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sv002\牟岐町役場\総務課\02財政\財政状況資料集\R06年度　財政状況資料集\"/>
    </mc:Choice>
  </mc:AlternateContent>
  <xr:revisionPtr revIDLastSave="0" documentId="13_ncr:1_{DE988DBC-E96C-468A-B261-E24459FA731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alcChain>
</file>

<file path=xl/sharedStrings.xml><?xml version="1.0" encoding="utf-8"?>
<sst xmlns="http://schemas.openxmlformats.org/spreadsheetml/2006/main" count="1179" uniqueCount="567">
  <si>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</si>
  <si>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</si>
  <si>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</si>
  <si>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</si>
  <si>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</si>
  <si>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</si>
  <si>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</si>
  <si>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</si>
  <si>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</si>
  <si>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</si>
  <si>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</si>
  <si>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</si>
  <si>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</si>
  <si>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</si>
  <si>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</si>
  <si>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</si>
  <si>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</si>
  <si>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</si>
  <si>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</si>
  <si>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</si>
  <si>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</si>
  <si>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</si>
  <si>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</si>
  <si>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</si>
  <si>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</si>
  <si>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</si>
  <si>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</si>
  <si>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</si>
  <si>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</si>
  <si>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</si>
  <si>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</si>
  <si>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</si>
  <si>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</si>
  <si>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</si>
  <si>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</si>
  <si>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</si>
  <si>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</si>
  <si>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</si>
  <si>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</si>
  <si>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</si>
  <si>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</si>
  <si>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</si>
  <si>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</si>
  <si>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</si>
  <si>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</si>
  <si>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</si>
  <si>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</si>
  <si>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</si>
  <si>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</si>
  <si>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</si>
  <si>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</si>
  <si>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</si>
  <si>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</si>
  <si>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</si>
  <si>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</si>
  <si>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</si>
  <si>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</si>
  <si>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</si>
  <si>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</si>
  <si>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</si>
  <si>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</si>
  <si>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</si>
  <si>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</si>
  <si>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</si>
  <si>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</si>
  <si>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</si>
  <si>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</si>
  <si>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</si>
  <si>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</si>
  <si>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</si>
  <si>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</si>
  <si>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</si>
  <si>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</si>
  <si>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</si>
  <si>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</si>
  <si>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</si>
  <si>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</si>
  <si>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</si>
  <si>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</si>
  <si>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</si>
  <si>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</si>
  <si>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</si>
  <si>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</si>
  <si>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</si>
  <si>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</si>
  <si>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</si>
  <si>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</si>
  <si>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</si>
  <si>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</si>
  <si>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</si>
  <si>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</si>
  <si>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</si>
  <si>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</si>
  <si>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</si>
  <si>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牟岐町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</si>
  <si>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</si>
  <si>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</si>
  <si>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</si>
  <si>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</si>
  <si>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</si>
  <si>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</si>
  <si>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</si>
  <si>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</si>
  <si>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</si>
  <si>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</si>
  <si>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</si>
  <si>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</si>
  <si>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</si>
  <si>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</si>
  <si>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</si>
  <si>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</si>
  <si>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</si>
  <si>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</si>
  <si>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</si>
  <si>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</si>
  <si>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</si>
  <si>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</si>
  <si>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</si>
  <si>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</si>
  <si>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</si>
  <si>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</si>
  <si>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</si>
  <si>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</si>
  <si>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</si>
  <si>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</si>
  <si>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</si>
  <si>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</si>
  <si>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</si>
  <si>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</si>
  <si>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</si>
  <si>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</si>
  <si>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</si>
  <si>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</si>
  <si>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</si>
  <si>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</si>
  <si>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</si>
  <si>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</si>
  <si>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</si>
  <si>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</si>
  <si>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</si>
  <si>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</si>
  <si>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-4.2</t>
    <phoneticPr fontId="5"/>
  </si>
  <si>
    <t>基準財政需要額</t>
    <phoneticPr fontId="25"/>
  </si>
  <si>
    <t>うち日本人(％)</t>
    <phoneticPr fontId="5"/>
  </si>
  <si>
    <t>-4.5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</si>
  <si>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</si>
  <si>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</si>
  <si>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</si>
  <si>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</si>
  <si>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</si>
  <si>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</si>
  <si>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</si>
  <si>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</si>
  <si>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</si>
  <si>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</si>
  <si>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</si>
  <si>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</si>
  <si>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</si>
  <si>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</si>
  <si>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</si>
  <si>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</si>
  <si>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</si>
  <si>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</si>
  <si>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</si>
  <si>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</si>
  <si>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</si>
  <si>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</si>
  <si>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</si>
  <si>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</si>
  <si>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</si>
  <si>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</si>
  <si>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</si>
  <si>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</si>
  <si>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</si>
  <si>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</si>
  <si>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</si>
  <si>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</si>
  <si>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</si>
  <si>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</si>
  <si>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</si>
  <si>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</si>
  <si>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</si>
  <si>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</si>
  <si>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</si>
  <si>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</si>
  <si>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</si>
  <si>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</si>
  <si>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</si>
  <si>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</si>
  <si>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</si>
  <si>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</si>
  <si>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</si>
  <si>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</si>
  <si>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</si>
  <si>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</si>
  <si>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</si>
  <si>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</si>
  <si>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</si>
  <si>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</si>
  <si>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</si>
  <si>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</si>
  <si>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</si>
  <si>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</si>
  <si>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徳島県牟岐町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</si>
  <si>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</si>
  <si>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</si>
  <si>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</si>
  <si>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</si>
  <si>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</si>
  <si>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</si>
  <si>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</si>
  <si>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</si>
  <si>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</si>
  <si>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</si>
  <si>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</si>
  <si>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</si>
  <si>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</si>
  <si>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</si>
  <si>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</si>
  <si>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</si>
  <si>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</si>
  <si>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</si>
  <si>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</si>
  <si>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</si>
  <si>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</si>
  <si>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</si>
  <si>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</si>
  <si>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</si>
  <si>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</si>
  <si>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</si>
  <si>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</si>
  <si>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</si>
  <si>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</si>
  <si>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</si>
  <si>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</si>
  <si>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</si>
  <si>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</si>
  <si>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</si>
  <si>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</si>
  <si>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</si>
  <si>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</si>
  <si>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</si>
  <si>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</si>
  <si>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</si>
  <si>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</si>
  <si>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</si>
  <si>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</si>
  <si>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</si>
  <si>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</si>
  <si>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</si>
  <si>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</si>
  <si>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</si>
  <si>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</si>
  <si>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</si>
  <si>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</si>
  <si>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</si>
  <si>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</si>
  <si>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</si>
  <si>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</si>
  <si>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</si>
  <si>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</si>
  <si>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</si>
  <si>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</si>
  <si>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</si>
  <si>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</si>
  <si>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</si>
  <si>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</si>
  <si>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</si>
  <si>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</si>
  <si>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</si>
  <si>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</si>
  <si>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</si>
  <si>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</si>
  <si>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</si>
  <si>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</si>
  <si>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</si>
  <si>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</si>
  <si>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</si>
  <si>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</si>
  <si>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</si>
  <si>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</si>
  <si>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</si>
  <si>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</si>
  <si>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</si>
  <si>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</si>
  <si>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</si>
  <si>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</si>
  <si>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</si>
  <si>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</si>
  <si>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</si>
  <si>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</si>
  <si>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</si>
  <si>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</si>
  <si>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</si>
  <si>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</si>
  <si>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</si>
  <si>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</si>
  <si>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</si>
  <si>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</si>
  <si>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</si>
  <si>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</si>
  <si>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</si>
  <si>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</si>
  <si>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</si>
  <si>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</si>
  <si>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</si>
  <si>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</si>
  <si>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</si>
  <si>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</si>
  <si>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</si>
  <si>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</si>
  <si>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</si>
  <si>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</si>
  <si>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</si>
  <si>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</si>
  <si>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</si>
  <si>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</si>
  <si>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</si>
  <si>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</si>
  <si>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</si>
  <si>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</si>
  <si>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</si>
  <si>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</si>
  <si>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</si>
  <si>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</si>
  <si>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</si>
  <si>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</si>
  <si>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</si>
  <si>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</si>
  <si>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</si>
  <si>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</si>
  <si>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</si>
  <si>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</si>
  <si>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</si>
  <si>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</si>
  <si>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</si>
  <si>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</si>
  <si>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</si>
  <si>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</si>
  <si>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</si>
  <si>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</si>
  <si>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</si>
  <si>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</si>
  <si>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</si>
  <si>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</si>
  <si>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</si>
  <si>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</si>
  <si>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</si>
  <si>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</si>
  <si>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</si>
  <si>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</si>
  <si>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</si>
  <si>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</si>
  <si>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</si>
  <si>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徳島県牟岐町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</si>
  <si>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</si>
  <si>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</si>
  <si>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</si>
  <si>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</si>
  <si>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</si>
  <si>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</si>
  <si>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</si>
  <si>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</si>
  <si>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</si>
  <si>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</si>
  <si>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</si>
  <si>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</si>
  <si>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</si>
  <si>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</si>
  <si>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</si>
  <si>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</si>
  <si>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</si>
  <si>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</si>
  <si>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</si>
  <si>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</si>
  <si>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牟岐町青少年健全育成センター特別会計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</si>
  <si>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</si>
  <si>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</si>
  <si>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</si>
  <si>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</si>
  <si>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</si>
  <si>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</si>
  <si>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</si>
  <si>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</si>
  <si>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</si>
  <si>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</si>
  <si>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</si>
  <si>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</si>
  <si>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</si>
  <si>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牟岐町国民健康保険特別会計</t>
    <phoneticPr fontId="5"/>
  </si>
  <si>
    <t>牟岐町介護保険特別会計</t>
    <phoneticPr fontId="5"/>
  </si>
  <si>
    <t>牟岐町後期高齢者医療特別会計</t>
    <phoneticPr fontId="5"/>
  </si>
  <si>
    <t>牟岐町簡易水道事業会計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</si>
  <si>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</si>
  <si>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</si>
  <si>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</si>
  <si>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</si>
  <si>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</si>
  <si>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</si>
  <si>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</si>
  <si>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</si>
  <si>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</si>
  <si>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</si>
  <si>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</si>
  <si>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</si>
  <si>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</si>
  <si>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</si>
  <si>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</si>
  <si>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</si>
  <si>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</si>
  <si>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</si>
  <si>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</si>
  <si>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</si>
  <si>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</si>
  <si>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</si>
  <si>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</si>
  <si>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</si>
  <si>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</si>
  <si>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</si>
  <si>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</si>
  <si>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</si>
  <si>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</si>
  <si>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</si>
  <si>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</si>
  <si>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</si>
  <si>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</si>
  <si>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</si>
  <si>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</si>
  <si>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</si>
  <si>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</si>
  <si>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</si>
  <si>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</si>
  <si>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</si>
  <si>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</si>
  <si>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</si>
  <si>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</si>
  <si>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</si>
  <si>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</si>
  <si>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</si>
  <si>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</si>
  <si>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</si>
  <si>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</si>
  <si>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</si>
  <si>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</si>
  <si>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</si>
  <si>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</si>
  <si>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</si>
  <si>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</si>
  <si>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</si>
  <si>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</si>
  <si>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</si>
  <si>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</si>
  <si>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</si>
  <si>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</si>
  <si>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</si>
  <si>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</si>
  <si>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</si>
  <si>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</si>
  <si>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</si>
  <si>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</si>
  <si>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</si>
  <si>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</si>
  <si>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</si>
  <si>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</si>
  <si>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</si>
  <si>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</si>
  <si>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</si>
  <si>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</si>
  <si>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</si>
  <si>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</si>
  <si>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</si>
  <si>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</si>
  <si>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</si>
  <si>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</si>
  <si>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</si>
  <si>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</si>
  <si>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</si>
  <si>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</si>
  <si>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</si>
  <si>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</si>
  <si>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</si>
  <si>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</si>
  <si>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</si>
  <si>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</si>
  <si>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</si>
  <si>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</si>
  <si>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</si>
  <si>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</si>
  <si>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</si>
  <si>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</si>
  <si>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</si>
  <si>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</si>
  <si>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</si>
  <si>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</si>
  <si>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</si>
  <si>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</si>
  <si>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</si>
  <si>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</si>
  <si>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</si>
  <si>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</si>
  <si>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</si>
  <si>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</si>
  <si>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</si>
  <si>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</si>
  <si>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</si>
  <si>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</si>
  <si>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</si>
  <si>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</si>
  <si>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</si>
  <si>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</si>
  <si>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</si>
  <si>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</si>
  <si>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</si>
  <si>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</si>
  <si>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</si>
  <si>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</si>
  <si>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</si>
  <si>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</si>
  <si>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</si>
  <si>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</si>
  <si>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</si>
  <si>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</si>
  <si>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</si>
  <si>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</si>
  <si>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</si>
  <si>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</si>
  <si>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</si>
  <si>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</si>
  <si>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</si>
  <si>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0.23</t>
  </si>
  <si>
    <t>一般会計</t>
  </si>
  <si>
    <t>牟岐町簡易水道事業会計</t>
  </si>
  <si>
    <t>牟岐町国民健康保険特別会計</t>
  </si>
  <si>
    <t>牟岐町介護保険特別会計</t>
  </si>
  <si>
    <t>牟岐町後期高齢者医療特別会計</t>
  </si>
  <si>
    <t>牟岐町青少年健全育成センター特別会計</t>
  </si>
  <si>
    <t>その他会計（赤字）</t>
  </si>
  <si>
    <t>その他会計（黒字）</t>
  </si>
  <si>
    <t>R02</t>
    <phoneticPr fontId="5"/>
  </si>
  <si>
    <t>R03</t>
    <phoneticPr fontId="5"/>
  </si>
  <si>
    <t>R04</t>
    <phoneticPr fontId="5"/>
  </si>
  <si>
    <t>R05</t>
    <phoneticPr fontId="5"/>
  </si>
  <si>
    <t>R06</t>
    <phoneticPr fontId="5"/>
  </si>
  <si>
    <t>-</t>
    <phoneticPr fontId="2"/>
  </si>
  <si>
    <t>徳島県市町村総合事務組合　一般会計</t>
    <rPh sb="0" eb="3">
      <t>トクシマケン</t>
    </rPh>
    <rPh sb="3" eb="6">
      <t>シチョウソン</t>
    </rPh>
    <rPh sb="6" eb="8">
      <t>ソウゴウ</t>
    </rPh>
    <rPh sb="8" eb="10">
      <t>ジム</t>
    </rPh>
    <rPh sb="10" eb="12">
      <t>クミアイ</t>
    </rPh>
    <rPh sb="13" eb="15">
      <t>イッパン</t>
    </rPh>
    <rPh sb="15" eb="17">
      <t>カイケイ</t>
    </rPh>
    <phoneticPr fontId="5"/>
  </si>
  <si>
    <t>徳島県市町村総合事務組合　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5"/>
  </si>
  <si>
    <t>徳島県市町村議会議員公務災害補償等組合</t>
    <rPh sb="0" eb="3">
      <t>トクシマケン</t>
    </rPh>
    <rPh sb="3" eb="6">
      <t>シチョウソン</t>
    </rPh>
    <rPh sb="6" eb="8">
      <t>ギカイ</t>
    </rPh>
    <rPh sb="8" eb="10">
      <t>ギイン</t>
    </rPh>
    <rPh sb="10" eb="12">
      <t>コウム</t>
    </rPh>
    <rPh sb="12" eb="14">
      <t>サイガイ</t>
    </rPh>
    <rPh sb="14" eb="17">
      <t>ホショウトウ</t>
    </rPh>
    <rPh sb="17" eb="19">
      <t>クミアイ</t>
    </rPh>
    <phoneticPr fontId="5"/>
  </si>
  <si>
    <t>徳島県後期高齢者医療広域連合　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5"/>
  </si>
  <si>
    <t>徳島県後期高齢者医療広域連合　特別会計</t>
    <rPh sb="0" eb="3">
      <t>トクシマケン</t>
    </rPh>
    <rPh sb="3" eb="5">
      <t>コウキ</t>
    </rPh>
    <rPh sb="5" eb="8">
      <t>コウレイシャ</t>
    </rPh>
    <rPh sb="8" eb="10">
      <t>イリョウ</t>
    </rPh>
    <rPh sb="10" eb="12">
      <t>コウイキ</t>
    </rPh>
    <rPh sb="12" eb="14">
      <t>レンゴウ</t>
    </rPh>
    <rPh sb="15" eb="17">
      <t>トクベツ</t>
    </rPh>
    <rPh sb="17" eb="19">
      <t>カイケイ</t>
    </rPh>
    <phoneticPr fontId="5"/>
  </si>
  <si>
    <t>海部老人ホーム町村組合</t>
    <rPh sb="0" eb="2">
      <t>カイフ</t>
    </rPh>
    <rPh sb="2" eb="4">
      <t>ロウジン</t>
    </rPh>
    <rPh sb="7" eb="9">
      <t>チョウソン</t>
    </rPh>
    <rPh sb="9" eb="11">
      <t>クミアイ</t>
    </rPh>
    <phoneticPr fontId="5"/>
  </si>
  <si>
    <t>海部消防組合</t>
    <rPh sb="0" eb="2">
      <t>カイフ</t>
    </rPh>
    <rPh sb="2" eb="4">
      <t>ショウボウ</t>
    </rPh>
    <rPh sb="4" eb="6">
      <t>クミアイ</t>
    </rPh>
    <phoneticPr fontId="5"/>
  </si>
  <si>
    <t>海部郡衛生処理事務組合</t>
    <rPh sb="0" eb="3">
      <t>カイフグン</t>
    </rPh>
    <rPh sb="3" eb="5">
      <t>エイセイ</t>
    </rPh>
    <rPh sb="5" eb="7">
      <t>ショリ</t>
    </rPh>
    <rPh sb="7" eb="9">
      <t>ジム</t>
    </rPh>
    <rPh sb="9" eb="11">
      <t>クミアイ</t>
    </rPh>
    <phoneticPr fontId="5"/>
  </si>
  <si>
    <t>海部郡特別養護老人ホーム事務組合</t>
    <rPh sb="0" eb="3">
      <t>カイフグン</t>
    </rPh>
    <rPh sb="3" eb="5">
      <t>トクベツ</t>
    </rPh>
    <rPh sb="5" eb="7">
      <t>ヨウゴ</t>
    </rPh>
    <rPh sb="7" eb="9">
      <t>ロウジン</t>
    </rPh>
    <rPh sb="12" eb="14">
      <t>ジム</t>
    </rPh>
    <rPh sb="14" eb="16">
      <t>クミアイ</t>
    </rPh>
    <phoneticPr fontId="5"/>
  </si>
  <si>
    <t>ふるさと応援基金</t>
    <rPh sb="4" eb="6">
      <t>オウエン</t>
    </rPh>
    <rPh sb="6" eb="8">
      <t>キキン</t>
    </rPh>
    <phoneticPr fontId="5"/>
  </si>
  <si>
    <t>森林・林業活性化基金</t>
    <rPh sb="0" eb="2">
      <t>シンリン</t>
    </rPh>
    <rPh sb="3" eb="5">
      <t>リンギョウ</t>
    </rPh>
    <rPh sb="5" eb="8">
      <t>カッセイカ</t>
    </rPh>
    <rPh sb="8" eb="10">
      <t>キキン</t>
    </rPh>
    <phoneticPr fontId="39"/>
  </si>
  <si>
    <t>ふるさと・水と土の保全基金</t>
    <rPh sb="5" eb="6">
      <t>ミズ</t>
    </rPh>
    <rPh sb="7" eb="8">
      <t>ツチ</t>
    </rPh>
    <rPh sb="9" eb="11">
      <t>ホゼン</t>
    </rPh>
    <rPh sb="11" eb="13">
      <t>キキン</t>
    </rPh>
    <phoneticPr fontId="39"/>
  </si>
  <si>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</si>
  <si>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</si>
  <si>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</si>
  <si>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</si>
  <si>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</si>
  <si>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</si>
  <si>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</si>
  <si>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</si>
  <si>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</si>
  <si>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については、公債費残高のピークが過ぎ、充当可能財源である基金残高が増加したことなどにより改善がみられたものの、庁舎建設事業等の借入による公債費残高の増加等により、上昇していく見込みである。また、有形固定資産減価償却率については、老朽化した施設が多いことから、類似団体よりも高い水準で推移している状況であり、今後も公共施設等総合管理計画等に基づき、施設の長寿命化や複合化、廃止等を着実に進めていく必要がある。</t>
    <rPh sb="0" eb="6">
      <t>ショウライフタンヒリツ</t>
    </rPh>
    <rPh sb="61" eb="63">
      <t>チョウシャ</t>
    </rPh>
    <rPh sb="63" eb="65">
      <t>ケンセツ</t>
    </rPh>
    <rPh sb="65" eb="67">
      <t>ジギョウ</t>
    </rPh>
    <rPh sb="67" eb="68">
      <t>トウ</t>
    </rPh>
    <rPh sb="69" eb="71">
      <t>カリイレ</t>
    </rPh>
    <rPh sb="74" eb="77">
      <t>コウサイヒ</t>
    </rPh>
    <rPh sb="77" eb="79">
      <t>ザンダカ</t>
    </rPh>
    <rPh sb="80" eb="82">
      <t>ゾウカ</t>
    </rPh>
    <rPh sb="82" eb="83">
      <t>トウ</t>
    </rPh>
    <rPh sb="87" eb="89">
      <t>ジョウショウ</t>
    </rPh>
    <rPh sb="93" eb="95">
      <t>ミコ</t>
    </rPh>
    <rPh sb="173" eb="174">
      <t>トウ</t>
    </rPh>
    <phoneticPr fontId="5"/>
  </si>
  <si>
    <t>将来負担比率の低下は、基金残高等の増加による影響が大きく、実質公債費比率の低下は、公債費残高のピークが過ぎたことによる影響が大きい。ただし、庁舎建設事業等などの大型事業による借入により、地方債残高及び償還額の増加が見込まれる。今後も、地方債の発行管理を適正に行うとともに、公債費負担の平準化に努める。</t>
    <rPh sb="41" eb="44">
      <t>コウサイヒ</t>
    </rPh>
    <rPh sb="44" eb="46">
      <t>ザンダカ</t>
    </rPh>
    <rPh sb="51" eb="52">
      <t>ス</t>
    </rPh>
    <rPh sb="70" eb="72">
      <t>チョウシャ</t>
    </rPh>
    <rPh sb="76" eb="77">
      <t>トウ</t>
    </rPh>
    <rPh sb="87" eb="89">
      <t>カリイレ</t>
    </rPh>
    <rPh sb="113" eb="115">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</si>
</sst>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7" fontId="34" fillId="0" borderId="115"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1" fillId="0" borderId="0" xfId="22"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F3FEC71B-668A-4E0E-8837-311AB346EE3B}"/>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A8698C24-63BD-448B-9CE4-C398F7C5BB3D}"/>
    <cellStyle name="標準 7 2" xfId="22" xr:uid="{3157737F-E893-4EFF-B036-0ED451547DB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EB73-4E11-AD1C-A5BC97EF24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123570</c:v>
                </c:pt>
                <c:pt idx="1">
                  <c:v>65888</c:v>
                </c:pt>
                <c:pt idx="2">
                  <c:v>61703</c:v>
                </c:pt>
                <c:pt idx="3">
                  <c:v>78524</c:v>
                </c:pt>
                <c:pt idx="4">
                  <c:v>194467</c:v>
                </c:pt>
              </c:numCache>
            </c:numRef>
          </c:val>
          <c:smooth val="0"/>
          <c:extLst>
            <c:ext xmlns:c16="http://schemas.microsoft.com/office/drawing/2014/chart" uri="{C3380CC4-5D6E-409C-BE32-E72D297353CC}">
              <c16:uniqueId val="{00000001-EB73-4E11-AD1C-A5BC97EF24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12.94</c:v>
                </c:pt>
                <c:pt idx="1">
                  <c:v>15.12</c:v>
                </c:pt>
                <c:pt idx="2">
                  <c:v>17.09</c:v>
                </c:pt>
                <c:pt idx="3">
                  <c:v>12.5</c:v>
                </c:pt>
                <c:pt idx="4">
                  <c:v>18.350000000000001</c:v>
                </c:pt>
              </c:numCache>
            </c:numRef>
          </c:val>
          <c:extLst>
            <c:ext xmlns:c16="http://schemas.microsoft.com/office/drawing/2014/chart" uri="{C3380CC4-5D6E-409C-BE32-E72D297353CC}">
              <c16:uniqueId val="{00000000-C0A9-43C4-B3C0-20DB825F54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48.63</c:v>
                </c:pt>
                <c:pt idx="1">
                  <c:v>50.7</c:v>
                </c:pt>
                <c:pt idx="2">
                  <c:v>56.85</c:v>
                </c:pt>
                <c:pt idx="3">
                  <c:v>61.27</c:v>
                </c:pt>
                <c:pt idx="4">
                  <c:v>60.19</c:v>
                </c:pt>
              </c:numCache>
            </c:numRef>
          </c:val>
          <c:extLst>
            <c:ext xmlns:c16="http://schemas.microsoft.com/office/drawing/2014/chart" uri="{C3380CC4-5D6E-409C-BE32-E72D297353CC}">
              <c16:uniqueId val="{00000001-C0A9-43C4-B3C0-20DB825F54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0.62</c:v>
                </c:pt>
                <c:pt idx="1">
                  <c:v>9.6199999999999992</c:v>
                </c:pt>
                <c:pt idx="2">
                  <c:v>5.82</c:v>
                </c:pt>
                <c:pt idx="3">
                  <c:v>-0.23</c:v>
                </c:pt>
                <c:pt idx="4">
                  <c:v>6.13</c:v>
                </c:pt>
              </c:numCache>
            </c:numRef>
          </c:val>
          <c:smooth val="0"/>
          <c:extLst>
            <c:ext xmlns:c16="http://schemas.microsoft.com/office/drawing/2014/chart" uri="{C3380CC4-5D6E-409C-BE32-E72D297353CC}">
              <c16:uniqueId val="{00000002-C0A9-43C4-B3C0-20DB825F54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BEA-4078-8823-E3441C95CE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EA-4078-8823-E3441C95CE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BEA-4078-8823-E3441C95CE3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BEA-4078-8823-E3441C95CE39}"/>
            </c:ext>
          </c:extLst>
        </c:ser>
        <c:ser>
          <c:idx val="4"/>
          <c:order val="4"/>
          <c:tx>
            <c:strRef>
              <c:f>データシート!$A$31</c:f>
              <c:strCache>
                <c:ptCount val="1"/>
                <c:pt idx="0">
                  <c:v>牟岐町青少年健全育成センター特別会計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0.05</c:v>
                </c:pt>
                <c:pt idx="4">
                  <c:v>#N/A</c:v>
                </c:pt>
                <c:pt idx="5">
                  <c:v>0.06</c:v>
                </c:pt>
                <c:pt idx="6">
                  <c:v>#N/A</c:v>
                </c:pt>
                <c:pt idx="7">
                  <c:v>0.04</c:v>
                </c:pt>
                <c:pt idx="8">
                  <c:v>#N/A</c:v>
                </c:pt>
                <c:pt idx="9">
                  <c:v>0.03</c:v>
                </c:pt>
              </c:numCache>
            </c:numRef>
          </c:val>
          <c:extLst>
            <c:ext xmlns:c16="http://schemas.microsoft.com/office/drawing/2014/chart" uri="{C3380CC4-5D6E-409C-BE32-E72D297353CC}">
              <c16:uniqueId val="{00000004-9BEA-4078-8823-E3441C95CE39}"/>
            </c:ext>
          </c:extLst>
        </c:ser>
        <c:ser>
          <c:idx val="5"/>
          <c:order val="5"/>
          <c:tx>
            <c:strRef>
              <c:f>データシート!$A$32</c:f>
              <c:strCache>
                <c:ptCount val="1"/>
                <c:pt idx="0">
                  <c:v>牟岐町後期高齢者医療特別会計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0.11</c:v>
                </c:pt>
                <c:pt idx="4">
                  <c:v>#N/A</c:v>
                </c:pt>
                <c:pt idx="5">
                  <c:v>0.06</c:v>
                </c:pt>
                <c:pt idx="6">
                  <c:v>#N/A</c:v>
                </c:pt>
                <c:pt idx="7">
                  <c:v>0.1</c:v>
                </c:pt>
                <c:pt idx="8">
                  <c:v>#N/A</c:v>
                </c:pt>
                <c:pt idx="9">
                  <c:v>0.09</c:v>
                </c:pt>
              </c:numCache>
            </c:numRef>
          </c:val>
          <c:extLst>
            <c:ext xmlns:c16="http://schemas.microsoft.com/office/drawing/2014/chart" uri="{C3380CC4-5D6E-409C-BE32-E72D297353CC}">
              <c16:uniqueId val="{00000005-9BEA-4078-8823-E3441C95CE39}"/>
            </c:ext>
          </c:extLst>
        </c:ser>
        <c:ser>
          <c:idx val="6"/>
          <c:order val="6"/>
          <c:tx>
            <c:strRef>
              <c:f>データシート!$A$33</c:f>
              <c:strCache>
                <c:ptCount val="1"/>
                <c:pt idx="0">
                  <c:v>牟岐町介護保険特別会計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3.15</c:v>
                </c:pt>
                <c:pt idx="2">
                  <c:v>#N/A</c:v>
                </c:pt>
                <c:pt idx="3">
                  <c:v>3.39</c:v>
                </c:pt>
                <c:pt idx="4">
                  <c:v>#N/A</c:v>
                </c:pt>
                <c:pt idx="5">
                  <c:v>4.8</c:v>
                </c:pt>
                <c:pt idx="6">
                  <c:v>#N/A</c:v>
                </c:pt>
                <c:pt idx="7">
                  <c:v>3.48</c:v>
                </c:pt>
                <c:pt idx="8">
                  <c:v>#N/A</c:v>
                </c:pt>
                <c:pt idx="9">
                  <c:v>2.94</c:v>
                </c:pt>
              </c:numCache>
            </c:numRef>
          </c:val>
          <c:extLst>
            <c:ext xmlns:c16="http://schemas.microsoft.com/office/drawing/2014/chart" uri="{C3380CC4-5D6E-409C-BE32-E72D297353CC}">
              <c16:uniqueId val="{00000006-9BEA-4078-8823-E3441C95CE39}"/>
            </c:ext>
          </c:extLst>
        </c:ser>
        <c:ser>
          <c:idx val="7"/>
          <c:order val="7"/>
          <c:tx>
            <c:strRef>
              <c:f>データシート!$A$34</c:f>
              <c:strCache>
                <c:ptCount val="1"/>
                <c:pt idx="0">
                  <c:v>牟岐町国民健康保険特別会計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2.3199999999999998</c:v>
                </c:pt>
                <c:pt idx="2">
                  <c:v>#N/A</c:v>
                </c:pt>
                <c:pt idx="3">
                  <c:v>2.88</c:v>
                </c:pt>
                <c:pt idx="4">
                  <c:v>#N/A</c:v>
                </c:pt>
                <c:pt idx="5">
                  <c:v>3.68</c:v>
                </c:pt>
                <c:pt idx="6">
                  <c:v>#N/A</c:v>
                </c:pt>
                <c:pt idx="7">
                  <c:v>4.43</c:v>
                </c:pt>
                <c:pt idx="8">
                  <c:v>#N/A</c:v>
                </c:pt>
                <c:pt idx="9">
                  <c:v>4.4400000000000004</c:v>
                </c:pt>
              </c:numCache>
            </c:numRef>
          </c:val>
          <c:extLst>
            <c:ext xmlns:c16="http://schemas.microsoft.com/office/drawing/2014/chart" uri="{C3380CC4-5D6E-409C-BE32-E72D297353CC}">
              <c16:uniqueId val="{00000007-9BEA-4078-8823-E3441C95CE39}"/>
            </c:ext>
          </c:extLst>
        </c:ser>
        <c:ser>
          <c:idx val="8"/>
          <c:order val="8"/>
          <c:tx>
            <c:strRef>
              <c:f>データシート!$A$35</c:f>
              <c:strCache>
                <c:ptCount val="1"/>
                <c:pt idx="0">
                  <c:v>牟岐町簡易水道事業会計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11.35</c:v>
                </c:pt>
                <c:pt idx="2">
                  <c:v>#N/A</c:v>
                </c:pt>
                <c:pt idx="3">
                  <c:v>10.050000000000001</c:v>
                </c:pt>
                <c:pt idx="4">
                  <c:v>#N/A</c:v>
                </c:pt>
                <c:pt idx="5">
                  <c:v>12.59</c:v>
                </c:pt>
                <c:pt idx="6">
                  <c:v>#N/A</c:v>
                </c:pt>
                <c:pt idx="7">
                  <c:v>12.29</c:v>
                </c:pt>
                <c:pt idx="8">
                  <c:v>#N/A</c:v>
                </c:pt>
                <c:pt idx="9">
                  <c:v>12.48</c:v>
                </c:pt>
              </c:numCache>
            </c:numRef>
          </c:val>
          <c:extLst>
            <c:ext xmlns:c16="http://schemas.microsoft.com/office/drawing/2014/chart" uri="{C3380CC4-5D6E-409C-BE32-E72D297353CC}">
              <c16:uniqueId val="{00000008-9BEA-4078-8823-E3441C95CE3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12.85</c:v>
                </c:pt>
                <c:pt idx="2">
                  <c:v>#N/A</c:v>
                </c:pt>
                <c:pt idx="3">
                  <c:v>15.06</c:v>
                </c:pt>
                <c:pt idx="4">
                  <c:v>#N/A</c:v>
                </c:pt>
                <c:pt idx="5">
                  <c:v>17.02</c:v>
                </c:pt>
                <c:pt idx="6">
                  <c:v>#N/A</c:v>
                </c:pt>
                <c:pt idx="7">
                  <c:v>12.45</c:v>
                </c:pt>
                <c:pt idx="8">
                  <c:v>#N/A</c:v>
                </c:pt>
                <c:pt idx="9">
                  <c:v>18.32</c:v>
                </c:pt>
              </c:numCache>
            </c:numRef>
          </c:val>
          <c:extLst>
            <c:ext xmlns:c16="http://schemas.microsoft.com/office/drawing/2014/chart" uri="{C3380CC4-5D6E-409C-BE32-E72D297353CC}">
              <c16:uniqueId val="{00000009-9BEA-4078-8823-E3441C95CE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360</c:v>
                </c:pt>
                <c:pt idx="5">
                  <c:v>334</c:v>
                </c:pt>
                <c:pt idx="8">
                  <c:v>301</c:v>
                </c:pt>
                <c:pt idx="11">
                  <c:v>301</c:v>
                </c:pt>
                <c:pt idx="14">
                  <c:v>288</c:v>
                </c:pt>
              </c:numCache>
            </c:numRef>
          </c:val>
          <c:extLst>
            <c:ext xmlns:c16="http://schemas.microsoft.com/office/drawing/2014/chart" uri="{C3380CC4-5D6E-409C-BE32-E72D297353CC}">
              <c16:uniqueId val="{00000000-DA63-4A73-B939-ED9C910D01A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A63-4A73-B939-ED9C910D01A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A63-4A73-B939-ED9C910D01A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3-DA63-4A73-B939-ED9C910D01A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c:v>
                </c:pt>
                <c:pt idx="3">
                  <c:v>12</c:v>
                </c:pt>
                <c:pt idx="6">
                  <c:v>12</c:v>
                </c:pt>
                <c:pt idx="9">
                  <c:v>12</c:v>
                </c:pt>
                <c:pt idx="12">
                  <c:v>12</c:v>
                </c:pt>
              </c:numCache>
            </c:numRef>
          </c:val>
          <c:extLst>
            <c:ext xmlns:c16="http://schemas.microsoft.com/office/drawing/2014/chart" uri="{C3380CC4-5D6E-409C-BE32-E72D297353CC}">
              <c16:uniqueId val="{00000004-DA63-4A73-B939-ED9C910D01A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63-4A73-B939-ED9C910D01A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A63-4A73-B939-ED9C910D01A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510</c:v>
                </c:pt>
                <c:pt idx="3">
                  <c:v>482</c:v>
                </c:pt>
                <c:pt idx="6">
                  <c:v>443</c:v>
                </c:pt>
                <c:pt idx="9">
                  <c:v>446</c:v>
                </c:pt>
                <c:pt idx="12">
                  <c:v>424</c:v>
                </c:pt>
              </c:numCache>
            </c:numRef>
          </c:val>
          <c:extLst>
            <c:ext xmlns:c16="http://schemas.microsoft.com/office/drawing/2014/chart" uri="{C3380CC4-5D6E-409C-BE32-E72D297353CC}">
              <c16:uniqueId val="{00000007-DA63-4A73-B939-ED9C910D01A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c:v>
                </c:pt>
                <c:pt idx="2">
                  <c:v>#N/A</c:v>
                </c:pt>
                <c:pt idx="3">
                  <c:v>#N/A</c:v>
                </c:pt>
                <c:pt idx="4">
                  <c:v>160</c:v>
                </c:pt>
                <c:pt idx="5">
                  <c:v>#N/A</c:v>
                </c:pt>
                <c:pt idx="6">
                  <c:v>#N/A</c:v>
                </c:pt>
                <c:pt idx="7">
                  <c:v>154</c:v>
                </c:pt>
                <c:pt idx="8">
                  <c:v>#N/A</c:v>
                </c:pt>
                <c:pt idx="9">
                  <c:v>#N/A</c:v>
                </c:pt>
                <c:pt idx="10">
                  <c:v>157</c:v>
                </c:pt>
                <c:pt idx="11">
                  <c:v>#N/A</c:v>
                </c:pt>
                <c:pt idx="12">
                  <c:v>#N/A</c:v>
                </c:pt>
                <c:pt idx="13">
                  <c:v>148</c:v>
                </c:pt>
                <c:pt idx="14">
                  <c:v>#N/A</c:v>
                </c:pt>
              </c:numCache>
            </c:numRef>
          </c:val>
          <c:smooth val="0"/>
          <c:extLst>
            <c:ext xmlns:c16="http://schemas.microsoft.com/office/drawing/2014/chart" uri="{C3380CC4-5D6E-409C-BE32-E72D297353CC}">
              <c16:uniqueId val="{00000008-DA63-4A73-B939-ED9C910D01A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2619</c:v>
                </c:pt>
                <c:pt idx="5">
                  <c:v>2440</c:v>
                </c:pt>
                <c:pt idx="8">
                  <c:v>2379</c:v>
                </c:pt>
                <c:pt idx="11">
                  <c:v>2264</c:v>
                </c:pt>
                <c:pt idx="14">
                  <c:v>2494</c:v>
                </c:pt>
              </c:numCache>
            </c:numRef>
          </c:val>
          <c:extLst>
            <c:ext xmlns:c16="http://schemas.microsoft.com/office/drawing/2014/chart" uri="{C3380CC4-5D6E-409C-BE32-E72D297353CC}">
              <c16:uniqueId val="{00000000-D47A-464D-B57D-13EB7B45938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c:v>
                </c:pt>
                <c:pt idx="5">
                  <c:v>25</c:v>
                </c:pt>
                <c:pt idx="8">
                  <c:v>18</c:v>
                </c:pt>
                <c:pt idx="11">
                  <c:v>21</c:v>
                </c:pt>
                <c:pt idx="14">
                  <c:v>20</c:v>
                </c:pt>
              </c:numCache>
            </c:numRef>
          </c:val>
          <c:extLst>
            <c:ext xmlns:c16="http://schemas.microsoft.com/office/drawing/2014/chart" uri="{C3380CC4-5D6E-409C-BE32-E72D297353CC}">
              <c16:uniqueId val="{00000001-D47A-464D-B57D-13EB7B45938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1302</c:v>
                </c:pt>
                <c:pt idx="5">
                  <c:v>1478</c:v>
                </c:pt>
                <c:pt idx="8">
                  <c:v>1580</c:v>
                </c:pt>
                <c:pt idx="11">
                  <c:v>1779</c:v>
                </c:pt>
                <c:pt idx="14">
                  <c:v>1804</c:v>
                </c:pt>
              </c:numCache>
            </c:numRef>
          </c:val>
          <c:extLst>
            <c:ext xmlns:c16="http://schemas.microsoft.com/office/drawing/2014/chart" uri="{C3380CC4-5D6E-409C-BE32-E72D297353CC}">
              <c16:uniqueId val="{00000002-D47A-464D-B57D-13EB7B45938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7A-464D-B57D-13EB7B45938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7A-464D-B57D-13EB7B45938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7A-464D-B57D-13EB7B45938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502</c:v>
                </c:pt>
                <c:pt idx="3">
                  <c:v>471</c:v>
                </c:pt>
                <c:pt idx="6">
                  <c:v>451</c:v>
                </c:pt>
                <c:pt idx="9">
                  <c:v>456</c:v>
                </c:pt>
                <c:pt idx="12">
                  <c:v>442</c:v>
                </c:pt>
              </c:numCache>
            </c:numRef>
          </c:val>
          <c:extLst>
            <c:ext xmlns:c16="http://schemas.microsoft.com/office/drawing/2014/chart" uri="{C3380CC4-5D6E-409C-BE32-E72D297353CC}">
              <c16:uniqueId val="{00000006-D47A-464D-B57D-13EB7B45938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47A-464D-B57D-13EB7B45938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110</c:v>
                </c:pt>
                <c:pt idx="3">
                  <c:v>122</c:v>
                </c:pt>
                <c:pt idx="6">
                  <c:v>200</c:v>
                </c:pt>
                <c:pt idx="9">
                  <c:v>170</c:v>
                </c:pt>
                <c:pt idx="12">
                  <c:v>152</c:v>
                </c:pt>
              </c:numCache>
            </c:numRef>
          </c:val>
          <c:extLst>
            <c:ext xmlns:c16="http://schemas.microsoft.com/office/drawing/2014/chart" uri="{C3380CC4-5D6E-409C-BE32-E72D297353CC}">
              <c16:uniqueId val="{00000008-D47A-464D-B57D-13EB7B45938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7A-464D-B57D-13EB7B45938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4009</c:v>
                </c:pt>
                <c:pt idx="3">
                  <c:v>3720</c:v>
                </c:pt>
                <c:pt idx="6">
                  <c:v>3448</c:v>
                </c:pt>
                <c:pt idx="9">
                  <c:v>3265</c:v>
                </c:pt>
                <c:pt idx="12">
                  <c:v>3382</c:v>
                </c:pt>
              </c:numCache>
            </c:numRef>
          </c:val>
          <c:extLst>
            <c:ext xmlns:c16="http://schemas.microsoft.com/office/drawing/2014/chart" uri="{C3380CC4-5D6E-409C-BE32-E72D297353CC}">
              <c16:uniqueId val="{0000000A-D47A-464D-B57D-13EB7B45938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670</c:v>
                </c:pt>
                <c:pt idx="2">
                  <c:v>#N/A</c:v>
                </c:pt>
                <c:pt idx="3">
                  <c:v>#N/A</c:v>
                </c:pt>
                <c:pt idx="4">
                  <c:v>370</c:v>
                </c:pt>
                <c:pt idx="5">
                  <c:v>#N/A</c:v>
                </c:pt>
                <c:pt idx="6">
                  <c:v>#N/A</c:v>
                </c:pt>
                <c:pt idx="7">
                  <c:v>122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47A-464D-B57D-13EB7B45938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1300</c:v>
                </c:pt>
                <c:pt idx="1">
                  <c:v>1400</c:v>
                </c:pt>
                <c:pt idx="2">
                  <c:v>1401</c:v>
                </c:pt>
              </c:numCache>
            </c:numRef>
          </c:val>
          <c:extLst>
            <c:ext xmlns:c16="http://schemas.microsoft.com/office/drawing/2014/chart" uri="{C3380CC4-5D6E-409C-BE32-E72D297353CC}">
              <c16:uniqueId val="{00000000-4D7D-4140-83A4-5DE7217A88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222</c:v>
                </c:pt>
                <c:pt idx="1">
                  <c:v>320</c:v>
                </c:pt>
                <c:pt idx="2">
                  <c:v>340</c:v>
                </c:pt>
              </c:numCache>
            </c:numRef>
          </c:val>
          <c:extLst>
            <c:ext xmlns:c16="http://schemas.microsoft.com/office/drawing/2014/chart" uri="{C3380CC4-5D6E-409C-BE32-E72D297353CC}">
              <c16:uniqueId val="{00000001-4D7D-4140-83A4-5DE7217A88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c:v>
                </c:pt>
                <c:pt idx="1">
                  <c:v>42</c:v>
                </c:pt>
                <c:pt idx="2">
                  <c:v>53</c:v>
                </c:pt>
              </c:numCache>
            </c:numRef>
          </c:val>
          <c:extLst>
            <c:ext xmlns:c16="http://schemas.microsoft.com/office/drawing/2014/chart" uri="{C3380CC4-5D6E-409C-BE32-E72D297353CC}">
              <c16:uniqueId val="{00000002-4D7D-4140-83A4-5DE7217A88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{FBB7B270-9ACB-4F75-86D1-0A483C43C4E9}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2F-4377-A044-EFA351536D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{1A117E0C-2CC9-490C-A1BC-ADD9D5ABF309}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2F-4377-A044-EFA351536D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{289E30D2-B511-4FB2-9371-BCBB1A0134A2}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2F-4377-A044-EFA351536D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{FC37DEC4-2AAB-466E-9401-093FB9E93336}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2F-4377-A044-EFA351536D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{4A24F279-E9D2-4B43-9E40-3E71FB6A2829}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2F-4377-A044-EFA351536D4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{5DFDB2F7-B361-4BDF-8958-5F5B40FEF5CE}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2F-4377-A044-EFA351536D4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{5BF3EBAF-703F-4B45-9E89-0E5D3D9782AF}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2F-4377-A044-EFA351536D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{7EDE5C5F-B846-41E5-B9B7-BB0517F24288}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2F-4377-A044-EFA351536D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{DE74F834-D6F4-48A2-966F-1550D7CB411B}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2F-4377-A044-EFA351536D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c:v>
                </c:pt>
                <c:pt idx="8">
                  <c:v>68</c:v>
                </c:pt>
                <c:pt idx="16">
                  <c:v>70</c:v>
                </c:pt>
                <c:pt idx="24">
                  <c:v>74.2</c:v>
                </c:pt>
                <c:pt idx="32">
                  <c:v>74.900000000000006</c:v>
                </c:pt>
              </c:numCache>
            </c:numRef>
          </c:xVal>
          <c:yVal>
            <c:numRef>
              <c:f>公会計指標分析・財政指標組合せ分析表!$BP$51:$DC$51</c:f>
              <c:numCache>
                <c:formatCode>#,##0.0;"▲ "#,##0.0</c:formatCode>
                <c:ptCount val="40"/>
                <c:pt idx="0">
                  <c:v>36.9</c:v>
                </c:pt>
                <c:pt idx="8">
                  <c:v>18.100000000000001</c:v>
                </c:pt>
                <c:pt idx="16">
                  <c:v>6.1</c:v>
                </c:pt>
              </c:numCache>
            </c:numRef>
          </c:yVal>
          <c:smooth val="0"/>
          <c:extLst>
            <c:ext xmlns:c16="http://schemas.microsoft.com/office/drawing/2014/chart" uri="{C3380CC4-5D6E-409C-BE32-E72D297353CC}">
              <c16:uniqueId val="{00000009-D52F-4377-A044-EFA351536D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{5368CEF4-E71B-4D3D-97E5-E3C795411607}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2F-4377-A044-EFA351536D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{8F8B91A1-7799-4ACE-8182-0E38FE2BC9CC}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2F-4377-A044-EFA351536D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{BABD736B-EC7A-42DA-9660-C9CA3BFE18D5}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2F-4377-A044-EFA351536D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{736A9D31-B34F-4D01-9DB2-BE6C1DCDFFC7}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2F-4377-A044-EFA351536D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{4167122E-FA35-47CE-872C-D8EE8EFDBDC6}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2F-4377-A044-EFA351536D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{12B5E78F-6846-4182-B4B3-D43E359609A9}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2F-4377-A044-EFA351536D40}"/>
                </c:ext>
              </c:extLst>
            </c:dLbl>
            <c:dLbl>
              <c:idx val="16"/>
              <c:layout>
                <c:manualLayout>
                  <c:x val="-3.138845051332896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{EFEF608C-552C-4DFD-B03D-3B62929B6E74}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2F-4377-A044-EFA351536D40}"/>
                </c:ext>
              </c:extLst>
            </c:dLbl>
            <c:dLbl>
              <c:idx val="24"/>
              <c:layout>
                <c:manualLayout>
                  <c:x val="-2.9842187710683719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{E5033511-AD5D-4331-8653-0919464A10BC}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2F-4377-A044-EFA351536D40}"/>
                </c:ext>
              </c:extLst>
            </c:dLbl>
            <c:dLbl>
              <c:idx val="32"/>
              <c:layout>
                <c:manualLayout>
                  <c:x val="-3.4816686533112505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{A71CA057-44F5-4E85-AF5B-0C2D7873ED16}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2F-4377-A044-EFA351536D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52F-4377-A044-EFA351536D40}"/>
            </c:ext>
          </c:extLst>
        </c:ser>
        <c:dLbls>
          <c:showLegendKey val="0"/>
          <c:showVal val="1"/>
          <c:showCatName val="0"/>
          <c:showSerName val="0"/>
          <c:showPercent val="0"/>
          <c:showBubbleSize val="0"/>
        </c:dLbls>
        <c:axId val="46179840"/>
        <c:axId val="46181760"/>
      </c:scatterChart>
      <c:valAx>
        <c:axId val="46179840"/>
        <c:scaling>
          <c:orientation val="maxMin"/>
          <c:max val="71"/>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{CEA07281-A03E-4162-908D-7F1E393A4A35}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4D1-4067-A5D2-557BD8CB43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{692A1C29-BEA6-4959-AF40-531D553DC7B7}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D1-4067-A5D2-557BD8CB43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{AF56B1CB-59A9-4A9B-9E3F-6F8943F848F1}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D1-4067-A5D2-557BD8CB43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{187711B2-179E-4206-B340-DAE3AFCE03F2}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D1-4067-A5D2-557BD8CB43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{AD568D40-C947-404C-AEE5-16C406FC0761}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D1-4067-A5D2-557BD8CB43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{327A701D-B5F7-4F75-94BF-7692252C6C2C}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4D1-4067-A5D2-557BD8CB43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{8E741C55-5D38-4ABB-8029-5CF4BFEC59DE}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4D1-4067-A5D2-557BD8CB43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{9B8EC457-3BC7-4281-A321-1604A25F5395}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4D1-4067-A5D2-557BD8CB43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{C3F5F231-1C37-41B7-AFBF-924A9E7C4807}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4D1-4067-A5D2-557BD8CB43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8.6</c:v>
                </c:pt>
                <c:pt idx="16">
                  <c:v>8.3000000000000007</c:v>
                </c:pt>
                <c:pt idx="24">
                  <c:v>7.8</c:v>
                </c:pt>
                <c:pt idx="32">
                  <c:v>7.6</c:v>
                </c:pt>
              </c:numCache>
            </c:numRef>
          </c:xVal>
          <c:yVal>
            <c:numRef>
              <c:f>公会計指標分析・財政指標組合せ分析表!$BP$73:$DC$73</c:f>
              <c:numCache>
                <c:formatCode>#,##0.0;"▲ "#,##0.0</c:formatCode>
                <c:ptCount val="40"/>
                <c:pt idx="0">
                  <c:v>36.9</c:v>
                </c:pt>
                <c:pt idx="8">
                  <c:v>18.100000000000001</c:v>
                </c:pt>
                <c:pt idx="16">
                  <c:v>6.1</c:v>
                </c:pt>
              </c:numCache>
            </c:numRef>
          </c:yVal>
          <c:smooth val="0"/>
          <c:extLst>
            <c:ext xmlns:c16="http://schemas.microsoft.com/office/drawing/2014/chart" uri="{C3380CC4-5D6E-409C-BE32-E72D297353CC}">
              <c16:uniqueId val="{00000009-C4D1-4067-A5D2-557BD8CB43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{483C4340-9928-46B5-825C-38E903D1919F}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4D1-4067-A5D2-557BD8CB43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{7F9D7C89-5909-4DBA-8D19-0A7C5D7C3201}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D1-4067-A5D2-557BD8CB43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{EEF37F61-79F0-4B2C-B3BF-097D0C026EDA}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D1-4067-A5D2-557BD8CB43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{95E67A6D-40A2-462C-8925-FFCADA0F7187}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D1-4067-A5D2-557BD8CB43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{CE1EC66C-2A46-4397-B636-A4ABECB70EFF}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D1-4067-A5D2-557BD8CB43D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{E9206687-5A0A-48BC-9B57-C458A475C482}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4D1-4067-A5D2-557BD8CB43D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{15AF51B3-95E3-4B1B-B2AE-E96879AA2832}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4D1-4067-A5D2-557BD8CB43D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{2B485C75-EA94-40FC-88B0-98BF0ED9E6EF}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4D1-4067-A5D2-557BD8CB43D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{5E9BD26E-E851-4ABC-A260-16364DD2356F}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4D1-4067-A5D2-557BD8CB43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4D1-4067-A5D2-557BD8CB43D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財政力指数は、類似団体平均を０．０５ポイント下回っている。主な要因として、人口減少や高い高齢化率（令和５年末５６．６％）を背景とした個人住民税の伸び悩みが挙げられる。また、漁業・農業の不振に加え、町内に大規模な企業が立地していないことから法人住民税等の税収も限定的であり、自主財源が乏しい財政構造となっている。今後も厳しい財政状況が見込まれるため、ふるさと納税制度の活用等による自主財源の確保に努めると同時に、ＤＸの推進による行政運営の効率化や歳出構造の見直しを進め、持続可能な財政基盤の確立を目指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10668</xdr:rowOff>
    </xdr:from>
    <xdr:to>
      <xdr:col>23</xdr:col>
      <xdr:colOff>133350</xdr:colOff>
      <xdr:row>44</xdr:row>
      <xdr:rowOff>10668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54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10668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10668</xdr:rowOff>
    </xdr:from>
    <xdr:to>
      <xdr:col>15</xdr:col>
      <xdr:colOff>82550</xdr:colOff>
      <xdr:row>44</xdr:row>
      <xdr:rowOff>10668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10668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131318</xdr:rowOff>
    </xdr:from>
    <xdr:to>
      <xdr:col>23</xdr:col>
      <xdr:colOff>184150</xdr:colOff>
      <xdr:row>44</xdr:row>
      <xdr:rowOff>61468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131318</xdr:rowOff>
    </xdr:from>
    <xdr:to>
      <xdr:col>19</xdr:col>
      <xdr:colOff>184150</xdr:colOff>
      <xdr:row>44</xdr:row>
      <xdr:rowOff>61468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46245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0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131318</xdr:rowOff>
    </xdr:from>
    <xdr:to>
      <xdr:col>15</xdr:col>
      <xdr:colOff>133350</xdr:colOff>
      <xdr:row>44</xdr:row>
      <xdr:rowOff>61468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46245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131318</xdr:rowOff>
    </xdr:from>
    <xdr:to>
      <xdr:col>11</xdr:col>
      <xdr:colOff>82550</xdr:colOff>
      <xdr:row>44</xdr:row>
      <xdr:rowOff>61468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46245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121666</xdr:rowOff>
    </xdr:from>
    <xdr:to>
      <xdr:col>7</xdr:col>
      <xdr:colOff>31750</xdr:colOff>
      <xdr:row>44</xdr:row>
      <xdr:rowOff>51816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36593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経常収支比率は９３．２</a:t>
          </a:r>
          <a:r>
            <a:rPr lang="en-US"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となり、財政構造の硬直化が顕著な状況である。前年度比では０．７ポイント改善したものの、類似団体平均を６．９ポイント上回り、財源は極めて限定的である。主な要因である人件費・扶助費等の義務的経費が高い水準で推移していることに加え、新庁舎建設等に係る地方債償還の増加も見込まれ、一層の比率の悪化が想定される。このため、事業の優先順位付けを徹底し、優先度の低い事業の廃止・縮小を計画的に進めることで歳出構造の改革を図る。併せて、自主財源の確保や計画的な人員管理による総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101706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60430"/>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9207</xdr:rowOff>
    </xdr:from>
    <xdr:to>
      <xdr:col>19</xdr:col>
      <xdr:colOff>133350</xdr:colOff>
      <xdr:row>64</xdr:row>
      <xdr:rowOff>101706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82007"/>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152506</xdr:rowOff>
    </xdr:from>
    <xdr:to>
      <xdr:col>15</xdr:col>
      <xdr:colOff>82550</xdr:colOff>
      <xdr:row>64</xdr:row>
      <xdr:rowOff>9207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53856"/>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152506</xdr:rowOff>
    </xdr:from>
    <xdr:to>
      <xdr:col>11</xdr:col>
      <xdr:colOff>31750</xdr:colOff>
      <xdr:row>65</xdr:row>
      <xdr:rowOff>4656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53856"/>
          <a:ext cx="889000" cy="19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50906</xdr:rowOff>
    </xdr:from>
    <xdr:to>
      <xdr:col>19</xdr:col>
      <xdr:colOff>184150</xdr:colOff>
      <xdr:row>64</xdr:row>
      <xdr:rowOff>152506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137283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1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129857</xdr:rowOff>
    </xdr:from>
    <xdr:to>
      <xdr:col>15</xdr:col>
      <xdr:colOff>133350</xdr:colOff>
      <xdr:row>64</xdr:row>
      <xdr:rowOff>60007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44784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101706</xdr:rowOff>
    </xdr:from>
    <xdr:to>
      <xdr:col>11</xdr:col>
      <xdr:colOff>82550</xdr:colOff>
      <xdr:row>64</xdr:row>
      <xdr:rowOff>31856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0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16633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8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125306</xdr:rowOff>
    </xdr:from>
    <xdr:to>
      <xdr:col>7</xdr:col>
      <xdr:colOff>31750</xdr:colOff>
      <xdr:row>65</xdr:row>
      <xdr:rowOff>55456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40233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[367,962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人口１人当たり人件費・物件費等決算額は、類似団体平均を下回っているものの、県平均を上回る水準にあり、歳出構造の効率化が課題である。物件費においてはデジタル推進費の増加が、人件費においては物価上昇に伴う給与改定が影響を及ぼし、新たな財政需要の増加となっている。これら経費は、性質上削減が困難である一方、今後も増加が見込まれるため、財政の硬直化を招く大きな課題となっている。この状況を踏まえ、行政サービスの質を確保しながら、ＤＸ推進による抜本的な業務改革や計画的な人員配置等を通じて、総コスト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50234</xdr:rowOff>
    </xdr:from>
    <xdr:to>
      <xdr:col>23</xdr:col>
      <xdr:colOff>133350</xdr:colOff>
      <xdr:row>81</xdr:row>
      <xdr:rowOff>61199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37684"/>
          <a:ext cx="838200" cy="1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44563</xdr:rowOff>
    </xdr:from>
    <xdr:to>
      <xdr:col>19</xdr:col>
      <xdr:colOff>133350</xdr:colOff>
      <xdr:row>81</xdr:row>
      <xdr:rowOff>50234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32013"/>
          <a:ext cx="889000" cy="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37754</xdr:rowOff>
    </xdr:from>
    <xdr:to>
      <xdr:col>15</xdr:col>
      <xdr:colOff>82550</xdr:colOff>
      <xdr:row>81</xdr:row>
      <xdr:rowOff>44563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25204"/>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29846</xdr:rowOff>
    </xdr:from>
    <xdr:to>
      <xdr:col>11</xdr:col>
      <xdr:colOff>31750</xdr:colOff>
      <xdr:row>81</xdr:row>
      <xdr:rowOff>37754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7296"/>
          <a:ext cx="889000" cy="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10399</xdr:rowOff>
    </xdr:from>
    <xdr:to>
      <xdr:col>23</xdr:col>
      <xdr:colOff>184150</xdr:colOff>
      <xdr:row>81</xdr:row>
      <xdr:rowOff>111999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9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103126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1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170884</xdr:rowOff>
    </xdr:from>
    <xdr:to>
      <xdr:col>19</xdr:col>
      <xdr:colOff>184150</xdr:colOff>
      <xdr:row>81</xdr:row>
      <xdr:rowOff>101034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8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111211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55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165213</xdr:rowOff>
    </xdr:from>
    <xdr:to>
      <xdr:col>15</xdr:col>
      <xdr:colOff>133350</xdr:colOff>
      <xdr:row>81</xdr:row>
      <xdr:rowOff>95363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8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105540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5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158404</xdr:rowOff>
    </xdr:from>
    <xdr:to>
      <xdr:col>11</xdr:col>
      <xdr:colOff>82550</xdr:colOff>
      <xdr:row>81</xdr:row>
      <xdr:rowOff>88554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7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98731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43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150496</xdr:rowOff>
    </xdr:from>
    <xdr:to>
      <xdr:col>7</xdr:col>
      <xdr:colOff>31750</xdr:colOff>
      <xdr:row>81</xdr:row>
      <xdr:rowOff>80646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90823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35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游ゴシック" panose="020B0400000000000000" pitchFamily="50" charset="-128"/>
              <a:ea typeface="游ゴシック" panose="020B0400000000000000" pitchFamily="50" charset="-128"/>
            </a:rPr>
            <a:t>ラスパイレス指数は９６．９であり、県平均（９６．４）を０．５ポイント、類似団体平均（９４．５）を２．４ポイント上回っている。これは、給与水準が、県内の他団体や同規模の団体と比較して高い水準にあることを示している。給与水準は人件費に直接影響し、財政を圧迫する要因となり得ることから、その動向を注視する必要がある。今後は、国及び県の人事委員会勧告を基本としつつ、厳しい財政状況や民間の給与実態等を総合的に勘案し、町民の理解が得られる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74930</xdr:rowOff>
    </xdr:from>
    <xdr:to>
      <xdr:col>81</xdr:col>
      <xdr:colOff>44450</xdr:colOff>
      <xdr:row>87</xdr:row>
      <xdr:rowOff>105093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99108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62864</xdr:rowOff>
    </xdr:from>
    <xdr:to>
      <xdr:col>77</xdr:col>
      <xdr:colOff>44450</xdr:colOff>
      <xdr:row>87</xdr:row>
      <xdr:rowOff>74930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79014"/>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38736</xdr:rowOff>
    </xdr:from>
    <xdr:to>
      <xdr:col>72</xdr:col>
      <xdr:colOff>203200</xdr:colOff>
      <xdr:row>87</xdr:row>
      <xdr:rowOff>62864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54886"/>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38736</xdr:rowOff>
    </xdr:from>
    <xdr:to>
      <xdr:col>68</xdr:col>
      <xdr:colOff>152400</xdr:colOff>
      <xdr:row>87</xdr:row>
      <xdr:rowOff>38736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954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54293</xdr:rowOff>
    </xdr:from>
    <xdr:to>
      <xdr:col>81</xdr:col>
      <xdr:colOff>95250</xdr:colOff>
      <xdr:row>87</xdr:row>
      <xdr:rowOff>155893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7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26370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94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12064</xdr:rowOff>
    </xdr:from>
    <xdr:to>
      <xdr:col>73</xdr:col>
      <xdr:colOff>44450</xdr:colOff>
      <xdr:row>87</xdr:row>
      <xdr:rowOff>113664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98441</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1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159386</xdr:rowOff>
    </xdr:from>
    <xdr:to>
      <xdr:col>68</xdr:col>
      <xdr:colOff>203200</xdr:colOff>
      <xdr:row>87</xdr:row>
      <xdr:rowOff>89536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74313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9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159386</xdr:rowOff>
    </xdr:from>
    <xdr:to>
      <xdr:col>64</xdr:col>
      <xdr:colOff>152400</xdr:colOff>
      <xdr:row>87</xdr:row>
      <xdr:rowOff>89536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74313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9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人口１，０００人当たりの職員数は２１．０３人であり、類似団体平均を５．２３人下回っているものの、県平均（９．９３人）を大幅に上回っている。この状況は、歳出に占める人件費の割合を押し上げ、財政を圧迫する大きな要因となっている。今後は、多様化・複雑化する行政需要へ的確に対応するため、ＤＸの推進等による業務効率化を一層進め、住民サービスの質を維持・向上させつつ、引き続き計画的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42648</xdr:rowOff>
    </xdr:from>
    <xdr:to>
      <xdr:col>81</xdr:col>
      <xdr:colOff>44450</xdr:colOff>
      <xdr:row>59</xdr:row>
      <xdr:rowOff>59309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58198"/>
          <a:ext cx="838200" cy="1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32307</xdr:rowOff>
    </xdr:from>
    <xdr:to>
      <xdr:col>77</xdr:col>
      <xdr:colOff>44450</xdr:colOff>
      <xdr:row>59</xdr:row>
      <xdr:rowOff>42648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4785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32307</xdr:rowOff>
    </xdr:from>
    <xdr:to>
      <xdr:col>72</xdr:col>
      <xdr:colOff>203200</xdr:colOff>
      <xdr:row>59</xdr:row>
      <xdr:rowOff>42533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147857"/>
          <a:ext cx="889000" cy="1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35983</xdr:rowOff>
    </xdr:from>
    <xdr:to>
      <xdr:col>68</xdr:col>
      <xdr:colOff>152400</xdr:colOff>
      <xdr:row>59</xdr:row>
      <xdr:rowOff>42533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51533"/>
          <a:ext cx="889000" cy="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8509</xdr:rowOff>
    </xdr:from>
    <xdr:to>
      <xdr:col>81</xdr:col>
      <xdr:colOff>95250</xdr:colOff>
      <xdr:row>59</xdr:row>
      <xdr:rowOff>110109</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2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25036</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6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163298</xdr:rowOff>
    </xdr:from>
    <xdr:to>
      <xdr:col>77</xdr:col>
      <xdr:colOff>95250</xdr:colOff>
      <xdr:row>59</xdr:row>
      <xdr:rowOff>93448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0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103625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76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152957</xdr:rowOff>
    </xdr:from>
    <xdr:to>
      <xdr:col>73</xdr:col>
      <xdr:colOff>44450</xdr:colOff>
      <xdr:row>59</xdr:row>
      <xdr:rowOff>83107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9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93284</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6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163183</xdr:rowOff>
    </xdr:from>
    <xdr:to>
      <xdr:col>68</xdr:col>
      <xdr:colOff>203200</xdr:colOff>
      <xdr:row>59</xdr:row>
      <xdr:rowOff>93333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0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103510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7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156633</xdr:rowOff>
    </xdr:from>
    <xdr:to>
      <xdr:col>64</xdr:col>
      <xdr:colOff>152400</xdr:colOff>
      <xdr:row>59</xdr:row>
      <xdr:rowOff>86783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96960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実質公債費比率は、過去の大規模起債に係る償還が進捗したことにより近年は減少傾向にある。しかしながら、令和６年度においても７．６％と依然高い水準にあり、類似団体平均を０．３ポイント上回っている状況である。今後は、新庁舎建設及び一部事務組合の建設等の大型事業に伴う多額の地方債発行が見込まれるため、本比率が再び上昇に転じることが想定される。このため、今後の事業実施にあたっては、緊急性の高いものに限定し、かつ条件の有利な地方債を最大限活用することにより、比率を適正な水準に抑制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164677</xdr:rowOff>
    </xdr:from>
    <xdr:to>
      <xdr:col>81</xdr:col>
      <xdr:colOff>44450</xdr:colOff>
      <xdr:row>42</xdr:row>
      <xdr:rowOff>9313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1941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49530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2102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73660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89746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27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113877</xdr:rowOff>
    </xdr:from>
    <xdr:to>
      <xdr:col>81</xdr:col>
      <xdr:colOff>95250</xdr:colOff>
      <xdr:row>42</xdr:row>
      <xdr:rowOff>44027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85954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1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85107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125323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本町の将来負担比率は、今後悪化が見込まれるため、厳格な財政運営が求められる。現状は、過去の起債償還の進捗により一時的に比率は改善しているものの、今後は新庁舎建設等の大規模事業に伴う新たな地方債の発行が不可避であり、将来世代への負担が増加する見込みである。この状況を踏まえ、公共投資の優先順位を厳しく精査し、起債発行額を抑制することが急務である。事業実施にあたっては、真に必要な事業への絞り込みを行うとともに、借入に際しては常に後年度の負担軽減を意識し、最も有利な条件の財源を選択することを徹底す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19431</xdr:rowOff>
    </xdr:from>
    <xdr:to>
      <xdr:col>72</xdr:col>
      <xdr:colOff>203200</xdr:colOff>
      <xdr:row>14</xdr:row>
      <xdr:rowOff>115951</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4401800" y="2419731"/>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115951</xdr:rowOff>
    </xdr:from>
    <xdr:to>
      <xdr:col>68</xdr:col>
      <xdr:colOff>152400</xdr:colOff>
      <xdr:row>15</xdr:row>
      <xdr:rowOff>95716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516251"/>
          <a:ext cx="889000" cy="15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140081</xdr:rowOff>
    </xdr:from>
    <xdr:to>
      <xdr:col>73</xdr:col>
      <xdr:colOff>44450</xdr:colOff>
      <xdr:row>14</xdr:row>
      <xdr:rowOff>70231</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5240000" y="236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55008</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45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65151</xdr:rowOff>
    </xdr:from>
    <xdr:to>
      <xdr:col>68</xdr:col>
      <xdr:colOff>203200</xdr:colOff>
      <xdr:row>14</xdr:row>
      <xdr:rowOff>166751</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4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151528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551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44916</xdr:rowOff>
    </xdr:from>
    <xdr:to>
      <xdr:col>64</xdr:col>
      <xdr:colOff>152400</xdr:colOff>
      <xdr:row>15</xdr:row>
      <xdr:rowOff>146516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6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131293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70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人件費の経常収支比率は２８．４</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達し、前年度から１．５ポイント上昇した。類似団体平均と比較しても高い水準であり、この値の上昇は、近年の物価高騰に対応した給与改定が主な要因である。このため、持続可能な財政運営の実現には、歳出構造の改革が不可欠である。今後は、ＡＩ等のデジタル技術の導入による業務の自動化・効率化や、事務事業の抜本的な見直しを強力に推進し、人件費の抑制と組織のスリム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123190</xdr:rowOff>
    </xdr:from>
    <xdr:to>
      <xdr:col>24</xdr:col>
      <xdr:colOff>25400</xdr:colOff>
      <xdr:row>37</xdr:row>
      <xdr:rowOff>8890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539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100330</xdr:rowOff>
    </xdr:from>
    <xdr:to>
      <xdr:col>19</xdr:col>
      <xdr:colOff>187325</xdr:colOff>
      <xdr:row>36</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25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100330</xdr:rowOff>
    </xdr:from>
    <xdr:to>
      <xdr:col>15</xdr:col>
      <xdr:colOff>98425</xdr:colOff>
      <xdr:row>36</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72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107950</xdr:rowOff>
    </xdr:from>
    <xdr:to>
      <xdr:col>11</xdr:col>
      <xdr:colOff>9525</xdr:colOff>
      <xdr:row>37</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801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101617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72390</xdr:rowOff>
    </xdr:from>
    <xdr:to>
      <xdr:col>20</xdr:col>
      <xdr:colOff>38100</xdr:colOff>
      <xdr:row>37</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49530</xdr:rowOff>
    </xdr:from>
    <xdr:to>
      <xdr:col>15</xdr:col>
      <xdr:colOff>149225</xdr:colOff>
      <xdr:row>36</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57150</xdr:rowOff>
    </xdr:from>
    <xdr:to>
      <xdr:col>11</xdr:col>
      <xdr:colOff>60325</xdr:colOff>
      <xdr:row>36</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a:solidFill>
                <a:schemeClr val="dk1"/>
              </a:solidFill>
              <a:effectLst/>
              <a:latin typeface="+mn-lt"/>
              <a:ea typeface="+mn-ea"/>
              <a:cs typeface="+mn-cs"/>
            </a:rPr>
            <a:t>物件費の経常収支比率は、類似団体及び県平均を下回ってはいるものの、近年横ばいの推移が続いており、更なる削減努力が求められる。とりわけ、将来の行政運営に欠かせないデジタル推進費が増加傾向にあるため、それ以外の経費の見直しが急がれる。このような状況を踏まえ、今後は既成概念にとらわれることなく事務事業の精査を進める。各事業の必要性や効果を改めて問い直し、物件費全体の抑制と着実な経費削減、財源の効率的な配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16</xdr:row>
      <xdr:rowOff>145288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5648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108712</xdr:rowOff>
    </xdr:from>
    <xdr:to>
      <xdr:col>78</xdr:col>
      <xdr:colOff>69850</xdr:colOff>
      <xdr:row>16</xdr:row>
      <xdr:rowOff>145288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519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49276</xdr:rowOff>
    </xdr:from>
    <xdr:to>
      <xdr:col>73</xdr:col>
      <xdr:colOff>180975</xdr:colOff>
      <xdr:row>16</xdr:row>
      <xdr:rowOff>108712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924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49276</xdr:rowOff>
    </xdr:from>
    <xdr:to>
      <xdr:col>69</xdr:col>
      <xdr:colOff>92075</xdr:colOff>
      <xdr:row>16</xdr:row>
      <xdr:rowOff>90424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924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62484</xdr:rowOff>
    </xdr:from>
    <xdr:to>
      <xdr:col>82</xdr:col>
      <xdr:colOff>158750</xdr:colOff>
      <xdr:row>16</xdr:row>
      <xdr:rowOff>164084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79011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5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94488</xdr:rowOff>
    </xdr:from>
    <xdr:to>
      <xdr:col>78</xdr:col>
      <xdr:colOff>120650</xdr:colOff>
      <xdr:row>17</xdr:row>
      <xdr:rowOff>24638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34815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0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57912</xdr:rowOff>
    </xdr:from>
    <xdr:to>
      <xdr:col>74</xdr:col>
      <xdr:colOff>31750</xdr:colOff>
      <xdr:row>16</xdr:row>
      <xdr:rowOff>159512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169689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169926</xdr:rowOff>
    </xdr:from>
    <xdr:to>
      <xdr:col>69</xdr:col>
      <xdr:colOff>142875</xdr:colOff>
      <xdr:row>16</xdr:row>
      <xdr:rowOff>100076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110253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39624</xdr:rowOff>
    </xdr:from>
    <xdr:to>
      <xdr:col>65</xdr:col>
      <xdr:colOff>53975</xdr:colOff>
      <xdr:row>16</xdr:row>
      <xdr:rowOff>141224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151401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扶助費の経常収支比率は、類似団体平均を１．１ポイント上回っている。背景には、高齢化の進展に伴う医療・介護給付費や、障害者自立支援給付費等の社会保障関連経費の自然増があり、今後もこの傾向は続くと見込まれる。扶助費は性質上削減が困難な経費であるが、その役割に十分配慮しつつ、国県の基準に上乗せしている町単独の助成事業等について、見直しを進める。同時に、増え続ける扶助費に対応できる安定的な財政基盤を構築するため、自主財源の確保にも一層注力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975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55</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81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170742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その他経費の経常収支比率は、主に各特別会計への繰出金により、類似団体と比較して高い水準で推移している。高齢化の進展に伴い、国民健康保険、後期高齢者医療及び介護保険の各特別会計において歳出が増加傾向にあり、普通会計からの繰出金が増加していることが要因であると考えられる。今後もこの傾向は続くと見込まれるため、各特別会計における保険料の適正な賦課に努めるとともに、給付の適正化や保健事業の推進による医療費等の抑制を図り、普通会計の負担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129286</xdr:rowOff>
    </xdr:from>
    <xdr:to>
      <xdr:col>82</xdr:col>
      <xdr:colOff>107950</xdr:colOff>
      <xdr:row>59</xdr:row>
      <xdr:rowOff>138430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2448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65278</xdr:rowOff>
    </xdr:from>
    <xdr:to>
      <xdr:col>78</xdr:col>
      <xdr:colOff>69850</xdr:colOff>
      <xdr:row>59</xdr:row>
      <xdr:rowOff>138430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1808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65278</xdr:rowOff>
    </xdr:from>
    <xdr:to>
      <xdr:col>73</xdr:col>
      <xdr:colOff>180975</xdr:colOff>
      <xdr:row>59</xdr:row>
      <xdr:rowOff>65278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180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65278</xdr:rowOff>
    </xdr:from>
    <xdr:to>
      <xdr:col>69</xdr:col>
      <xdr:colOff>92075</xdr:colOff>
      <xdr:row>60</xdr:row>
      <xdr:rowOff>3556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1808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78486</xdr:rowOff>
    </xdr:from>
    <xdr:to>
      <xdr:col>82</xdr:col>
      <xdr:colOff>158750</xdr:colOff>
      <xdr:row>60</xdr:row>
      <xdr:rowOff>8636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50563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16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87630</xdr:rowOff>
    </xdr:from>
    <xdr:to>
      <xdr:col>78</xdr:col>
      <xdr:colOff>120650</xdr:colOff>
      <xdr:row>60</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2557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14478</xdr:rowOff>
    </xdr:from>
    <xdr:to>
      <xdr:col>74</xdr:col>
      <xdr:colOff>31750</xdr:colOff>
      <xdr:row>59</xdr:row>
      <xdr:rowOff>116078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100855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14478</xdr:rowOff>
    </xdr:from>
    <xdr:to>
      <xdr:col>69</xdr:col>
      <xdr:colOff>142875</xdr:colOff>
      <xdr:row>59</xdr:row>
      <xdr:rowOff>116078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100855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124206</xdr:rowOff>
    </xdr:from>
    <xdr:to>
      <xdr:col>65</xdr:col>
      <xdr:colOff>53975</xdr:colOff>
      <xdr:row>60</xdr:row>
      <xdr:rowOff>54356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3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39133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2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補助費等の経常収支比率は、対前年度比でわずかな減少に留まり、１８．７</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依然として類似団体を大幅に上回る水準で高止まりしている。増加要因である一部事務組合負担金は、海部郡衛生処理事務組合や海部消防組合の大型事業により、今後さらに財政への影響が大きくなることが懸念される。この構造的な課題に対し、今後は、既成概念にとらわれることなく各単独補助金の必要性を精査し、効果的な財源配分に努めることで、補助費等全体の抑制に着実に取り組む。</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38</xdr:row>
      <xdr:rowOff>72136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5826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72136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095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133858</xdr:rowOff>
    </xdr:from>
    <xdr:to>
      <xdr:col>73</xdr:col>
      <xdr:colOff>180975</xdr:colOff>
      <xdr:row>37</xdr:row>
      <xdr:rowOff>165862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775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133858</xdr:rowOff>
    </xdr:from>
    <xdr:to>
      <xdr:col>69</xdr:col>
      <xdr:colOff>92075</xdr:colOff>
      <xdr:row>38</xdr:row>
      <xdr:rowOff>30988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775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公債費の経常収支比率は、１８．０</a:t>
          </a:r>
          <a:r>
            <a:rPr lang="en-US"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となった。過去の大規模起債の償還が進んだことにより、前年度から減少したものの、依然として県平均を上回る高い水準にある。今後は、新庁舎等の建設事業の実施に伴い、多額の地方債発行が見込まれ、公債費の増大が強く懸念される。今後の事業計画においては、事業の緊急性や費用対効果を厳格に精査し、実施時期の調整も含めた事業の選択を徹底し、交付税措置のある有利な起債を最大限活用し、公債費負担の抑制と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43180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953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43180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37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237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78</xdr:row>
      <xdr:rowOff>16511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56261"/>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163830</xdr:rowOff>
    </xdr:from>
    <xdr:to>
      <xdr:col>20</xdr:col>
      <xdr:colOff>38100</xdr:colOff>
      <xdr:row>77</xdr:row>
      <xdr:rowOff>93980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78757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90188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137161</xdr:rowOff>
    </xdr:from>
    <xdr:to>
      <xdr:col>6</xdr:col>
      <xdr:colOff>171450</xdr:colOff>
      <xdr:row>78</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52088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42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公債費以外にかかる経常収支比率は、対前年度比０．６ポイント増の７５．２％となり、類似団体と比較して高い水準での推移が見られる。今後、新庁舎建設等の大型事業にかかる普通建設事業費や物件費は一層の増加が見込まれ、財政の硬直化が進むことが懸念される。このため、事業の緊急性や費用対効果を問い直し、歳出構造の最適化を推進することが不可欠である。あわせて、自主財源の確保にも努め、持続可能な行財政運営を目指す。</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73661</xdr:rowOff>
    </xdr:from>
    <xdr:to>
      <xdr:col>82</xdr:col>
      <xdr:colOff>107950</xdr:colOff>
      <xdr:row>78</xdr:row>
      <xdr:rowOff>96520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467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78</xdr:row>
      <xdr:rowOff>73661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791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xdr:rowOff>
    </xdr:from>
    <xdr:to>
      <xdr:col>73</xdr:col>
      <xdr:colOff>180975</xdr:colOff>
      <xdr:row>77</xdr:row>
      <xdr:rowOff>77470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067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xdr:rowOff>
    </xdr:from>
    <xdr:to>
      <xdr:col>69</xdr:col>
      <xdr:colOff>92075</xdr:colOff>
      <xdr:row>78</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0673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45720</xdr:rowOff>
    </xdr:from>
    <xdr:to>
      <xdr:col>82</xdr:col>
      <xdr:colOff>158750</xdr:colOff>
      <xdr:row>78</xdr:row>
      <xdr:rowOff>147320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17797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22861</xdr:rowOff>
    </xdr:from>
    <xdr:to>
      <xdr:col>78</xdr:col>
      <xdr:colOff>120650</xdr:colOff>
      <xdr:row>78</xdr:row>
      <xdr:rowOff>124461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109238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82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125730</xdr:rowOff>
    </xdr:from>
    <xdr:to>
      <xdr:col>69</xdr:col>
      <xdr:colOff>142875</xdr:colOff>
      <xdr:row>77</xdr:row>
      <xdr:rowOff>55880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40657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19050</xdr:rowOff>
    </xdr:from>
    <xdr:to>
      <xdr:col>65</xdr:col>
      <xdr:colOff>53975</xdr:colOff>
      <xdr:row>78</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88189</xdr:rowOff>
    </xdr:from>
    <xdr:to>
      <xdr:col>29</xdr:col>
      <xdr:colOff>127000</xdr:colOff>
      <xdr:row>18</xdr:row>
      <xdr:rowOff>122756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21914"/>
          <a:ext cx="647700" cy="34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122756</xdr:rowOff>
    </xdr:from>
    <xdr:to>
      <xdr:col>26</xdr:col>
      <xdr:colOff>50800</xdr:colOff>
      <xdr:row>18</xdr:row>
      <xdr:rowOff>142596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56481"/>
          <a:ext cx="698500" cy="19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127644</xdr:rowOff>
    </xdr:from>
    <xdr:to>
      <xdr:col>22</xdr:col>
      <xdr:colOff>114300</xdr:colOff>
      <xdr:row>18</xdr:row>
      <xdr:rowOff>142596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261369"/>
          <a:ext cx="698500" cy="14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127644</xdr:rowOff>
    </xdr:from>
    <xdr:to>
      <xdr:col>18</xdr:col>
      <xdr:colOff>177800</xdr:colOff>
      <xdr:row>18</xdr:row>
      <xdr:rowOff>161908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61369"/>
          <a:ext cx="698500" cy="34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37389</xdr:rowOff>
    </xdr:from>
    <xdr:to>
      <xdr:col>29</xdr:col>
      <xdr:colOff>177800</xdr:colOff>
      <xdr:row>18</xdr:row>
      <xdr:rowOff>138989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71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9466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71956</xdr:rowOff>
    </xdr:from>
    <xdr:to>
      <xdr:col>26</xdr:col>
      <xdr:colOff>101600</xdr:colOff>
      <xdr:row>19</xdr:row>
      <xdr:rowOff>2106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05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158333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92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91796</xdr:rowOff>
    </xdr:from>
    <xdr:to>
      <xdr:col>22</xdr:col>
      <xdr:colOff>165100</xdr:colOff>
      <xdr:row>19</xdr:row>
      <xdr:rowOff>21946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5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6723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1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76844</xdr:rowOff>
    </xdr:from>
    <xdr:to>
      <xdr:col>19</xdr:col>
      <xdr:colOff>38100</xdr:colOff>
      <xdr:row>19</xdr:row>
      <xdr:rowOff>6994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10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163221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96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111109</xdr:rowOff>
    </xdr:from>
    <xdr:to>
      <xdr:col>15</xdr:col>
      <xdr:colOff>101600</xdr:colOff>
      <xdr:row>19</xdr:row>
      <xdr:rowOff>41259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4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26035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3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55242</xdr:rowOff>
    </xdr:from>
    <xdr:to>
      <xdr:col>29</xdr:col>
      <xdr:colOff>127000</xdr:colOff>
      <xdr:row>36</xdr:row>
      <xdr:rowOff>57094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008492"/>
          <a:ext cx="647700" cy="1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55242</xdr:rowOff>
    </xdr:from>
    <xdr:to>
      <xdr:col>26</xdr:col>
      <xdr:colOff>50800</xdr:colOff>
      <xdr:row>36</xdr:row>
      <xdr:rowOff>61670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008492"/>
          <a:ext cx="698500" cy="6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61670</xdr:rowOff>
    </xdr:from>
    <xdr:to>
      <xdr:col>22</xdr:col>
      <xdr:colOff>114300</xdr:colOff>
      <xdr:row>36</xdr:row>
      <xdr:rowOff>62661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14920"/>
          <a:ext cx="698500" cy="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59106</xdr:rowOff>
    </xdr:from>
    <xdr:to>
      <xdr:col>18</xdr:col>
      <xdr:colOff>177800</xdr:colOff>
      <xdr:row>36</xdr:row>
      <xdr:rowOff>62661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12356"/>
          <a:ext cx="698500" cy="3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6294</xdr:rowOff>
    </xdr:from>
    <xdr:to>
      <xdr:col>29</xdr:col>
      <xdr:colOff>177800</xdr:colOff>
      <xdr:row>36</xdr:row>
      <xdr:rowOff>107894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59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321271</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3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4442</xdr:rowOff>
    </xdr:from>
    <xdr:to>
      <xdr:col>26</xdr:col>
      <xdr:colOff>101600</xdr:colOff>
      <xdr:row>36</xdr:row>
      <xdr:rowOff>106042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57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90819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44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10870</xdr:rowOff>
    </xdr:from>
    <xdr:to>
      <xdr:col>22</xdr:col>
      <xdr:colOff>165100</xdr:colOff>
      <xdr:row>36</xdr:row>
      <xdr:rowOff>112470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64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97247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5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11861</xdr:rowOff>
    </xdr:from>
    <xdr:to>
      <xdr:col>19</xdr:col>
      <xdr:colOff>38100</xdr:colOff>
      <xdr:row>36</xdr:row>
      <xdr:rowOff>113461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65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98238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51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8306</xdr:rowOff>
    </xdr:from>
    <xdr:to>
      <xdr:col>15</xdr:col>
      <xdr:colOff>101600</xdr:colOff>
      <xdr:row>36</xdr:row>
      <xdr:rowOff>109906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615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94683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4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106954</xdr:rowOff>
    </xdr:from>
    <xdr:to>
      <xdr:col>24</xdr:col>
      <xdr:colOff>63500</xdr:colOff>
      <xdr:row>37</xdr:row>
      <xdr:rowOff>142579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50604"/>
          <a:ext cx="838200" cy="3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142579</xdr:rowOff>
    </xdr:from>
    <xdr:to>
      <xdr:col>19</xdr:col>
      <xdr:colOff>177800</xdr:colOff>
      <xdr:row>37</xdr:row>
      <xdr:rowOff>155329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86229"/>
          <a:ext cx="889000" cy="1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144343</xdr:rowOff>
    </xdr:from>
    <xdr:to>
      <xdr:col>15</xdr:col>
      <xdr:colOff>50800</xdr:colOff>
      <xdr:row>37</xdr:row>
      <xdr:rowOff>155329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487993"/>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144343</xdr:rowOff>
    </xdr:from>
    <xdr:to>
      <xdr:col>10</xdr:col>
      <xdr:colOff>114300</xdr:colOff>
      <xdr:row>37</xdr:row>
      <xdr:rowOff>168070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87993"/>
          <a:ext cx="889000" cy="2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56154</xdr:rowOff>
    </xdr:from>
    <xdr:to>
      <xdr:col>24</xdr:col>
      <xdr:colOff>114300</xdr:colOff>
      <xdr:row>37</xdr:row>
      <xdr:rowOff>157754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34581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7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91779</xdr:rowOff>
    </xdr:from>
    <xdr:to>
      <xdr:col>20</xdr:col>
      <xdr:colOff>38100</xdr:colOff>
      <xdr:row>38</xdr:row>
      <xdr:rowOff>21929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13056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2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104529</xdr:rowOff>
    </xdr:from>
    <xdr:to>
      <xdr:col>15</xdr:col>
      <xdr:colOff>101600</xdr:colOff>
      <xdr:row>38</xdr:row>
      <xdr:rowOff>34679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4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25806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4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93543</xdr:rowOff>
    </xdr:from>
    <xdr:to>
      <xdr:col>10</xdr:col>
      <xdr:colOff>165100</xdr:colOff>
      <xdr:row>38</xdr:row>
      <xdr:rowOff>23693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3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14820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2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117270</xdr:rowOff>
    </xdr:from>
    <xdr:to>
      <xdr:col>6</xdr:col>
      <xdr:colOff>38100</xdr:colOff>
      <xdr:row>38</xdr:row>
      <xdr:rowOff>47420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6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38547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5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66977</xdr:rowOff>
    </xdr:from>
    <xdr:to>
      <xdr:col>24</xdr:col>
      <xdr:colOff>63500</xdr:colOff>
      <xdr:row>58</xdr:row>
      <xdr:rowOff>67337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11077"/>
          <a:ext cx="8382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67337</xdr:rowOff>
    </xdr:from>
    <xdr:to>
      <xdr:col>19</xdr:col>
      <xdr:colOff>177800</xdr:colOff>
      <xdr:row>58</xdr:row>
      <xdr:rowOff>69600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11437"/>
          <a:ext cx="889000" cy="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69600</xdr:rowOff>
    </xdr:from>
    <xdr:to>
      <xdr:col>15</xdr:col>
      <xdr:colOff>50800</xdr:colOff>
      <xdr:row>58</xdr:row>
      <xdr:rowOff>78426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3700"/>
          <a:ext cx="889000"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78426</xdr:rowOff>
    </xdr:from>
    <xdr:to>
      <xdr:col>10</xdr:col>
      <xdr:colOff>114300</xdr:colOff>
      <xdr:row>58</xdr:row>
      <xdr:rowOff>81125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22526"/>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16177</xdr:rowOff>
    </xdr:from>
    <xdr:to>
      <xdr:col>24</xdr:col>
      <xdr:colOff>114300</xdr:colOff>
      <xdr:row>58</xdr:row>
      <xdr:rowOff>117777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6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102554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7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16537</xdr:rowOff>
    </xdr:from>
    <xdr:to>
      <xdr:col>20</xdr:col>
      <xdr:colOff>38100</xdr:colOff>
      <xdr:row>58</xdr:row>
      <xdr:rowOff>118137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6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109264</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18800</xdr:rowOff>
    </xdr:from>
    <xdr:to>
      <xdr:col>15</xdr:col>
      <xdr:colOff>101600</xdr:colOff>
      <xdr:row>58</xdr:row>
      <xdr:rowOff>120400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111527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27626</xdr:rowOff>
    </xdr:from>
    <xdr:to>
      <xdr:col>10</xdr:col>
      <xdr:colOff>165100</xdr:colOff>
      <xdr:row>58</xdr:row>
      <xdr:rowOff>129226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7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120353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30325</xdr:rowOff>
    </xdr:from>
    <xdr:to>
      <xdr:col>6</xdr:col>
      <xdr:colOff>38100</xdr:colOff>
      <xdr:row>58</xdr:row>
      <xdr:rowOff>131925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123052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34990</xdr:rowOff>
    </xdr:from>
    <xdr:to>
      <xdr:col>24</xdr:col>
      <xdr:colOff>63500</xdr:colOff>
      <xdr:row>79</xdr:row>
      <xdr:rowOff>35302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79540"/>
          <a:ext cx="8382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32975</xdr:rowOff>
    </xdr:from>
    <xdr:to>
      <xdr:col>19</xdr:col>
      <xdr:colOff>177800</xdr:colOff>
      <xdr:row>79</xdr:row>
      <xdr:rowOff>35302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77525"/>
          <a:ext cx="889000" cy="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32975</xdr:rowOff>
    </xdr:from>
    <xdr:to>
      <xdr:col>15</xdr:col>
      <xdr:colOff>50800</xdr:colOff>
      <xdr:row>79</xdr:row>
      <xdr:rowOff>35474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77525"/>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35317</xdr:rowOff>
    </xdr:from>
    <xdr:to>
      <xdr:col>10</xdr:col>
      <xdr:colOff>114300</xdr:colOff>
      <xdr:row>79</xdr:row>
      <xdr:rowOff>35474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79867"/>
          <a:ext cx="889000" cy="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155640</xdr:rowOff>
    </xdr:from>
    <xdr:to>
      <xdr:col>24</xdr:col>
      <xdr:colOff>114300</xdr:colOff>
      <xdr:row>79</xdr:row>
      <xdr:rowOff>85790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70567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155952</xdr:rowOff>
    </xdr:from>
    <xdr:to>
      <xdr:col>20</xdr:col>
      <xdr:colOff>38100</xdr:colOff>
      <xdr:row>79</xdr:row>
      <xdr:rowOff>86102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77229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2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153625</xdr:rowOff>
    </xdr:from>
    <xdr:to>
      <xdr:col>15</xdr:col>
      <xdr:colOff>101600</xdr:colOff>
      <xdr:row>79</xdr:row>
      <xdr:rowOff>83775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74902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156124</xdr:rowOff>
    </xdr:from>
    <xdr:to>
      <xdr:col>10</xdr:col>
      <xdr:colOff>165100</xdr:colOff>
      <xdr:row>79</xdr:row>
      <xdr:rowOff>86274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2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77401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155967</xdr:rowOff>
    </xdr:from>
    <xdr:to>
      <xdr:col>6</xdr:col>
      <xdr:colOff>38100</xdr:colOff>
      <xdr:row>79</xdr:row>
      <xdr:rowOff>86117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2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77244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2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52177</xdr:rowOff>
    </xdr:from>
    <xdr:to>
      <xdr:col>24</xdr:col>
      <xdr:colOff>63500</xdr:colOff>
      <xdr:row>96</xdr:row>
      <xdr:rowOff>92647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11377"/>
          <a:ext cx="838200" cy="4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38415</xdr:rowOff>
    </xdr:from>
    <xdr:to>
      <xdr:col>19</xdr:col>
      <xdr:colOff>177800</xdr:colOff>
      <xdr:row>96</xdr:row>
      <xdr:rowOff>92647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497615"/>
          <a:ext cx="889000" cy="5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105555</xdr:rowOff>
    </xdr:from>
    <xdr:to>
      <xdr:col>15</xdr:col>
      <xdr:colOff>50800</xdr:colOff>
      <xdr:row>96</xdr:row>
      <xdr:rowOff>38415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93305"/>
          <a:ext cx="889000" cy="10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105555</xdr:rowOff>
    </xdr:from>
    <xdr:to>
      <xdr:col>10</xdr:col>
      <xdr:colOff>114300</xdr:colOff>
      <xdr:row>96</xdr:row>
      <xdr:rowOff>161204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93305"/>
          <a:ext cx="889000" cy="22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1377</xdr:rowOff>
    </xdr:from>
    <xdr:to>
      <xdr:col>24</xdr:col>
      <xdr:colOff>114300</xdr:colOff>
      <xdr:row>96</xdr:row>
      <xdr:rowOff>102977</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6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151254</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3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41847</xdr:rowOff>
    </xdr:from>
    <xdr:to>
      <xdr:col>20</xdr:col>
      <xdr:colOff>38100</xdr:colOff>
      <xdr:row>96</xdr:row>
      <xdr:rowOff>143447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0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134574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9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159065</xdr:rowOff>
    </xdr:from>
    <xdr:to>
      <xdr:col>15</xdr:col>
      <xdr:colOff>101600</xdr:colOff>
      <xdr:row>96</xdr:row>
      <xdr:rowOff>89215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4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80342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3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54755</xdr:rowOff>
    </xdr:from>
    <xdr:to>
      <xdr:col>10</xdr:col>
      <xdr:colOff>165100</xdr:colOff>
      <xdr:row>95</xdr:row>
      <xdr:rowOff>156355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4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147482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3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110404</xdr:rowOff>
    </xdr:from>
    <xdr:to>
      <xdr:col>6</xdr:col>
      <xdr:colOff>38100</xdr:colOff>
      <xdr:row>97</xdr:row>
      <xdr:rowOff>40554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6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31681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6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51208</xdr:rowOff>
    </xdr:from>
    <xdr:to>
      <xdr:col>55</xdr:col>
      <xdr:colOff>0</xdr:colOff>
      <xdr:row>38</xdr:row>
      <xdr:rowOff>58223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66308"/>
          <a:ext cx="8382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58223</xdr:rowOff>
    </xdr:from>
    <xdr:to>
      <xdr:col>50</xdr:col>
      <xdr:colOff>114300</xdr:colOff>
      <xdr:row>38</xdr:row>
      <xdr:rowOff>79601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73323"/>
          <a:ext cx="889000" cy="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79601</xdr:rowOff>
    </xdr:from>
    <xdr:to>
      <xdr:col>45</xdr:col>
      <xdr:colOff>177800</xdr:colOff>
      <xdr:row>38</xdr:row>
      <xdr:rowOff>92530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94701"/>
          <a:ext cx="889000" cy="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162190</xdr:rowOff>
    </xdr:from>
    <xdr:to>
      <xdr:col>41</xdr:col>
      <xdr:colOff>50800</xdr:colOff>
      <xdr:row>38</xdr:row>
      <xdr:rowOff>92530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05840"/>
          <a:ext cx="889000" cy="10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408</xdr:rowOff>
    </xdr:from>
    <xdr:to>
      <xdr:col>55</xdr:col>
      <xdr:colOff>50800</xdr:colOff>
      <xdr:row>38</xdr:row>
      <xdr:rowOff>102008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1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150285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9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7423</xdr:rowOff>
    </xdr:from>
    <xdr:to>
      <xdr:col>50</xdr:col>
      <xdr:colOff>165100</xdr:colOff>
      <xdr:row>38</xdr:row>
      <xdr:rowOff>109023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2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100150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15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28801</xdr:rowOff>
    </xdr:from>
    <xdr:to>
      <xdr:col>46</xdr:col>
      <xdr:colOff>38100</xdr:colOff>
      <xdr:row>38</xdr:row>
      <xdr:rowOff>130401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4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121528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36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41730</xdr:rowOff>
    </xdr:from>
    <xdr:to>
      <xdr:col>41</xdr:col>
      <xdr:colOff>101600</xdr:colOff>
      <xdr:row>38</xdr:row>
      <xdr:rowOff>143330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5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134457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49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111390</xdr:rowOff>
    </xdr:from>
    <xdr:to>
      <xdr:col>36</xdr:col>
      <xdr:colOff>165100</xdr:colOff>
      <xdr:row>38</xdr:row>
      <xdr:rowOff>41540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5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32667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35371</xdr:rowOff>
    </xdr:from>
    <xdr:to>
      <xdr:col>55</xdr:col>
      <xdr:colOff>0</xdr:colOff>
      <xdr:row>59</xdr:row>
      <xdr:rowOff>73235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50921"/>
          <a:ext cx="838200" cy="3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73235</xdr:rowOff>
    </xdr:from>
    <xdr:to>
      <xdr:col>50</xdr:col>
      <xdr:colOff>114300</xdr:colOff>
      <xdr:row>59</xdr:row>
      <xdr:rowOff>78728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88785"/>
          <a:ext cx="889000" cy="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77361</xdr:rowOff>
    </xdr:from>
    <xdr:to>
      <xdr:col>45</xdr:col>
      <xdr:colOff>177800</xdr:colOff>
      <xdr:row>59</xdr:row>
      <xdr:rowOff>78728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92911"/>
          <a:ext cx="889000" cy="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58524</xdr:rowOff>
    </xdr:from>
    <xdr:to>
      <xdr:col>41</xdr:col>
      <xdr:colOff>50800</xdr:colOff>
      <xdr:row>59</xdr:row>
      <xdr:rowOff>77361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74074"/>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156021</xdr:rowOff>
    </xdr:from>
    <xdr:to>
      <xdr:col>55</xdr:col>
      <xdr:colOff>50800</xdr:colOff>
      <xdr:row>59</xdr:row>
      <xdr:rowOff>86171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0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22435</xdr:rowOff>
    </xdr:from>
    <xdr:to>
      <xdr:col>50</xdr:col>
      <xdr:colOff>165100</xdr:colOff>
      <xdr:row>59</xdr:row>
      <xdr:rowOff>124035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115162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3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27928</xdr:rowOff>
    </xdr:from>
    <xdr:to>
      <xdr:col>46</xdr:col>
      <xdr:colOff>38100</xdr:colOff>
      <xdr:row>59</xdr:row>
      <xdr:rowOff>129528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120655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3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26561</xdr:rowOff>
    </xdr:from>
    <xdr:to>
      <xdr:col>41</xdr:col>
      <xdr:colOff>101600</xdr:colOff>
      <xdr:row>59</xdr:row>
      <xdr:rowOff>128161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119288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23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7724</xdr:rowOff>
    </xdr:from>
    <xdr:to>
      <xdr:col>36</xdr:col>
      <xdr:colOff>165100</xdr:colOff>
      <xdr:row>59</xdr:row>
      <xdr:rowOff>109324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2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100451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216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28879</xdr:rowOff>
    </xdr:from>
    <xdr:to>
      <xdr:col>55</xdr:col>
      <xdr:colOff>0</xdr:colOff>
      <xdr:row>78</xdr:row>
      <xdr:rowOff>167041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01979"/>
          <a:ext cx="838200" cy="13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167041</xdr:rowOff>
    </xdr:from>
    <xdr:to>
      <xdr:col>50</xdr:col>
      <xdr:colOff>114300</xdr:colOff>
      <xdr:row>79</xdr:row>
      <xdr:rowOff>17090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0141"/>
          <a:ext cx="889000" cy="2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17090</xdr:rowOff>
    </xdr:from>
    <xdr:to>
      <xdr:col>45</xdr:col>
      <xdr:colOff>177800</xdr:colOff>
      <xdr:row>79</xdr:row>
      <xdr:rowOff>34006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61640"/>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104178</xdr:rowOff>
    </xdr:from>
    <xdr:to>
      <xdr:col>41</xdr:col>
      <xdr:colOff>50800</xdr:colOff>
      <xdr:row>79</xdr:row>
      <xdr:rowOff>34006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77278"/>
          <a:ext cx="889000" cy="10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149529</xdr:rowOff>
    </xdr:from>
    <xdr:to>
      <xdr:col>55</xdr:col>
      <xdr:colOff>50800</xdr:colOff>
      <xdr:row>78</xdr:row>
      <xdr:rowOff>79679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5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956</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0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116241</xdr:rowOff>
    </xdr:from>
    <xdr:to>
      <xdr:col>50</xdr:col>
      <xdr:colOff>165100</xdr:colOff>
      <xdr:row>79</xdr:row>
      <xdr:rowOff>46391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37518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137740</xdr:rowOff>
    </xdr:from>
    <xdr:to>
      <xdr:col>46</xdr:col>
      <xdr:colOff>38100</xdr:colOff>
      <xdr:row>79</xdr:row>
      <xdr:rowOff>67890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59017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154656</xdr:rowOff>
    </xdr:from>
    <xdr:to>
      <xdr:col>41</xdr:col>
      <xdr:colOff>101600</xdr:colOff>
      <xdr:row>79</xdr:row>
      <xdr:rowOff>84806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75933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53378</xdr:rowOff>
    </xdr:from>
    <xdr:to>
      <xdr:col>36</xdr:col>
      <xdr:colOff>165100</xdr:colOff>
      <xdr:row>78</xdr:row>
      <xdr:rowOff>154978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146105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1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120709</xdr:rowOff>
    </xdr:from>
    <xdr:to>
      <xdr:col>55</xdr:col>
      <xdr:colOff>0</xdr:colOff>
      <xdr:row>98</xdr:row>
      <xdr:rowOff>128677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22809"/>
          <a:ext cx="838200" cy="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123774</xdr:rowOff>
    </xdr:from>
    <xdr:to>
      <xdr:col>50</xdr:col>
      <xdr:colOff>114300</xdr:colOff>
      <xdr:row>98</xdr:row>
      <xdr:rowOff>128677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25874"/>
          <a:ext cx="889000" cy="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116906</xdr:rowOff>
    </xdr:from>
    <xdr:to>
      <xdr:col>45</xdr:col>
      <xdr:colOff>177800</xdr:colOff>
      <xdr:row>98</xdr:row>
      <xdr:rowOff>123774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19006"/>
          <a:ext cx="8890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116906</xdr:rowOff>
    </xdr:from>
    <xdr:to>
      <xdr:col>41</xdr:col>
      <xdr:colOff>50800</xdr:colOff>
      <xdr:row>98</xdr:row>
      <xdr:rowOff>126998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9006"/>
          <a:ext cx="889000" cy="1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69909</xdr:rowOff>
    </xdr:from>
    <xdr:to>
      <xdr:col>55</xdr:col>
      <xdr:colOff>50800</xdr:colOff>
      <xdr:row>99</xdr:row>
      <xdr:rowOff>59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77877</xdr:rowOff>
    </xdr:from>
    <xdr:to>
      <xdr:col>50</xdr:col>
      <xdr:colOff>165100</xdr:colOff>
      <xdr:row>99</xdr:row>
      <xdr:rowOff>8027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170604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7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72974</xdr:rowOff>
    </xdr:from>
    <xdr:to>
      <xdr:col>46</xdr:col>
      <xdr:colOff>38100</xdr:colOff>
      <xdr:row>99</xdr:row>
      <xdr:rowOff>3124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165701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66106</xdr:rowOff>
    </xdr:from>
    <xdr:to>
      <xdr:col>41</xdr:col>
      <xdr:colOff>101600</xdr:colOff>
      <xdr:row>98</xdr:row>
      <xdr:rowOff>167706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158833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6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76198</xdr:rowOff>
    </xdr:from>
    <xdr:to>
      <xdr:col>36</xdr:col>
      <xdr:colOff>165100</xdr:colOff>
      <xdr:row>99</xdr:row>
      <xdr:rowOff>6348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168925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7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17883</xdr:rowOff>
    </xdr:from>
    <xdr:to>
      <xdr:col>85</xdr:col>
      <xdr:colOff>127000</xdr:colOff>
      <xdr:row>39</xdr:row>
      <xdr:rowOff>18535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704433"/>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18535</xdr:rowOff>
    </xdr:from>
    <xdr:to>
      <xdr:col>81</xdr:col>
      <xdr:colOff>50800</xdr:colOff>
      <xdr:row>39</xdr:row>
      <xdr:rowOff>38419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05085"/>
          <a:ext cx="889000" cy="1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38419</xdr:rowOff>
    </xdr:from>
    <xdr:to>
      <xdr:col>76</xdr:col>
      <xdr:colOff>114300</xdr:colOff>
      <xdr:row>39</xdr:row>
      <xdr:rowOff>39562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2496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26753</xdr:rowOff>
    </xdr:from>
    <xdr:to>
      <xdr:col>71</xdr:col>
      <xdr:colOff>177800</xdr:colOff>
      <xdr:row>39</xdr:row>
      <xdr:rowOff>39562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13303"/>
          <a:ext cx="889000" cy="1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138533</xdr:rowOff>
    </xdr:from>
    <xdr:to>
      <xdr:col>85</xdr:col>
      <xdr:colOff>177800</xdr:colOff>
      <xdr:row>39</xdr:row>
      <xdr:rowOff>68683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139185</xdr:rowOff>
    </xdr:from>
    <xdr:to>
      <xdr:col>81</xdr:col>
      <xdr:colOff>101600</xdr:colOff>
      <xdr:row>39</xdr:row>
      <xdr:rowOff>69335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60462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159069</xdr:rowOff>
    </xdr:from>
    <xdr:to>
      <xdr:col>76</xdr:col>
      <xdr:colOff>165100</xdr:colOff>
      <xdr:row>39</xdr:row>
      <xdr:rowOff>89219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80346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6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160212</xdr:rowOff>
    </xdr:from>
    <xdr:to>
      <xdr:col>72</xdr:col>
      <xdr:colOff>38100</xdr:colOff>
      <xdr:row>39</xdr:row>
      <xdr:rowOff>90362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81489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6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147403</xdr:rowOff>
    </xdr:from>
    <xdr:to>
      <xdr:col>67</xdr:col>
      <xdr:colOff>101600</xdr:colOff>
      <xdr:row>39</xdr:row>
      <xdr:rowOff>77553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6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68680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5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149713</xdr:rowOff>
    </xdr:from>
    <xdr:to>
      <xdr:col>85</xdr:col>
      <xdr:colOff>127000</xdr:colOff>
      <xdr:row>77</xdr:row>
      <xdr:rowOff>151540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51363"/>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149713</xdr:rowOff>
    </xdr:from>
    <xdr:to>
      <xdr:col>81</xdr:col>
      <xdr:colOff>50800</xdr:colOff>
      <xdr:row>77</xdr:row>
      <xdr:rowOff>158657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51363"/>
          <a:ext cx="889000" cy="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147786</xdr:rowOff>
    </xdr:from>
    <xdr:to>
      <xdr:col>76</xdr:col>
      <xdr:colOff>114300</xdr:colOff>
      <xdr:row>77</xdr:row>
      <xdr:rowOff>158657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49436"/>
          <a:ext cx="889000" cy="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141241</xdr:rowOff>
    </xdr:from>
    <xdr:to>
      <xdr:col>71</xdr:col>
      <xdr:colOff>177800</xdr:colOff>
      <xdr:row>77</xdr:row>
      <xdr:rowOff>147786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42891"/>
          <a:ext cx="889000" cy="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100740</xdr:rowOff>
    </xdr:from>
    <xdr:to>
      <xdr:col>85</xdr:col>
      <xdr:colOff>177800</xdr:colOff>
      <xdr:row>78</xdr:row>
      <xdr:rowOff>30890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79167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8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98913</xdr:rowOff>
    </xdr:from>
    <xdr:to>
      <xdr:col>81</xdr:col>
      <xdr:colOff>101600</xdr:colOff>
      <xdr:row>78</xdr:row>
      <xdr:rowOff>29063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0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20190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9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107857</xdr:rowOff>
    </xdr:from>
    <xdr:to>
      <xdr:col>76</xdr:col>
      <xdr:colOff>165100</xdr:colOff>
      <xdr:row>78</xdr:row>
      <xdr:rowOff>38007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0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29134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402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96986</xdr:rowOff>
    </xdr:from>
    <xdr:to>
      <xdr:col>72</xdr:col>
      <xdr:colOff>38100</xdr:colOff>
      <xdr:row>78</xdr:row>
      <xdr:rowOff>27136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18263</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91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90441</xdr:rowOff>
    </xdr:from>
    <xdr:to>
      <xdr:col>67</xdr:col>
      <xdr:colOff>101600</xdr:colOff>
      <xdr:row>78</xdr:row>
      <xdr:rowOff>20591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11718</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384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88399</xdr:rowOff>
    </xdr:from>
    <xdr:to>
      <xdr:col>85</xdr:col>
      <xdr:colOff>127000</xdr:colOff>
      <xdr:row>98</xdr:row>
      <xdr:rowOff>130290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0499"/>
          <a:ext cx="838200" cy="4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88399</xdr:rowOff>
    </xdr:from>
    <xdr:to>
      <xdr:col>81</xdr:col>
      <xdr:colOff>50800</xdr:colOff>
      <xdr:row>98</xdr:row>
      <xdr:rowOff>114120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90499"/>
          <a:ext cx="889000" cy="2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97413</xdr:rowOff>
    </xdr:from>
    <xdr:to>
      <xdr:col>76</xdr:col>
      <xdr:colOff>114300</xdr:colOff>
      <xdr:row>98</xdr:row>
      <xdr:rowOff>114120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99513"/>
          <a:ext cx="889000" cy="1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97413</xdr:rowOff>
    </xdr:from>
    <xdr:to>
      <xdr:col>71</xdr:col>
      <xdr:colOff>177800</xdr:colOff>
      <xdr:row>98</xdr:row>
      <xdr:rowOff>97958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99513"/>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79490</xdr:rowOff>
    </xdr:from>
    <xdr:to>
      <xdr:col>85</xdr:col>
      <xdr:colOff>177800</xdr:colOff>
      <xdr:row>99</xdr:row>
      <xdr:rowOff>9640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165867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37599</xdr:rowOff>
    </xdr:from>
    <xdr:to>
      <xdr:col>81</xdr:col>
      <xdr:colOff>101600</xdr:colOff>
      <xdr:row>98</xdr:row>
      <xdr:rowOff>139199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130326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63320</xdr:rowOff>
    </xdr:from>
    <xdr:to>
      <xdr:col>76</xdr:col>
      <xdr:colOff>165100</xdr:colOff>
      <xdr:row>98</xdr:row>
      <xdr:rowOff>164920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156047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5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46613</xdr:rowOff>
    </xdr:from>
    <xdr:to>
      <xdr:col>72</xdr:col>
      <xdr:colOff>38100</xdr:colOff>
      <xdr:row>98</xdr:row>
      <xdr:rowOff>148213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4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139340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4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47158</xdr:rowOff>
    </xdr:from>
    <xdr:to>
      <xdr:col>67</xdr:col>
      <xdr:colOff>101600</xdr:colOff>
      <xdr:row>98</xdr:row>
      <xdr:rowOff>148758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139885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4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124171</xdr:rowOff>
    </xdr:from>
    <xdr:to>
      <xdr:col>116</xdr:col>
      <xdr:colOff>63500</xdr:colOff>
      <xdr:row>58</xdr:row>
      <xdr:rowOff>165418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68271"/>
          <a:ext cx="838200" cy="4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40406</xdr:rowOff>
    </xdr:from>
    <xdr:to>
      <xdr:col>111</xdr:col>
      <xdr:colOff>177800</xdr:colOff>
      <xdr:row>58</xdr:row>
      <xdr:rowOff>124171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9984506"/>
          <a:ext cx="889000" cy="8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40406</xdr:rowOff>
    </xdr:from>
    <xdr:to>
      <xdr:col>107</xdr:col>
      <xdr:colOff>50800</xdr:colOff>
      <xdr:row>58</xdr:row>
      <xdr:rowOff>168063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984506"/>
          <a:ext cx="889000" cy="12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158658</xdr:rowOff>
    </xdr:from>
    <xdr:to>
      <xdr:col>102</xdr:col>
      <xdr:colOff>114300</xdr:colOff>
      <xdr:row>58</xdr:row>
      <xdr:rowOff>168063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02758"/>
          <a:ext cx="889000" cy="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114618</xdr:rowOff>
    </xdr:from>
    <xdr:to>
      <xdr:col>116</xdr:col>
      <xdr:colOff>114300</xdr:colOff>
      <xdr:row>59</xdr:row>
      <xdr:rowOff>44768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73995</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4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73371</xdr:rowOff>
    </xdr:from>
    <xdr:to>
      <xdr:col>112</xdr:col>
      <xdr:colOff>38100</xdr:colOff>
      <xdr:row>59</xdr:row>
      <xdr:rowOff>3521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1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20048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9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161056</xdr:rowOff>
    </xdr:from>
    <xdr:to>
      <xdr:col>107</xdr:col>
      <xdr:colOff>101600</xdr:colOff>
      <xdr:row>58</xdr:row>
      <xdr:rowOff>91206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93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107733</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70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117263</xdr:rowOff>
    </xdr:from>
    <xdr:to>
      <xdr:col>102</xdr:col>
      <xdr:colOff>165100</xdr:colOff>
      <xdr:row>59</xdr:row>
      <xdr:rowOff>47413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6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63940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83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107858</xdr:rowOff>
    </xdr:from>
    <xdr:to>
      <xdr:col>98</xdr:col>
      <xdr:colOff>38100</xdr:colOff>
      <xdr:row>59</xdr:row>
      <xdr:rowOff>38008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5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54535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8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16664</xdr:rowOff>
    </xdr:from>
    <xdr:to>
      <xdr:col>116</xdr:col>
      <xdr:colOff>63500</xdr:colOff>
      <xdr:row>77</xdr:row>
      <xdr:rowOff>28604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18314"/>
          <a:ext cx="838200" cy="1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28604</xdr:rowOff>
    </xdr:from>
    <xdr:to>
      <xdr:col>111</xdr:col>
      <xdr:colOff>177800</xdr:colOff>
      <xdr:row>77</xdr:row>
      <xdr:rowOff>59914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30254"/>
          <a:ext cx="889000" cy="3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59914</xdr:rowOff>
    </xdr:from>
    <xdr:to>
      <xdr:col>107</xdr:col>
      <xdr:colOff>50800</xdr:colOff>
      <xdr:row>77</xdr:row>
      <xdr:rowOff>65737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61564"/>
          <a:ext cx="8890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65737</xdr:rowOff>
    </xdr:from>
    <xdr:to>
      <xdr:col>102</xdr:col>
      <xdr:colOff>114300</xdr:colOff>
      <xdr:row>77</xdr:row>
      <xdr:rowOff>74275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267387"/>
          <a:ext cx="889000" cy="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137314</xdr:rowOff>
    </xdr:from>
    <xdr:to>
      <xdr:col>116</xdr:col>
      <xdr:colOff>114300</xdr:colOff>
      <xdr:row>77</xdr:row>
      <xdr:rowOff>67464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160191</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01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149254</xdr:rowOff>
    </xdr:from>
    <xdr:to>
      <xdr:col>112</xdr:col>
      <xdr:colOff>38100</xdr:colOff>
      <xdr:row>77</xdr:row>
      <xdr:rowOff>79404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7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70531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9114</xdr:rowOff>
    </xdr:from>
    <xdr:to>
      <xdr:col>107</xdr:col>
      <xdr:colOff>101600</xdr:colOff>
      <xdr:row>77</xdr:row>
      <xdr:rowOff>110714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1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101841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0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14937</xdr:rowOff>
    </xdr:from>
    <xdr:to>
      <xdr:col>102</xdr:col>
      <xdr:colOff>165100</xdr:colOff>
      <xdr:row>77</xdr:row>
      <xdr:rowOff>116537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1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107664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0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23475</xdr:rowOff>
    </xdr:from>
    <xdr:to>
      <xdr:col>98</xdr:col>
      <xdr:colOff>38100</xdr:colOff>
      <xdr:row>77</xdr:row>
      <xdr:rowOff>125075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2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116202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31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歳出決算総額は、住民一人当たり１，０８９，３４０円という状況にある。性質別に見ると、公債費、貸付金及び積立金は減少し、住民一人当たりのコストも概ね類似団体を下回っている一方で、主要な構成項目では歳出が増加し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人件費（一人当たり２２０，７８４円）は物価上昇を反映した給与改定によるもの、補助費等（同２０１，２９２円）は一部事務組合の大型事業（ごみ処理施設、消防新庁舎建設）に伴う負担金によるもので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また、普通建設事業費（同１９４，４６７円）も新庁舎建設事業等により大きく増加した。</a:t>
          </a:r>
        </a:p>
        <a:p>
          <a:pPr eaLnBrk="1" fontAlgn="auto" latinLnBrk="0" hangingPunct="1"/>
          <a:r>
            <a:rPr kumimoji="1" lang="ja-JP" altLang="en-US" sz="1100">
              <a:solidFill>
                <a:schemeClr val="dk1"/>
              </a:solidFill>
              <a:effectLst/>
              <a:latin typeface="+mn-lt"/>
              <a:ea typeface="+mn-ea"/>
              <a:cs typeface="+mn-cs"/>
            </a:rPr>
            <a:t>今後、新庁舎建設をはじめとする大型事業により歳出の増加は続く見通しであるが、住民サービスの向上に必要な投資を確保しつつ、より一層効率的な行財政運営に努める。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127913</xdr:rowOff>
    </xdr:from>
    <xdr:to>
      <xdr:col>24</xdr:col>
      <xdr:colOff>63500</xdr:colOff>
      <xdr:row>38</xdr:row>
      <xdr:rowOff>143672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43013"/>
          <a:ext cx="838200" cy="1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143672</xdr:rowOff>
    </xdr:from>
    <xdr:to>
      <xdr:col>19</xdr:col>
      <xdr:colOff>177800</xdr:colOff>
      <xdr:row>38</xdr:row>
      <xdr:rowOff>146372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58772"/>
          <a:ext cx="889000" cy="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146372</xdr:rowOff>
    </xdr:from>
    <xdr:to>
      <xdr:col>15</xdr:col>
      <xdr:colOff>50800</xdr:colOff>
      <xdr:row>38</xdr:row>
      <xdr:rowOff>151173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61472"/>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151173</xdr:rowOff>
    </xdr:from>
    <xdr:to>
      <xdr:col>10</xdr:col>
      <xdr:colOff>114300</xdr:colOff>
      <xdr:row>38</xdr:row>
      <xdr:rowOff>156159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66273"/>
          <a:ext cx="889000" cy="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77113</xdr:rowOff>
    </xdr:from>
    <xdr:to>
      <xdr:col>24</xdr:col>
      <xdr:colOff>114300</xdr:colOff>
      <xdr:row>39</xdr:row>
      <xdr:rowOff>7263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9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163490</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50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92872</xdr:rowOff>
    </xdr:from>
    <xdr:to>
      <xdr:col>20</xdr:col>
      <xdr:colOff>38100</xdr:colOff>
      <xdr:row>39</xdr:row>
      <xdr:rowOff>23022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6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14149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70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95572</xdr:rowOff>
    </xdr:from>
    <xdr:to>
      <xdr:col>15</xdr:col>
      <xdr:colOff>101600</xdr:colOff>
      <xdr:row>39</xdr:row>
      <xdr:rowOff>25722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61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16849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70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100373</xdr:rowOff>
    </xdr:from>
    <xdr:to>
      <xdr:col>10</xdr:col>
      <xdr:colOff>165100</xdr:colOff>
      <xdr:row>39</xdr:row>
      <xdr:rowOff>30523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61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21650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70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105359</xdr:rowOff>
    </xdr:from>
    <xdr:to>
      <xdr:col>6</xdr:col>
      <xdr:colOff>38100</xdr:colOff>
      <xdr:row>39</xdr:row>
      <xdr:rowOff>35509</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2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26636</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71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165310</xdr:rowOff>
    </xdr:from>
    <xdr:to>
      <xdr:col>24</xdr:col>
      <xdr:colOff>63500</xdr:colOff>
      <xdr:row>58</xdr:row>
      <xdr:rowOff>35832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37960"/>
          <a:ext cx="838200" cy="4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35832</xdr:rowOff>
    </xdr:from>
    <xdr:to>
      <xdr:col>19</xdr:col>
      <xdr:colOff>177800</xdr:colOff>
      <xdr:row>58</xdr:row>
      <xdr:rowOff>52178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79932"/>
          <a:ext cx="88900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52178</xdr:rowOff>
    </xdr:from>
    <xdr:to>
      <xdr:col>15</xdr:col>
      <xdr:colOff>50800</xdr:colOff>
      <xdr:row>58</xdr:row>
      <xdr:rowOff>57220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96278"/>
          <a:ext cx="8890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151502</xdr:rowOff>
    </xdr:from>
    <xdr:to>
      <xdr:col>10</xdr:col>
      <xdr:colOff>114300</xdr:colOff>
      <xdr:row>58</xdr:row>
      <xdr:rowOff>57220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24152"/>
          <a:ext cx="889000" cy="7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114510</xdr:rowOff>
    </xdr:from>
    <xdr:to>
      <xdr:col>24</xdr:col>
      <xdr:colOff>114300</xdr:colOff>
      <xdr:row>58</xdr:row>
      <xdr:rowOff>44660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29437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2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156482</xdr:rowOff>
    </xdr:from>
    <xdr:to>
      <xdr:col>20</xdr:col>
      <xdr:colOff>38100</xdr:colOff>
      <xdr:row>58</xdr:row>
      <xdr:rowOff>86632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2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77759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2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1378</xdr:rowOff>
    </xdr:from>
    <xdr:to>
      <xdr:col>15</xdr:col>
      <xdr:colOff>101600</xdr:colOff>
      <xdr:row>58</xdr:row>
      <xdr:rowOff>102978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4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94105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38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6420</xdr:rowOff>
    </xdr:from>
    <xdr:to>
      <xdr:col>10</xdr:col>
      <xdr:colOff>165100</xdr:colOff>
      <xdr:row>58</xdr:row>
      <xdr:rowOff>108020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5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99147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4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100702</xdr:rowOff>
    </xdr:from>
    <xdr:to>
      <xdr:col>6</xdr:col>
      <xdr:colOff>38100</xdr:colOff>
      <xdr:row>58</xdr:row>
      <xdr:rowOff>30852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7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21979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6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164919</xdr:rowOff>
    </xdr:from>
    <xdr:to>
      <xdr:col>24</xdr:col>
      <xdr:colOff>63500</xdr:colOff>
      <xdr:row>77</xdr:row>
      <xdr:rowOff>171292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66569"/>
          <a:ext cx="8382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164919</xdr:rowOff>
    </xdr:from>
    <xdr:to>
      <xdr:col>19</xdr:col>
      <xdr:colOff>177800</xdr:colOff>
      <xdr:row>78</xdr:row>
      <xdr:rowOff>19721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66569"/>
          <a:ext cx="889000" cy="2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19721</xdr:rowOff>
    </xdr:from>
    <xdr:to>
      <xdr:col>15</xdr:col>
      <xdr:colOff>50800</xdr:colOff>
      <xdr:row>78</xdr:row>
      <xdr:rowOff>33624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92821"/>
          <a:ext cx="889000" cy="1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33624</xdr:rowOff>
    </xdr:from>
    <xdr:to>
      <xdr:col>10</xdr:col>
      <xdr:colOff>114300</xdr:colOff>
      <xdr:row>78</xdr:row>
      <xdr:rowOff>111168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06724"/>
          <a:ext cx="889000" cy="7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120492</xdr:rowOff>
    </xdr:from>
    <xdr:to>
      <xdr:col>24</xdr:col>
      <xdr:colOff>114300</xdr:colOff>
      <xdr:row>78</xdr:row>
      <xdr:rowOff>50642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98919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114119</xdr:rowOff>
    </xdr:from>
    <xdr:to>
      <xdr:col>20</xdr:col>
      <xdr:colOff>38100</xdr:colOff>
      <xdr:row>78</xdr:row>
      <xdr:rowOff>44269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1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35396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0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140371</xdr:rowOff>
    </xdr:from>
    <xdr:to>
      <xdr:col>15</xdr:col>
      <xdr:colOff>101600</xdr:colOff>
      <xdr:row>78</xdr:row>
      <xdr:rowOff>70521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4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61648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154274</xdr:rowOff>
    </xdr:from>
    <xdr:to>
      <xdr:col>10</xdr:col>
      <xdr:colOff>165100</xdr:colOff>
      <xdr:row>78</xdr:row>
      <xdr:rowOff>84424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5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75551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4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60368</xdr:rowOff>
    </xdr:from>
    <xdr:to>
      <xdr:col>6</xdr:col>
      <xdr:colOff>38100</xdr:colOff>
      <xdr:row>78</xdr:row>
      <xdr:rowOff>161968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3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153095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2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81666</xdr:rowOff>
    </xdr:from>
    <xdr:to>
      <xdr:col>24</xdr:col>
      <xdr:colOff>63500</xdr:colOff>
      <xdr:row>98</xdr:row>
      <xdr:rowOff>86032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3766"/>
          <a:ext cx="8382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81666</xdr:rowOff>
    </xdr:from>
    <xdr:to>
      <xdr:col>19</xdr:col>
      <xdr:colOff>177800</xdr:colOff>
      <xdr:row>98</xdr:row>
      <xdr:rowOff>105713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83766"/>
          <a:ext cx="889000" cy="2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94842</xdr:rowOff>
    </xdr:from>
    <xdr:to>
      <xdr:col>15</xdr:col>
      <xdr:colOff>50800</xdr:colOff>
      <xdr:row>98</xdr:row>
      <xdr:rowOff>105713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6942"/>
          <a:ext cx="889000" cy="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94842</xdr:rowOff>
    </xdr:from>
    <xdr:to>
      <xdr:col>10</xdr:col>
      <xdr:colOff>114300</xdr:colOff>
      <xdr:row>98</xdr:row>
      <xdr:rowOff>115196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6942"/>
          <a:ext cx="889000" cy="2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35232</xdr:rowOff>
    </xdr:from>
    <xdr:to>
      <xdr:col>24</xdr:col>
      <xdr:colOff>114300</xdr:colOff>
      <xdr:row>98</xdr:row>
      <xdr:rowOff>136832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121609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30866</xdr:rowOff>
    </xdr:from>
    <xdr:to>
      <xdr:col>20</xdr:col>
      <xdr:colOff>38100</xdr:colOff>
      <xdr:row>98</xdr:row>
      <xdr:rowOff>132466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123593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2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54913</xdr:rowOff>
    </xdr:from>
    <xdr:to>
      <xdr:col>15</xdr:col>
      <xdr:colOff>101600</xdr:colOff>
      <xdr:row>98</xdr:row>
      <xdr:rowOff>156513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5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147640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44042</xdr:rowOff>
    </xdr:from>
    <xdr:to>
      <xdr:col>10</xdr:col>
      <xdr:colOff>165100</xdr:colOff>
      <xdr:row>98</xdr:row>
      <xdr:rowOff>145642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4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136769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64396</xdr:rowOff>
    </xdr:from>
    <xdr:to>
      <xdr:col>6</xdr:col>
      <xdr:colOff>38100</xdr:colOff>
      <xdr:row>98</xdr:row>
      <xdr:rowOff>165996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6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157123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31648</xdr:rowOff>
    </xdr:from>
    <xdr:to>
      <xdr:col>55</xdr:col>
      <xdr:colOff>0</xdr:colOff>
      <xdr:row>39</xdr:row>
      <xdr:rowOff>32201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18198"/>
          <a:ext cx="8382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32201</xdr:rowOff>
    </xdr:from>
    <xdr:to>
      <xdr:col>50</xdr:col>
      <xdr:colOff>114300</xdr:colOff>
      <xdr:row>39</xdr:row>
      <xdr:rowOff>32582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1875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32524</xdr:rowOff>
    </xdr:from>
    <xdr:to>
      <xdr:col>45</xdr:col>
      <xdr:colOff>177800</xdr:colOff>
      <xdr:row>39</xdr:row>
      <xdr:rowOff>32582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19074"/>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30449</xdr:rowOff>
    </xdr:from>
    <xdr:to>
      <xdr:col>41</xdr:col>
      <xdr:colOff>50800</xdr:colOff>
      <xdr:row>39</xdr:row>
      <xdr:rowOff>32524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16999"/>
          <a:ext cx="889000" cy="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152298</xdr:rowOff>
    </xdr:from>
    <xdr:to>
      <xdr:col>55</xdr:col>
      <xdr:colOff>50800</xdr:colOff>
      <xdr:row>39</xdr:row>
      <xdr:rowOff>82448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95082</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152851</xdr:rowOff>
    </xdr:from>
    <xdr:to>
      <xdr:col>50</xdr:col>
      <xdr:colOff>165100</xdr:colOff>
      <xdr:row>39</xdr:row>
      <xdr:rowOff>83001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6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74128</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60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153232</xdr:rowOff>
    </xdr:from>
    <xdr:to>
      <xdr:col>46</xdr:col>
      <xdr:colOff>38100</xdr:colOff>
      <xdr:row>39</xdr:row>
      <xdr:rowOff>83382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74509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61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153174</xdr:rowOff>
    </xdr:from>
    <xdr:to>
      <xdr:col>41</xdr:col>
      <xdr:colOff>101600</xdr:colOff>
      <xdr:row>39</xdr:row>
      <xdr:rowOff>83324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6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74451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61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151099</xdr:rowOff>
    </xdr:from>
    <xdr:to>
      <xdr:col>36</xdr:col>
      <xdr:colOff>165100</xdr:colOff>
      <xdr:row>39</xdr:row>
      <xdr:rowOff>81249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6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72376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58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125155</xdr:rowOff>
    </xdr:from>
    <xdr:to>
      <xdr:col>55</xdr:col>
      <xdr:colOff>0</xdr:colOff>
      <xdr:row>58</xdr:row>
      <xdr:rowOff>127161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69255"/>
          <a:ext cx="8382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125155</xdr:rowOff>
    </xdr:from>
    <xdr:to>
      <xdr:col>50</xdr:col>
      <xdr:colOff>114300</xdr:colOff>
      <xdr:row>58</xdr:row>
      <xdr:rowOff>125287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9255"/>
          <a:ext cx="8890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105604</xdr:rowOff>
    </xdr:from>
    <xdr:to>
      <xdr:col>45</xdr:col>
      <xdr:colOff>177800</xdr:colOff>
      <xdr:row>58</xdr:row>
      <xdr:rowOff>125287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49704"/>
          <a:ext cx="889000" cy="1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105604</xdr:rowOff>
    </xdr:from>
    <xdr:to>
      <xdr:col>41</xdr:col>
      <xdr:colOff>50800</xdr:colOff>
      <xdr:row>58</xdr:row>
      <xdr:rowOff>125116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49704"/>
          <a:ext cx="889000" cy="1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76361</xdr:rowOff>
    </xdr:from>
    <xdr:to>
      <xdr:col>55</xdr:col>
      <xdr:colOff>50800</xdr:colOff>
      <xdr:row>59</xdr:row>
      <xdr:rowOff>6511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162738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3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74355</xdr:rowOff>
    </xdr:from>
    <xdr:to>
      <xdr:col>50</xdr:col>
      <xdr:colOff>165100</xdr:colOff>
      <xdr:row>59</xdr:row>
      <xdr:rowOff>4505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167082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74487</xdr:rowOff>
    </xdr:from>
    <xdr:to>
      <xdr:col>46</xdr:col>
      <xdr:colOff>38100</xdr:colOff>
      <xdr:row>59</xdr:row>
      <xdr:rowOff>4637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1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167214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54804</xdr:rowOff>
    </xdr:from>
    <xdr:to>
      <xdr:col>41</xdr:col>
      <xdr:colOff>101600</xdr:colOff>
      <xdr:row>58</xdr:row>
      <xdr:rowOff>156404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9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147531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9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74316</xdr:rowOff>
    </xdr:from>
    <xdr:to>
      <xdr:col>36</xdr:col>
      <xdr:colOff>165100</xdr:colOff>
      <xdr:row>59</xdr:row>
      <xdr:rowOff>4466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167043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1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46036</xdr:rowOff>
    </xdr:from>
    <xdr:to>
      <xdr:col>55</xdr:col>
      <xdr:colOff>0</xdr:colOff>
      <xdr:row>79</xdr:row>
      <xdr:rowOff>56485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90586"/>
          <a:ext cx="8382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46036</xdr:rowOff>
    </xdr:from>
    <xdr:to>
      <xdr:col>50</xdr:col>
      <xdr:colOff>114300</xdr:colOff>
      <xdr:row>79</xdr:row>
      <xdr:rowOff>49085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90586"/>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40982</xdr:rowOff>
    </xdr:from>
    <xdr:to>
      <xdr:col>45</xdr:col>
      <xdr:colOff>177800</xdr:colOff>
      <xdr:row>79</xdr:row>
      <xdr:rowOff>49085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85532"/>
          <a:ext cx="889000" cy="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40982</xdr:rowOff>
    </xdr:from>
    <xdr:to>
      <xdr:col>41</xdr:col>
      <xdr:colOff>50800</xdr:colOff>
      <xdr:row>79</xdr:row>
      <xdr:rowOff>55603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85532"/>
          <a:ext cx="889000" cy="1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5685</xdr:rowOff>
    </xdr:from>
    <xdr:to>
      <xdr:col>55</xdr:col>
      <xdr:colOff>50800</xdr:colOff>
      <xdr:row>79</xdr:row>
      <xdr:rowOff>107285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5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166686</xdr:rowOff>
    </xdr:from>
    <xdr:to>
      <xdr:col>50</xdr:col>
      <xdr:colOff>165100</xdr:colOff>
      <xdr:row>79</xdr:row>
      <xdr:rowOff>96836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87963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3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169735</xdr:rowOff>
    </xdr:from>
    <xdr:to>
      <xdr:col>46</xdr:col>
      <xdr:colOff>38100</xdr:colOff>
      <xdr:row>79</xdr:row>
      <xdr:rowOff>99885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4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91012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3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161632</xdr:rowOff>
    </xdr:from>
    <xdr:to>
      <xdr:col>41</xdr:col>
      <xdr:colOff>101600</xdr:colOff>
      <xdr:row>79</xdr:row>
      <xdr:rowOff>91782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3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82909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2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4803</xdr:rowOff>
    </xdr:from>
    <xdr:to>
      <xdr:col>36</xdr:col>
      <xdr:colOff>165100</xdr:colOff>
      <xdr:row>79</xdr:row>
      <xdr:rowOff>106403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4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97530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4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108631</xdr:rowOff>
    </xdr:from>
    <xdr:to>
      <xdr:col>55</xdr:col>
      <xdr:colOff>0</xdr:colOff>
      <xdr:row>98</xdr:row>
      <xdr:rowOff>113285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910731"/>
          <a:ext cx="8382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110648</xdr:rowOff>
    </xdr:from>
    <xdr:to>
      <xdr:col>50</xdr:col>
      <xdr:colOff>114300</xdr:colOff>
      <xdr:row>98</xdr:row>
      <xdr:rowOff>113285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12748"/>
          <a:ext cx="889000" cy="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110648</xdr:rowOff>
    </xdr:from>
    <xdr:to>
      <xdr:col>45</xdr:col>
      <xdr:colOff>177800</xdr:colOff>
      <xdr:row>98</xdr:row>
      <xdr:rowOff>121126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12748"/>
          <a:ext cx="889000" cy="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120896</xdr:rowOff>
    </xdr:from>
    <xdr:to>
      <xdr:col>41</xdr:col>
      <xdr:colOff>50800</xdr:colOff>
      <xdr:row>98</xdr:row>
      <xdr:rowOff>121126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22996"/>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57831</xdr:rowOff>
    </xdr:from>
    <xdr:to>
      <xdr:col>55</xdr:col>
      <xdr:colOff>50800</xdr:colOff>
      <xdr:row>98</xdr:row>
      <xdr:rowOff>159431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5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62485</xdr:rowOff>
    </xdr:from>
    <xdr:to>
      <xdr:col>50</xdr:col>
      <xdr:colOff>165100</xdr:colOff>
      <xdr:row>98</xdr:row>
      <xdr:rowOff>164085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155212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59848</xdr:rowOff>
    </xdr:from>
    <xdr:to>
      <xdr:col>46</xdr:col>
      <xdr:colOff>38100</xdr:colOff>
      <xdr:row>98</xdr:row>
      <xdr:rowOff>161448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152575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70326</xdr:rowOff>
    </xdr:from>
    <xdr:to>
      <xdr:col>41</xdr:col>
      <xdr:colOff>101600</xdr:colOff>
      <xdr:row>99</xdr:row>
      <xdr:rowOff>476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7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163053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6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70096</xdr:rowOff>
    </xdr:from>
    <xdr:to>
      <xdr:col>36</xdr:col>
      <xdr:colOff>165100</xdr:colOff>
      <xdr:row>99</xdr:row>
      <xdr:rowOff>246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162823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6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106778</xdr:rowOff>
    </xdr:from>
    <xdr:to>
      <xdr:col>85</xdr:col>
      <xdr:colOff>127000</xdr:colOff>
      <xdr:row>38</xdr:row>
      <xdr:rowOff>7527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0428"/>
          <a:ext cx="838200" cy="7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7527</xdr:rowOff>
    </xdr:from>
    <xdr:to>
      <xdr:col>81</xdr:col>
      <xdr:colOff>50800</xdr:colOff>
      <xdr:row>38</xdr:row>
      <xdr:rowOff>52893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22627"/>
          <a:ext cx="889000" cy="4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43951</xdr:rowOff>
    </xdr:from>
    <xdr:to>
      <xdr:col>76</xdr:col>
      <xdr:colOff>114300</xdr:colOff>
      <xdr:row>38</xdr:row>
      <xdr:rowOff>52893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59051"/>
          <a:ext cx="889000" cy="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32148</xdr:rowOff>
    </xdr:from>
    <xdr:to>
      <xdr:col>71</xdr:col>
      <xdr:colOff>177800</xdr:colOff>
      <xdr:row>38</xdr:row>
      <xdr:rowOff>43951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47248"/>
          <a:ext cx="889000" cy="1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55978</xdr:rowOff>
    </xdr:from>
    <xdr:to>
      <xdr:col>85</xdr:col>
      <xdr:colOff>177800</xdr:colOff>
      <xdr:row>37</xdr:row>
      <xdr:rowOff>157578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34405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128177</xdr:rowOff>
    </xdr:from>
    <xdr:to>
      <xdr:col>81</xdr:col>
      <xdr:colOff>101600</xdr:colOff>
      <xdr:row>38</xdr:row>
      <xdr:rowOff>58327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49454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2093</xdr:rowOff>
    </xdr:from>
    <xdr:to>
      <xdr:col>76</xdr:col>
      <xdr:colOff>165100</xdr:colOff>
      <xdr:row>38</xdr:row>
      <xdr:rowOff>103693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1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94820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0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164601</xdr:rowOff>
    </xdr:from>
    <xdr:to>
      <xdr:col>72</xdr:col>
      <xdr:colOff>38100</xdr:colOff>
      <xdr:row>38</xdr:row>
      <xdr:rowOff>94751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0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85878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0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152798</xdr:rowOff>
    </xdr:from>
    <xdr:to>
      <xdr:col>67</xdr:col>
      <xdr:colOff>101600</xdr:colOff>
      <xdr:row>38</xdr:row>
      <xdr:rowOff>82948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74075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83266</xdr:rowOff>
    </xdr:from>
    <xdr:to>
      <xdr:col>85</xdr:col>
      <xdr:colOff>127000</xdr:colOff>
      <xdr:row>58</xdr:row>
      <xdr:rowOff>92942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27366"/>
          <a:ext cx="838200" cy="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92942</xdr:rowOff>
    </xdr:from>
    <xdr:to>
      <xdr:col>81</xdr:col>
      <xdr:colOff>50800</xdr:colOff>
      <xdr:row>58</xdr:row>
      <xdr:rowOff>104107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10037042"/>
          <a:ext cx="88900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69539</xdr:rowOff>
    </xdr:from>
    <xdr:to>
      <xdr:col>76</xdr:col>
      <xdr:colOff>114300</xdr:colOff>
      <xdr:row>58</xdr:row>
      <xdr:rowOff>104107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10013639"/>
          <a:ext cx="889000" cy="3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69539</xdr:rowOff>
    </xdr:from>
    <xdr:to>
      <xdr:col>71</xdr:col>
      <xdr:colOff>177800</xdr:colOff>
      <xdr:row>58</xdr:row>
      <xdr:rowOff>87234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10013639"/>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32466</xdr:rowOff>
    </xdr:from>
    <xdr:to>
      <xdr:col>85</xdr:col>
      <xdr:colOff>177800</xdr:colOff>
      <xdr:row>58</xdr:row>
      <xdr:rowOff>134066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7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118843</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9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42142</xdr:rowOff>
    </xdr:from>
    <xdr:to>
      <xdr:col>81</xdr:col>
      <xdr:colOff>101600</xdr:colOff>
      <xdr:row>58</xdr:row>
      <xdr:rowOff>143742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8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134869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7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53307</xdr:rowOff>
    </xdr:from>
    <xdr:to>
      <xdr:col>76</xdr:col>
      <xdr:colOff>165100</xdr:colOff>
      <xdr:row>58</xdr:row>
      <xdr:rowOff>154907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146034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9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18739</xdr:rowOff>
    </xdr:from>
    <xdr:to>
      <xdr:col>72</xdr:col>
      <xdr:colOff>38100</xdr:colOff>
      <xdr:row>58</xdr:row>
      <xdr:rowOff>120339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111466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5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36434</xdr:rowOff>
    </xdr:from>
    <xdr:to>
      <xdr:col>67</xdr:col>
      <xdr:colOff>101600</xdr:colOff>
      <xdr:row>58</xdr:row>
      <xdr:rowOff>138034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8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129161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7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17883</xdr:rowOff>
    </xdr:from>
    <xdr:to>
      <xdr:col>85</xdr:col>
      <xdr:colOff>127000</xdr:colOff>
      <xdr:row>79</xdr:row>
      <xdr:rowOff>18534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62433"/>
          <a:ext cx="838200" cy="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18534</xdr:rowOff>
    </xdr:from>
    <xdr:to>
      <xdr:col>81</xdr:col>
      <xdr:colOff>50800</xdr:colOff>
      <xdr:row>79</xdr:row>
      <xdr:rowOff>38419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63084"/>
          <a:ext cx="889000" cy="1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38419</xdr:rowOff>
    </xdr:from>
    <xdr:to>
      <xdr:col>76</xdr:col>
      <xdr:colOff>114300</xdr:colOff>
      <xdr:row>79</xdr:row>
      <xdr:rowOff>39562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8296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26752</xdr:rowOff>
    </xdr:from>
    <xdr:to>
      <xdr:col>71</xdr:col>
      <xdr:colOff>177800</xdr:colOff>
      <xdr:row>79</xdr:row>
      <xdr:rowOff>39562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71302"/>
          <a:ext cx="889000" cy="1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138533</xdr:rowOff>
    </xdr:from>
    <xdr:to>
      <xdr:col>85</xdr:col>
      <xdr:colOff>177800</xdr:colOff>
      <xdr:row>79</xdr:row>
      <xdr:rowOff>68683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1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139184</xdr:rowOff>
    </xdr:from>
    <xdr:to>
      <xdr:col>81</xdr:col>
      <xdr:colOff>101600</xdr:colOff>
      <xdr:row>79</xdr:row>
      <xdr:rowOff>69334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60461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0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159069</xdr:rowOff>
    </xdr:from>
    <xdr:to>
      <xdr:col>76</xdr:col>
      <xdr:colOff>165100</xdr:colOff>
      <xdr:row>79</xdr:row>
      <xdr:rowOff>89219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80346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160212</xdr:rowOff>
    </xdr:from>
    <xdr:to>
      <xdr:col>72</xdr:col>
      <xdr:colOff>38100</xdr:colOff>
      <xdr:row>79</xdr:row>
      <xdr:rowOff>90362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81489</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147402</xdr:rowOff>
    </xdr:from>
    <xdr:to>
      <xdr:col>67</xdr:col>
      <xdr:colOff>101600</xdr:colOff>
      <xdr:row>79</xdr:row>
      <xdr:rowOff>77552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68679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149713</xdr:rowOff>
    </xdr:from>
    <xdr:to>
      <xdr:col>85</xdr:col>
      <xdr:colOff>127000</xdr:colOff>
      <xdr:row>97</xdr:row>
      <xdr:rowOff>151540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80363"/>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149713</xdr:rowOff>
    </xdr:from>
    <xdr:to>
      <xdr:col>81</xdr:col>
      <xdr:colOff>50800</xdr:colOff>
      <xdr:row>97</xdr:row>
      <xdr:rowOff>158657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80363"/>
          <a:ext cx="889000" cy="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147786</xdr:rowOff>
    </xdr:from>
    <xdr:to>
      <xdr:col>76</xdr:col>
      <xdr:colOff>114300</xdr:colOff>
      <xdr:row>97</xdr:row>
      <xdr:rowOff>158657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778436"/>
          <a:ext cx="889000" cy="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141241</xdr:rowOff>
    </xdr:from>
    <xdr:to>
      <xdr:col>71</xdr:col>
      <xdr:colOff>177800</xdr:colOff>
      <xdr:row>97</xdr:row>
      <xdr:rowOff>147786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771891"/>
          <a:ext cx="889000" cy="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100740</xdr:rowOff>
    </xdr:from>
    <xdr:to>
      <xdr:col>85</xdr:col>
      <xdr:colOff>177800</xdr:colOff>
      <xdr:row>98</xdr:row>
      <xdr:rowOff>30890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3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79167</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0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98913</xdr:rowOff>
    </xdr:from>
    <xdr:to>
      <xdr:col>81</xdr:col>
      <xdr:colOff>101600</xdr:colOff>
      <xdr:row>98</xdr:row>
      <xdr:rowOff>29063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2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20190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822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107857</xdr:rowOff>
    </xdr:from>
    <xdr:to>
      <xdr:col>76</xdr:col>
      <xdr:colOff>165100</xdr:colOff>
      <xdr:row>98</xdr:row>
      <xdr:rowOff>38007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3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29134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831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96986</xdr:rowOff>
    </xdr:from>
    <xdr:to>
      <xdr:col>72</xdr:col>
      <xdr:colOff>38100</xdr:colOff>
      <xdr:row>98</xdr:row>
      <xdr:rowOff>27136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2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18263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2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90441</xdr:rowOff>
    </xdr:from>
    <xdr:to>
      <xdr:col>67</xdr:col>
      <xdr:colOff>101600</xdr:colOff>
      <xdr:row>98</xdr:row>
      <xdr:rowOff>20591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2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11718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各経費の住民一人当たりコストは、概ね類似団体を下回っているものの、県平均と比較すると上回っている状況にある。</a:t>
          </a:r>
        </a:p>
        <a:p>
          <a:pPr eaLnBrk="1" fontAlgn="auto" latinLnBrk="0" hangingPunct="1"/>
          <a:r>
            <a:rPr kumimoji="1" lang="ja-JP" altLang="en-US" sz="1100">
              <a:solidFill>
                <a:schemeClr val="dk1"/>
              </a:solidFill>
              <a:effectLst/>
              <a:latin typeface="+mn-lt"/>
              <a:ea typeface="+mn-ea"/>
              <a:cs typeface="+mn-cs"/>
            </a:rPr>
            <a:t>住民一人当たりコスト１，０８９，３４０円のうち、最も大きな割合を占める総務費は、令和５年度からの新庁舎建設事業に係る工事費等により、住民一人当たり３１８，９８５円となり、近年増加傾向が続いている。</a:t>
          </a:r>
        </a:p>
        <a:p>
          <a:pPr eaLnBrk="1" fontAlgn="auto" latinLnBrk="0" hangingPunct="1"/>
          <a:r>
            <a:rPr kumimoji="1" lang="ja-JP" altLang="en-US" sz="1100">
              <a:solidFill>
                <a:schemeClr val="dk1"/>
              </a:solidFill>
              <a:effectLst/>
              <a:latin typeface="+mn-lt"/>
              <a:ea typeface="+mn-ea"/>
              <a:cs typeface="+mn-cs"/>
            </a:rPr>
            <a:t>また、消防費は住民一人当たり７３，６４１円となっており、これは一部事務組合である海部消防組合の建設事業に対する負担金の増加に起因するものである。</a:t>
          </a:r>
        </a:p>
        <a:p>
          <a:pPr eaLnBrk="1" fontAlgn="auto" latinLnBrk="0" hangingPunct="1"/>
          <a:r>
            <a:rPr kumimoji="1" lang="ja-JP" altLang="en-US" sz="1100">
              <a:solidFill>
                <a:schemeClr val="dk1"/>
              </a:solidFill>
              <a:effectLst/>
              <a:latin typeface="+mn-lt"/>
              <a:ea typeface="+mn-ea"/>
              <a:cs typeface="+mn-cs"/>
            </a:rPr>
            <a:t>このように、現在は新庁舎建設や一部事務組合の建設事業等に多くの財源が充てられている。今後は、これらの大型事業を着実に推進しつつ、住民生活に直結する他の分野の施策との均衡を図り、限られた財源を真に必要とされるサービスへ重点的に配分していくことが肝要と考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徳島県牟岐町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令和６年度は、実質収支額が前年度より１４１，７０３千円増加し、実質単年度収支が黒字に転じるなど、単年度での収支の改善が見られる結果となった。これに伴い、財政調整基金へ１，０００千円を積み立てたものの、基金残高の標準財政規模に対する割合は１．０８ポイントの減少となっている。</a:t>
          </a:r>
        </a:p>
        <a:p>
          <a:pPr rtl="0" eaLnBrk="1" fontAlgn="auto" latinLnBrk="0" hangingPunct="1"/>
          <a:r>
            <a:rPr lang="ja-JP" altLang="en-US" sz="1100" b="0" i="0" baseline="0">
              <a:solidFill>
                <a:schemeClr val="dk1"/>
              </a:solidFill>
              <a:effectLst/>
              <a:latin typeface="+mn-lt"/>
              <a:ea typeface="+mn-ea"/>
              <a:cs typeface="+mn-cs"/>
            </a:rPr>
            <a:t>今後は、新庁舎建設をはじめとする大型事業により多額の事業費が見込まれ、基金の取り崩しも想定される。このような状況を踏まえ、引き続き中長期的な視点に立った行財政改革を着実に進めていく必要が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徳島県牟岐町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全会計が黒字となり、連結実質赤字比率は発生していない。</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しかしながら、会計別に将来の課題が見られる。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一般会計においては、新庁舎建設等の大型事業やそれに伴う公債費の増加が見込まれるため、経常的な経費の一層の抑制が求められる。</a:t>
          </a:r>
        </a:p>
        <a:p>
          <a:pPr rtl="0" eaLnBrk="1" fontAlgn="auto" latinLnBrk="0" hangingPunct="1"/>
          <a:r>
            <a:rPr lang="ja-JP" altLang="en-US" sz="1100" b="0" i="0" baseline="0">
              <a:solidFill>
                <a:schemeClr val="dk1"/>
              </a:solidFill>
              <a:effectLst/>
              <a:latin typeface="+mn-lt"/>
              <a:ea typeface="+mn-ea"/>
              <a:cs typeface="+mn-cs"/>
            </a:rPr>
            <a:t>また、特別会計は黒字であるものの、その多くが一般会計からの繰入金に支えられている状況にある。特に国民健康保険事業や介護保険事業は、保険給付費の増大等により厳しい財政運営が続くことから、適正な執行管理を通じ、財政の健全性維持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徳島県牟岐町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実質公債費比率の分子となる元利償還金については、過去の大規模な事業債の償還が進んだことなどから、令和６年度は２２百万円の減少となった。しかしながら、今後は新庁舎建設等の大型事業に係る事業費が大きく見込まれ、それに伴う地方債の発行により、元利償還金は将来的には増加に転じるものと考えられ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このような状況を踏まえ、地方交付税措置のある有利な起債を計画的に活用することで償還の負担を平準化し、財政の健全性を保ちながら、持続可能な運営に努める。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該当なし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徳島県牟岐町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将来負担比率の分子に影響する地方債現在高は、これまで過去の大規模起債の償還が進んだことで減少傾向にあったが、令和６年度は新庁舎建設事業等の本格化に伴い、増加に転じた。今後も同事業に係る起債が続くため、地方債現在高はさらに増加していく見通しである。</a:t>
          </a:r>
        </a:p>
        <a:p>
          <a:pPr rtl="0" eaLnBrk="1" fontAlgn="auto" latinLnBrk="0" hangingPunct="1"/>
          <a:r>
            <a:rPr lang="ja-JP" altLang="en-US" sz="1100" b="0" i="0" baseline="0">
              <a:solidFill>
                <a:schemeClr val="dk1"/>
              </a:solidFill>
              <a:effectLst/>
              <a:latin typeface="+mn-lt"/>
              <a:ea typeface="+mn-ea"/>
              <a:cs typeface="+mn-cs"/>
            </a:rPr>
            <a:t>さらに、これらの事業費や公債費の財源として基金を取り崩した場合、充当可能財源等が減少する。このことは、将来負担比率の分子を大幅に増大させ、比率を悪化させる（プラスに転じさせる）要因となる。</a:t>
          </a:r>
        </a:p>
        <a:p>
          <a:pPr rtl="0" eaLnBrk="1" fontAlgn="auto" latinLnBrk="0" hangingPunct="1"/>
          <a:r>
            <a:rPr lang="ja-JP" altLang="en-US" sz="1100" b="0" i="0" baseline="0">
              <a:solidFill>
                <a:schemeClr val="dk1"/>
              </a:solidFill>
              <a:effectLst/>
              <a:latin typeface="+mn-lt"/>
              <a:ea typeface="+mn-ea"/>
              <a:cs typeface="+mn-cs"/>
            </a:rPr>
            <a:t>このため、今後の財政運営においては、新規の地方債発行を抑制的に管理するとともに、基金残高とのバランスにも十分に留意することで、将来世代に過度な負担を残さない持続可能な財政基盤の維持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徳島県牟岐町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財政調整基金、減債基金、ふるさと応援基金及び森林・林業活性化基金の積み立てによる増。（＋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将来の財政負担を平準化するため、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新庁舎建設等の大型事業に係る地方債の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本格化するまでは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、地方債の償還に充当可能な減債基金の積み立てを積極的に行うこととしている。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そのほか、今後想定される大型事業に要する経費に対する取り崩しと、安定的な財政運営を行う上で欠かせない基金の積み立てを、財政全体のバランスを考慮しながら計画的に行っていく。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ふるさと応援基金：ふるさと納税時にあらかじめ指定された事業（防災や子育て支援、健康・福祉、地域活性化）の財源に充てる。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森林・林業活性化支援基金：</a:t>
          </a:r>
          <a:r>
            <a:rPr lang="ja-JP" altLang="ja-JP" sz="1300" b="0" i="0">
              <a:solidFill>
                <a:schemeClr val="dk1"/>
              </a:solidFill>
              <a:effectLst/>
              <a:latin typeface="ＭＳ ゴシック" panose="020B0609070205080204" pitchFamily="49" charset="-128"/>
              <a:ea typeface="ＭＳ ゴシック" panose="020B0609070205080204" pitchFamily="49" charset="-128"/>
              <a:cs typeface="+mn-cs"/>
            </a:rPr>
            <a:t>森林整備の促進、地域活性化を目的とする木材の利用や人材の育成に資するための事業の財源に充てる。</a:t>
          </a:r>
          <a:endParaRPr lang="ja-JP" altLang="ja-JP" sz="1300">
            <a:effectLst/>
            <a:latin typeface="ＭＳ ゴシック" panose="020B0609070205080204" pitchFamily="49" charset="-128"/>
            <a:ea typeface="ＭＳ ゴシック" panose="020B0609070205080204" pitchFamily="49" charset="-128"/>
          </a:endParaRPr>
        </a:p>
        <a:p>
          <a:r>
            <a:rPr lang="ja-JP" altLang="ja-JP" sz="1300" b="0" i="0">
              <a:solidFill>
                <a:schemeClr val="dk1"/>
              </a:solidFill>
              <a:effectLst/>
              <a:latin typeface="ＭＳ ゴシック" panose="020B0609070205080204" pitchFamily="49" charset="-128"/>
              <a:ea typeface="ＭＳ ゴシック" panose="020B0609070205080204" pitchFamily="49" charset="-128"/>
              <a:cs typeface="+mn-cs"/>
            </a:rPr>
            <a:t>ふるさと・水と土の保全基金：土地改良施設の機能の適正化等、地域の保全に必要な経費の財源に充てる。</a:t>
          </a:r>
          <a:endParaRPr lang="en-US" altLang="ja-JP" sz="1300" b="0" i="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ふるさと応援基金：ふるさと納税の積み立てによる増（＋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森林・林業活性化支援基金：森林環境譲与税の残金の積立てによる増（＋</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各基金の有する目的を達成するため、適正に管理、運用を行うものとする。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ふるさと応援基金については、ふるさと納税における寄附の拡大に向けた取組を充実させるとともに、基金残高の確保に努め、安全性、流動性を確保したうえで、効率的な運用を行っていくこととする。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決算剰余金を１百万円積立てたことによる増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災害時の町民生活への対応、急増する行政需要に対応できるよう、年度間の財源調整機能を活用しながら、決算剰余金の発生状況に応じて可能な年次にはできる限り積み立てるよう努める。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財政負担を平準化するため、新庁舎建設等の大型事業に係る地方債の元利償還が本格化するまでは、地方債の償還に充当可能な減債基金の積み立てを積極的に行うこととしている。その後は、増加するであろう地方債償還のため取り崩していく予定であり、最小限の取り崩しとなるよう経費の削減、財源の確保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F99EB14-9746-4F22-955D-9709E997EB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72C2C25-3A3B-48DB-ACEC-79DD37109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4263A25F-D216-4624-99B5-C4E371514352}"/>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BCA8C09-CE50-44C5-9B9E-067E18606C0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9F63C76A-FB74-4460-A318-6ECBB95BE31E}"/>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2B3C2FED-82BC-48DB-B068-A73ED8777679}"/>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3D8E62A-8902-499F-A38E-8EB26CAA7EE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EB895938-B378-4EAF-975B-3F9FAFD29A8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5892041E-ACF9-4F21-9CED-031C10D9318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25091E07-B691-4B09-BE0C-1055D75DCEE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D233D480-EFC1-496F-9E82-64FCB5DD2D8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CC5BAD74-C44B-404F-8157-AAC5C7A7960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D5DA40D-2850-4E8C-AF71-DC5CF9FFC65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894431B-D7F0-4466-8986-D96D0413D64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6A9E259F-2553-4A6C-942B-8ED0D0A5472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476DBCB-540D-4784-8A91-E5B9602A48C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EBB40AE-CD02-428E-BC26-9D9B7D8A055A}"/>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D59F81D-3ADD-4EEC-860A-2F69DDEEDC2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3293335-31BF-4A86-A2C0-0537CF27EA79}"/>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9A560A47-FEC8-431E-BD41-95C9E6629476}"/>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C292B30D-623D-4236-AAD3-F4825DD4B67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FDE1153A-EE92-4ED4-A071-5D37BA20695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AB72A03-884E-473A-8D11-0771C4068E0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1BF6091F-F25B-4B85-92C8-13FDB1FE5D8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C01CDFA1-DB12-468A-99C5-23F9679E89BC}"/>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B32ABE8D-3806-4D0E-AF4F-8EB3FB3724A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F0650326-1CAC-4EA7-BDD4-D3B910E8A2B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61FE79DB-11BB-4C62-AE03-4A73BDB037E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7EFB3B1D-7008-4FCF-A6C8-1E26E8F79C09}"/>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4FF21007-6824-474A-8784-9789CA121241}"/>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F559BFA5-07BF-4222-AE05-42554B898F6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FA8E700E-D0F7-47F9-8797-94339C9D4EB1}"/>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2DB0DDE8-6E21-4C0E-8F12-53E2ABC28A8F}"/>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A0302C89-AF63-49FC-8A94-9AF0E21AA51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1E0E399F-49A6-4634-82C5-32B59AFEE85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608329DF-D1A3-4236-9586-205DAFA3D67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7A152802-0A71-4C25-96C2-E58F636827C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9FB17117-21DE-4D7C-8817-FB430889AEC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CBB00200-3767-4578-AE80-81B47A2B017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A764E435-1876-479E-ADC1-4988D06B828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D7E4343B-22DE-4C4F-9285-07966572324F}"/>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8E0EC8E7-8FAA-4162-9CC3-4FFCEBD662DE}"/>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1D3599B-5DF4-4768-BC05-64059F78562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702FC074-98FD-45A9-B534-61529B84153E}"/>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5B6A8184-34EC-41C0-9320-D0FC54759733}"/>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23994D5-5702-44FE-B2A9-0BFC5DA6764C}"/>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2CCB8E53-5CF1-4DCC-A768-B5A2A0CBCD9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6E5A523-004F-47C7-9408-D48DEDEFD74D}"/>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070C6A7-2814-4608-9BAD-30585C7CF31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1C14E610-A5B1-4BF6-8A17-B73D11CCB62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ECA6CB0-0ADE-494A-BCDA-FC06A3426E1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増加し、依然として類似団体内平均値より高い数値となっており、保有する有形固定資産の老朽化が進んでいる。</a:t>
          </a:r>
          <a:endParaRPr lang="ja-JP" altLang="ja-JP">
            <a:effectLst/>
          </a:endParaRPr>
        </a:p>
        <a:p>
          <a:r>
            <a:rPr kumimoji="1" lang="ja-JP" altLang="ja-JP" sz="1100">
              <a:solidFill>
                <a:schemeClr val="dk1"/>
              </a:solidFill>
              <a:effectLst/>
              <a:latin typeface="+mn-lt"/>
              <a:ea typeface="+mn-ea"/>
              <a:cs typeface="+mn-cs"/>
            </a:rPr>
            <a:t>今後も、公共施設等総合管理計画や個別施設計画に基づき、老朽化した施設について、点検・診断や計画的な予防保全による長寿命化を進めていくなど対策を進めていく。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DE688C5-14D1-48A2-BAD4-946AA30DB9E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E3AE77D-002F-42FD-9B3A-350FB739C8C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A7149262-D2A4-4B44-9127-3ACD3B0D0E30}"/>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AE350F10-8776-4934-B07F-2A7D6987C2A5}"/>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346CAEF2-ABAD-428C-B2A4-C4B7A4F7DC92}"/>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650B1EED-F97C-4FAE-A153-2273B8EF40C1}"/>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384990A2-B530-4029-9BD5-4A3354C113FD}"/>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917E9094-E91F-4327-8C5D-812FCA873F8E}"/>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75461389-6E03-43D9-B8A6-592533CC40BE}"/>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48F591A9-B7CE-4A10-AB38-E3DB933C67AF}"/>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AB424167-CE9C-4249-97D9-1688D43F763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69103628-16C1-4823-8CC7-D094C828FB1A}"/>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9607C6C9-C06B-43F8-B641-1B413AC0FD59}"/>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B87ABC85-9AD3-4E29-975C-A9F09710D17F}"/>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2919E30D-AB4F-4658-BEF0-3298FEDD00FC}"/>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65BBE34-3777-42A6-9F16-30996DDA545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91AB7671-F353-4591-AD01-2FB78794845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6F2AF86-95FA-457A-BF98-75CEA8D7D4B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1" name="直線コネクタ 70">
          <a:extLst>
            <a:ext uri="{FF2B5EF4-FFF2-40B4-BE49-F238E27FC236}">
              <a16:creationId xmlns:a16="http://schemas.microsoft.com/office/drawing/2014/main" id="{960C869D-45D0-420C-9BDC-532982A9B876}"/>
            </a:ext>
          </a:extLst>
        </xdr:cNvPr>
        <xdr:cNvCxnSpPr/>
      </xdr:nvCxnSpPr>
      <xdr:spPr>
        <a:xfrm flipV="1">
          <a:off x="4760595" y="4514578"/>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2" name="有形固定資産減価償却率最小値テキスト">
          <a:extLst>
            <a:ext uri="{FF2B5EF4-FFF2-40B4-BE49-F238E27FC236}">
              <a16:creationId xmlns:a16="http://schemas.microsoft.com/office/drawing/2014/main" id="{CB41AD8C-C966-48E0-B14B-A404009952B5}"/>
            </a:ext>
          </a:extLst>
        </xdr:cNvPr>
        <xdr:cNvSpPr txBox="1"/>
      </xdr:nvSpPr>
      <xdr:spPr>
        <a:xfrm>
          <a:off x="4813300" y="594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3" name="直線コネクタ 72">
          <a:extLst>
            <a:ext uri="{FF2B5EF4-FFF2-40B4-BE49-F238E27FC236}">
              <a16:creationId xmlns:a16="http://schemas.microsoft.com/office/drawing/2014/main" id="{D68DD20E-C9EE-4054-9ABC-0A2D23CDE935}"/>
            </a:ext>
          </a:extLst>
        </xdr:cNvPr>
        <xdr:cNvCxnSpPr/>
      </xdr:nvCxnSpPr>
      <xdr:spPr>
        <a:xfrm>
          <a:off x="4673600" y="593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4" name="有形固定資産減価償却率最大値テキスト">
          <a:extLst>
            <a:ext uri="{FF2B5EF4-FFF2-40B4-BE49-F238E27FC236}">
              <a16:creationId xmlns:a16="http://schemas.microsoft.com/office/drawing/2014/main" id="{6D1F8963-3BD8-4A1D-A306-DF11E13200D8}"/>
            </a:ext>
          </a:extLst>
        </xdr:cNvPr>
        <xdr:cNvSpPr txBox="1"/>
      </xdr:nvSpPr>
      <xdr:spPr>
        <a:xfrm>
          <a:off x="4813300" y="428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5" name="直線コネクタ 74">
          <a:extLst>
            <a:ext uri="{FF2B5EF4-FFF2-40B4-BE49-F238E27FC236}">
              <a16:creationId xmlns:a16="http://schemas.microsoft.com/office/drawing/2014/main" id="{3BF657C3-78D4-4838-9DB5-EA16A2F72E9C}"/>
            </a:ext>
          </a:extLst>
        </xdr:cNvPr>
        <xdr:cNvCxnSpPr/>
      </xdr:nvCxnSpPr>
      <xdr:spPr>
        <a:xfrm>
          <a:off x="4673600" y="451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6" name="有形固定資産減価償却率平均値テキスト">
          <a:extLst>
            <a:ext uri="{FF2B5EF4-FFF2-40B4-BE49-F238E27FC236}">
              <a16:creationId xmlns:a16="http://schemas.microsoft.com/office/drawing/2014/main" id="{24F36A4B-193D-4D11-8328-B3D10B64CCBA}"/>
            </a:ext>
          </a:extLst>
        </xdr:cNvPr>
        <xdr:cNvSpPr txBox="1"/>
      </xdr:nvSpPr>
      <xdr:spPr>
        <a:xfrm>
          <a:off x="4813300" y="4996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7" name="フローチャート: 判断 76">
          <a:extLst>
            <a:ext uri="{FF2B5EF4-FFF2-40B4-BE49-F238E27FC236}">
              <a16:creationId xmlns:a16="http://schemas.microsoft.com/office/drawing/2014/main" id="{1208D017-1CAE-425E-B857-685D4433813F}"/>
            </a:ext>
          </a:extLst>
        </xdr:cNvPr>
        <xdr:cNvSpPr/>
      </xdr:nvSpPr>
      <xdr:spPr>
        <a:xfrm>
          <a:off x="47117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8" name="フローチャート: 判断 77">
          <a:extLst>
            <a:ext uri="{FF2B5EF4-FFF2-40B4-BE49-F238E27FC236}">
              <a16:creationId xmlns:a16="http://schemas.microsoft.com/office/drawing/2014/main" id="{2928DEE7-365A-400B-9CB4-36A9F89032F5}"/>
            </a:ext>
          </a:extLst>
        </xdr:cNvPr>
        <xdr:cNvSpPr/>
      </xdr:nvSpPr>
      <xdr:spPr>
        <a:xfrm>
          <a:off x="4000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9" name="フローチャート: 判断 78">
          <a:extLst>
            <a:ext uri="{FF2B5EF4-FFF2-40B4-BE49-F238E27FC236}">
              <a16:creationId xmlns:a16="http://schemas.microsoft.com/office/drawing/2014/main" id="{8AB4F630-F625-42FE-A485-21D4274410D2}"/>
            </a:ext>
          </a:extLst>
        </xdr:cNvPr>
        <xdr:cNvSpPr/>
      </xdr:nvSpPr>
      <xdr:spPr>
        <a:xfrm>
          <a:off x="3238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0" name="フローチャート: 判断 79">
          <a:extLst>
            <a:ext uri="{FF2B5EF4-FFF2-40B4-BE49-F238E27FC236}">
              <a16:creationId xmlns:a16="http://schemas.microsoft.com/office/drawing/2014/main" id="{B65D4E3F-6495-4326-99BD-6A46A60378C9}"/>
            </a:ext>
          </a:extLst>
        </xdr:cNvPr>
        <xdr:cNvSpPr/>
      </xdr:nvSpPr>
      <xdr:spPr>
        <a:xfrm>
          <a:off x="2476500" y="50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1" name="フローチャート: 判断 80">
          <a:extLst>
            <a:ext uri="{FF2B5EF4-FFF2-40B4-BE49-F238E27FC236}">
              <a16:creationId xmlns:a16="http://schemas.microsoft.com/office/drawing/2014/main" id="{75BBEC1E-A6D6-41FE-867E-224AB5CA953D}"/>
            </a:ext>
          </a:extLst>
        </xdr:cNvPr>
        <xdr:cNvSpPr/>
      </xdr:nvSpPr>
      <xdr:spPr>
        <a:xfrm>
          <a:off x="17145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F6B4B86-48A7-4A73-B821-B8571333B84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462F67C-B8C7-4A5F-997E-D35A1878246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C3D1B43-E275-466D-AC90-5848E665043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895B4CD-0EDB-4C58-B88C-80BE16CF3CB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823016E-513C-421B-B77B-7BA18C1DCC88}"/>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29119</xdr:rowOff>
    </xdr:from>
    <xdr:to>
      <xdr:col>23</xdr:col>
      <xdr:colOff>136525</xdr:colOff>
      <xdr:row>32</xdr:row>
      <xdr:rowOff>130719</xdr:rowOff>
    </xdr:to>
    <xdr:sp macro="" textlink="">
      <xdr:nvSpPr>
        <xdr:cNvPr id="87" name="楕円 86">
          <a:extLst>
            <a:ext uri="{FF2B5EF4-FFF2-40B4-BE49-F238E27FC236}">
              <a16:creationId xmlns:a16="http://schemas.microsoft.com/office/drawing/2014/main" id="{5A0C7962-D8B6-4E08-A5AD-A5934846B56D}"/>
            </a:ext>
          </a:extLst>
        </xdr:cNvPr>
        <xdr:cNvSpPr/>
      </xdr:nvSpPr>
      <xdr:spPr>
        <a:xfrm>
          <a:off x="4711700" y="55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7546</xdr:rowOff>
    </xdr:from>
    <xdr:ext cx="405111" cy="259045"/>
    <xdr:sp macro="" textlink="">
      <xdr:nvSpPr>
        <xdr:cNvPr id="88" name="有形固定資産減価償却率該当値テキスト">
          <a:extLst>
            <a:ext uri="{FF2B5EF4-FFF2-40B4-BE49-F238E27FC236}">
              <a16:creationId xmlns:a16="http://schemas.microsoft.com/office/drawing/2014/main" id="{86D1699F-0886-4461-B667-230CD0903EB3}"/>
            </a:ext>
          </a:extLst>
        </xdr:cNvPr>
        <xdr:cNvSpPr txBox="1"/>
      </xdr:nvSpPr>
      <xdr:spPr>
        <a:xfrm>
          <a:off x="4813300" y="5493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7529</xdr:rowOff>
    </xdr:from>
    <xdr:to>
      <xdr:col>19</xdr:col>
      <xdr:colOff>187325</xdr:colOff>
      <xdr:row>32</xdr:row>
      <xdr:rowOff>109129</xdr:rowOff>
    </xdr:to>
    <xdr:sp macro="" textlink="">
      <xdr:nvSpPr>
        <xdr:cNvPr id="89" name="楕円 88">
          <a:extLst>
            <a:ext uri="{FF2B5EF4-FFF2-40B4-BE49-F238E27FC236}">
              <a16:creationId xmlns:a16="http://schemas.microsoft.com/office/drawing/2014/main" id="{F7BE1965-9AFD-4868-9742-83E147703304}"/>
            </a:ext>
          </a:extLst>
        </xdr:cNvPr>
        <xdr:cNvSpPr/>
      </xdr:nvSpPr>
      <xdr:spPr>
        <a:xfrm>
          <a:off x="4000500" y="54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58329</xdr:rowOff>
    </xdr:from>
    <xdr:to>
      <xdr:col>23</xdr:col>
      <xdr:colOff>85725</xdr:colOff>
      <xdr:row>32</xdr:row>
      <xdr:rowOff>79919</xdr:rowOff>
    </xdr:to>
    <xdr:cxnSp macro="">
      <xdr:nvCxnSpPr>
        <xdr:cNvPr id="90" name="直線コネクタ 89">
          <a:extLst>
            <a:ext uri="{FF2B5EF4-FFF2-40B4-BE49-F238E27FC236}">
              <a16:creationId xmlns:a16="http://schemas.microsoft.com/office/drawing/2014/main" id="{5F28543F-3DBD-4DFB-9533-ABB57F059457}"/>
            </a:ext>
          </a:extLst>
        </xdr:cNvPr>
        <xdr:cNvCxnSpPr/>
      </xdr:nvCxnSpPr>
      <xdr:spPr>
        <a:xfrm>
          <a:off x="4051300" y="5544729"/>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49439</xdr:rowOff>
    </xdr:from>
    <xdr:to>
      <xdr:col>15</xdr:col>
      <xdr:colOff>187325</xdr:colOff>
      <xdr:row>31</xdr:row>
      <xdr:rowOff>151039</xdr:rowOff>
    </xdr:to>
    <xdr:sp macro="" textlink="">
      <xdr:nvSpPr>
        <xdr:cNvPr id="91" name="楕円 90">
          <a:extLst>
            <a:ext uri="{FF2B5EF4-FFF2-40B4-BE49-F238E27FC236}">
              <a16:creationId xmlns:a16="http://schemas.microsoft.com/office/drawing/2014/main" id="{B49C8D6C-9B3A-4ADF-828D-E5A0D8B1A953}"/>
            </a:ext>
          </a:extLst>
        </xdr:cNvPr>
        <xdr:cNvSpPr/>
      </xdr:nvSpPr>
      <xdr:spPr>
        <a:xfrm>
          <a:off x="3238500" y="53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100239</xdr:rowOff>
    </xdr:from>
    <xdr:to>
      <xdr:col>19</xdr:col>
      <xdr:colOff>136525</xdr:colOff>
      <xdr:row>32</xdr:row>
      <xdr:rowOff>58329</xdr:rowOff>
    </xdr:to>
    <xdr:cxnSp macro="">
      <xdr:nvCxnSpPr>
        <xdr:cNvPr id="92" name="直線コネクタ 91">
          <a:extLst>
            <a:ext uri="{FF2B5EF4-FFF2-40B4-BE49-F238E27FC236}">
              <a16:creationId xmlns:a16="http://schemas.microsoft.com/office/drawing/2014/main" id="{C5A2FD1D-D4E6-4267-8727-9DEC74C9FECF}"/>
            </a:ext>
          </a:extLst>
        </xdr:cNvPr>
        <xdr:cNvCxnSpPr/>
      </xdr:nvCxnSpPr>
      <xdr:spPr>
        <a:xfrm>
          <a:off x="3289300" y="5415189"/>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159203</xdr:rowOff>
    </xdr:from>
    <xdr:to>
      <xdr:col>11</xdr:col>
      <xdr:colOff>187325</xdr:colOff>
      <xdr:row>31</xdr:row>
      <xdr:rowOff>89353</xdr:rowOff>
    </xdr:to>
    <xdr:sp macro="" textlink="">
      <xdr:nvSpPr>
        <xdr:cNvPr id="93" name="楕円 92">
          <a:extLst>
            <a:ext uri="{FF2B5EF4-FFF2-40B4-BE49-F238E27FC236}">
              <a16:creationId xmlns:a16="http://schemas.microsoft.com/office/drawing/2014/main" id="{A0C8528C-A0BC-4BE2-80E0-2CE2394B2DE0}"/>
            </a:ext>
          </a:extLst>
        </xdr:cNvPr>
        <xdr:cNvSpPr/>
      </xdr:nvSpPr>
      <xdr:spPr>
        <a:xfrm>
          <a:off x="2476500" y="53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38553</xdr:rowOff>
    </xdr:from>
    <xdr:to>
      <xdr:col>15</xdr:col>
      <xdr:colOff>136525</xdr:colOff>
      <xdr:row>31</xdr:row>
      <xdr:rowOff>100239</xdr:rowOff>
    </xdr:to>
    <xdr:cxnSp macro="">
      <xdr:nvCxnSpPr>
        <xdr:cNvPr id="94" name="直線コネクタ 93">
          <a:extLst>
            <a:ext uri="{FF2B5EF4-FFF2-40B4-BE49-F238E27FC236}">
              <a16:creationId xmlns:a16="http://schemas.microsoft.com/office/drawing/2014/main" id="{D5B960B8-98D2-4F9D-9AEB-71BA2179904D}"/>
            </a:ext>
          </a:extLst>
        </xdr:cNvPr>
        <xdr:cNvCxnSpPr/>
      </xdr:nvCxnSpPr>
      <xdr:spPr>
        <a:xfrm>
          <a:off x="2527300" y="5353503"/>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18597</xdr:rowOff>
    </xdr:from>
    <xdr:to>
      <xdr:col>7</xdr:col>
      <xdr:colOff>187325</xdr:colOff>
      <xdr:row>31</xdr:row>
      <xdr:rowOff>120197</xdr:rowOff>
    </xdr:to>
    <xdr:sp macro="" textlink="">
      <xdr:nvSpPr>
        <xdr:cNvPr id="95" name="楕円 94">
          <a:extLst>
            <a:ext uri="{FF2B5EF4-FFF2-40B4-BE49-F238E27FC236}">
              <a16:creationId xmlns:a16="http://schemas.microsoft.com/office/drawing/2014/main" id="{42F4E849-7A06-46A0-BF62-2A5F9E636761}"/>
            </a:ext>
          </a:extLst>
        </xdr:cNvPr>
        <xdr:cNvSpPr/>
      </xdr:nvSpPr>
      <xdr:spPr>
        <a:xfrm>
          <a:off x="1714500" y="53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38553</xdr:rowOff>
    </xdr:from>
    <xdr:to>
      <xdr:col>11</xdr:col>
      <xdr:colOff>136525</xdr:colOff>
      <xdr:row>31</xdr:row>
      <xdr:rowOff>69397</xdr:rowOff>
    </xdr:to>
    <xdr:cxnSp macro="">
      <xdr:nvCxnSpPr>
        <xdr:cNvPr id="96" name="直線コネクタ 95">
          <a:extLst>
            <a:ext uri="{FF2B5EF4-FFF2-40B4-BE49-F238E27FC236}">
              <a16:creationId xmlns:a16="http://schemas.microsoft.com/office/drawing/2014/main" id="{DE7F6038-C2B2-440A-8A2C-52A60BCD946D}"/>
            </a:ext>
          </a:extLst>
        </xdr:cNvPr>
        <xdr:cNvCxnSpPr/>
      </xdr:nvCxnSpPr>
      <xdr:spPr>
        <a:xfrm flipV="1">
          <a:off x="1765300" y="5353503"/>
          <a:ext cx="762000" cy="3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7" name="n_1aveValue有形固定資産減価償却率">
          <a:extLst>
            <a:ext uri="{FF2B5EF4-FFF2-40B4-BE49-F238E27FC236}">
              <a16:creationId xmlns:a16="http://schemas.microsoft.com/office/drawing/2014/main" id="{E0621548-C994-4AFF-8C19-00A1E0C3A1DB}"/>
            </a:ext>
          </a:extLst>
        </xdr:cNvPr>
        <xdr:cNvSpPr txBox="1"/>
      </xdr:nvSpPr>
      <xdr:spPr>
        <a:xfrm>
          <a:off x="38360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8" name="n_2aveValue有形固定資産減価償却率">
          <a:extLst>
            <a:ext uri="{FF2B5EF4-FFF2-40B4-BE49-F238E27FC236}">
              <a16:creationId xmlns:a16="http://schemas.microsoft.com/office/drawing/2014/main" id="{41BB3BE5-7080-44F2-BC36-802E1558C5D4}"/>
            </a:ext>
          </a:extLst>
        </xdr:cNvPr>
        <xdr:cNvSpPr txBox="1"/>
      </xdr:nvSpPr>
      <xdr:spPr>
        <a:xfrm>
          <a:off x="3086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9" name="n_3aveValue有形固定資産減価償却率">
          <a:extLst>
            <a:ext uri="{FF2B5EF4-FFF2-40B4-BE49-F238E27FC236}">
              <a16:creationId xmlns:a16="http://schemas.microsoft.com/office/drawing/2014/main" id="{EB30CFD5-A989-4229-8763-9CE87D8D9DA3}"/>
            </a:ext>
          </a:extLst>
        </xdr:cNvPr>
        <xdr:cNvSpPr txBox="1"/>
      </xdr:nvSpPr>
      <xdr:spPr>
        <a:xfrm>
          <a:off x="2324744" y="485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0" name="n_4aveValue有形固定資産減価償却率">
          <a:extLst>
            <a:ext uri="{FF2B5EF4-FFF2-40B4-BE49-F238E27FC236}">
              <a16:creationId xmlns:a16="http://schemas.microsoft.com/office/drawing/2014/main" id="{5204A015-E7B0-4C26-B6B6-70911822E843}"/>
            </a:ext>
          </a:extLst>
        </xdr:cNvPr>
        <xdr:cNvSpPr txBox="1"/>
      </xdr:nvSpPr>
      <xdr:spPr>
        <a:xfrm>
          <a:off x="1562744" y="48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100256</xdr:rowOff>
    </xdr:from>
    <xdr:ext cx="405111" cy="259045"/>
    <xdr:sp macro="" textlink="">
      <xdr:nvSpPr>
        <xdr:cNvPr id="101" name="n_1mainValue有形固定資産減価償却率">
          <a:extLst>
            <a:ext uri="{FF2B5EF4-FFF2-40B4-BE49-F238E27FC236}">
              <a16:creationId xmlns:a16="http://schemas.microsoft.com/office/drawing/2014/main" id="{C21181F1-8974-44A2-AE63-F2E13E483ED6}"/>
            </a:ext>
          </a:extLst>
        </xdr:cNvPr>
        <xdr:cNvSpPr txBox="1"/>
      </xdr:nvSpPr>
      <xdr:spPr>
        <a:xfrm>
          <a:off x="38360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142166</xdr:rowOff>
    </xdr:from>
    <xdr:ext cx="405111" cy="259045"/>
    <xdr:sp macro="" textlink="">
      <xdr:nvSpPr>
        <xdr:cNvPr id="102" name="n_2mainValue有形固定資産減価償却率">
          <a:extLst>
            <a:ext uri="{FF2B5EF4-FFF2-40B4-BE49-F238E27FC236}">
              <a16:creationId xmlns:a16="http://schemas.microsoft.com/office/drawing/2014/main" id="{24E3041B-8E4F-42E9-9D94-114252865FC1}"/>
            </a:ext>
          </a:extLst>
        </xdr:cNvPr>
        <xdr:cNvSpPr txBox="1"/>
      </xdr:nvSpPr>
      <xdr:spPr>
        <a:xfrm>
          <a:off x="3086744" y="545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80480</xdr:rowOff>
    </xdr:from>
    <xdr:ext cx="405111" cy="259045"/>
    <xdr:sp macro="" textlink="">
      <xdr:nvSpPr>
        <xdr:cNvPr id="103" name="n_3mainValue有形固定資産減価償却率">
          <a:extLst>
            <a:ext uri="{FF2B5EF4-FFF2-40B4-BE49-F238E27FC236}">
              <a16:creationId xmlns:a16="http://schemas.microsoft.com/office/drawing/2014/main" id="{C85F07EE-2CAB-4494-A4C4-12EB32D65B9C}"/>
            </a:ext>
          </a:extLst>
        </xdr:cNvPr>
        <xdr:cNvSpPr txBox="1"/>
      </xdr:nvSpPr>
      <xdr:spPr>
        <a:xfrm>
          <a:off x="2324744" y="539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111324</xdr:rowOff>
    </xdr:from>
    <xdr:ext cx="405111" cy="259045"/>
    <xdr:sp macro="" textlink="">
      <xdr:nvSpPr>
        <xdr:cNvPr id="104" name="n_4mainValue有形固定資産減価償却率">
          <a:extLst>
            <a:ext uri="{FF2B5EF4-FFF2-40B4-BE49-F238E27FC236}">
              <a16:creationId xmlns:a16="http://schemas.microsoft.com/office/drawing/2014/main" id="{2427BED2-16B2-470E-AE48-AC3A490B289E}"/>
            </a:ext>
          </a:extLst>
        </xdr:cNvPr>
        <xdr:cNvSpPr txBox="1"/>
      </xdr:nvSpPr>
      <xdr:spPr>
        <a:xfrm>
          <a:off x="1562744" y="542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E2726329-E9D5-4431-9235-E00DB15DC85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4DC8418E-F88E-433C-8BEC-91934BB6ED4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60A11464-8F4E-4304-8AAE-E356F93703A9}"/>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7C6D730F-1FC1-4F86-B834-A368B5B0C3C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8628114C-A60A-4278-BF56-7FD57008983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88130BB-1783-4F8D-AD1C-82CE65E0594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E86AF44-8504-40A2-9BD2-9D0F7BF6BE8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8DB7B3B-0296-409C-A09E-9B8250BB2CC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AA509E9-DDAA-4B39-BC13-35FC8DFE744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E62DF7F-D193-4D07-910A-E176C9A5E7F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AA90E20F-31B7-4593-878C-BBE4F0F12FB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E7305BE-59A9-45A8-8630-4B93FE69549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8D7D8D7F-D229-43E5-92A7-073903E359C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庁舎建設事業等の借入により地方債残高が増加したことから、数値が悪化し</a:t>
          </a:r>
          <a:r>
            <a:rPr kumimoji="1" lang="ja-JP" altLang="ja-JP" sz="1100">
              <a:solidFill>
                <a:schemeClr val="dk1"/>
              </a:solidFill>
              <a:effectLst/>
              <a:latin typeface="+mn-lt"/>
              <a:ea typeface="+mn-ea"/>
              <a:cs typeface="+mn-cs"/>
            </a:rPr>
            <a:t>、類似団体と比較して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依然として高い水準となっている</a:t>
          </a:r>
          <a:r>
            <a:rPr kumimoji="1" lang="ja-JP" altLang="en-US" sz="1100">
              <a:solidFill>
                <a:schemeClr val="dk1"/>
              </a:solidFill>
              <a:effectLst/>
              <a:latin typeface="+mn-lt"/>
              <a:ea typeface="+mn-ea"/>
              <a:cs typeface="+mn-cs"/>
            </a:rPr>
            <a:t>。これは、</a:t>
          </a:r>
          <a:r>
            <a:rPr kumimoji="1" lang="ja-JP" altLang="ja-JP" sz="1100">
              <a:solidFill>
                <a:schemeClr val="dk1"/>
              </a:solidFill>
              <a:effectLst/>
              <a:latin typeface="+mn-lt"/>
              <a:ea typeface="+mn-ea"/>
              <a:cs typeface="+mn-cs"/>
            </a:rPr>
            <a:t>公債費残高が多く基金残高が少ないことや税収の減少等により、歳入の経常一般財源等が少ないこ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とが主な要因である。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庁舎建設事業等の借入により地方債残高が増加する見込みであることから、個別施設計画に基づき計画的に施設の修繕等を実施し、これまで以上に将来負担の軽減に取り組んでいく必要がある。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678033FF-3641-4474-BA13-F26646BA0F7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5B908B55-F386-4E65-8EFE-83EBB8A68AC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BF1B961A-7AF8-4CD1-B4E3-197E454243F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2A98BBAB-E313-4E78-9E63-44031F5DE46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BD8B51CD-FA79-4470-BAE9-AF4503859757}"/>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73F98797-44BB-4689-8E7A-0F2E78C6E7D9}"/>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99F188E4-1C56-4E9E-8204-5DA138C66CD7}"/>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3E34C34C-84AD-48F5-9281-E5F05CAEE9BC}"/>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BE92970-2633-4C35-9128-C10DB9FB2113}"/>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9849AEC0-34C3-423F-987C-23AD67BDB47D}"/>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17FF3BC4-C710-477C-B062-81CBB60DA812}"/>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1117FA6E-829C-4776-833D-6D35C5723581}"/>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F59CFB0-280B-4BCD-993A-32F9497382C2}"/>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B150D24-F1F0-4746-AEBD-5D42BC1D2A7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18405E1-6779-4451-8C9A-9617BA3695F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3" name="直線コネクタ 132">
          <a:extLst>
            <a:ext uri="{FF2B5EF4-FFF2-40B4-BE49-F238E27FC236}">
              <a16:creationId xmlns:a16="http://schemas.microsoft.com/office/drawing/2014/main" id="{7B03FC63-01AD-4EBC-BE3B-CE1F66995AE3}"/>
            </a:ext>
          </a:extLst>
        </xdr:cNvPr>
        <xdr:cNvCxnSpPr/>
      </xdr:nvCxnSpPr>
      <xdr:spPr>
        <a:xfrm flipV="1">
          <a:off x="14793595" y="4541308"/>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4" name="債務償還比率最小値テキスト">
          <a:extLst>
            <a:ext uri="{FF2B5EF4-FFF2-40B4-BE49-F238E27FC236}">
              <a16:creationId xmlns:a16="http://schemas.microsoft.com/office/drawing/2014/main" id="{D938DD41-1439-47A3-AA67-B0B2A8169B17}"/>
            </a:ext>
          </a:extLst>
        </xdr:cNvPr>
        <xdr:cNvSpPr txBox="1"/>
      </xdr:nvSpPr>
      <xdr:spPr>
        <a:xfrm>
          <a:off x="14846300" y="5826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5" name="直線コネクタ 134">
          <a:extLst>
            <a:ext uri="{FF2B5EF4-FFF2-40B4-BE49-F238E27FC236}">
              <a16:creationId xmlns:a16="http://schemas.microsoft.com/office/drawing/2014/main" id="{D965CE4D-20D3-4415-AB46-635EDB597401}"/>
            </a:ext>
          </a:extLst>
        </xdr:cNvPr>
        <xdr:cNvCxnSpPr/>
      </xdr:nvCxnSpPr>
      <xdr:spPr>
        <a:xfrm>
          <a:off x="14706600" y="58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5EDA044-45BC-4348-BCA8-DF757ADFAE11}"/>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E47F4455-0C19-474C-9C40-D2FEDCB583BD}"/>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8" name="債務償還比率平均値テキスト">
          <a:extLst>
            <a:ext uri="{FF2B5EF4-FFF2-40B4-BE49-F238E27FC236}">
              <a16:creationId xmlns:a16="http://schemas.microsoft.com/office/drawing/2014/main" id="{64F66665-B325-4336-9220-DF96478AF233}"/>
            </a:ext>
          </a:extLst>
        </xdr:cNvPr>
        <xdr:cNvSpPr txBox="1"/>
      </xdr:nvSpPr>
      <xdr:spPr>
        <a:xfrm>
          <a:off x="14846300" y="4592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9" name="フローチャート: 判断 138">
          <a:extLst>
            <a:ext uri="{FF2B5EF4-FFF2-40B4-BE49-F238E27FC236}">
              <a16:creationId xmlns:a16="http://schemas.microsoft.com/office/drawing/2014/main" id="{998643A8-62F7-4BDB-9174-4B5603310914}"/>
            </a:ext>
          </a:extLst>
        </xdr:cNvPr>
        <xdr:cNvSpPr/>
      </xdr:nvSpPr>
      <xdr:spPr>
        <a:xfrm>
          <a:off x="14744700" y="474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0" name="フローチャート: 判断 139">
          <a:extLst>
            <a:ext uri="{FF2B5EF4-FFF2-40B4-BE49-F238E27FC236}">
              <a16:creationId xmlns:a16="http://schemas.microsoft.com/office/drawing/2014/main" id="{E51A42EF-5247-4313-BFE6-E1F350395E8E}"/>
            </a:ext>
          </a:extLst>
        </xdr:cNvPr>
        <xdr:cNvSpPr/>
      </xdr:nvSpPr>
      <xdr:spPr>
        <a:xfrm>
          <a:off x="14033500" y="47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1" name="フローチャート: 判断 140">
          <a:extLst>
            <a:ext uri="{FF2B5EF4-FFF2-40B4-BE49-F238E27FC236}">
              <a16:creationId xmlns:a16="http://schemas.microsoft.com/office/drawing/2014/main" id="{614517E1-F5B6-47C3-BCE4-287503416AC5}"/>
            </a:ext>
          </a:extLst>
        </xdr:cNvPr>
        <xdr:cNvSpPr/>
      </xdr:nvSpPr>
      <xdr:spPr>
        <a:xfrm>
          <a:off x="13271500" y="470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2" name="フローチャート: 判断 141">
          <a:extLst>
            <a:ext uri="{FF2B5EF4-FFF2-40B4-BE49-F238E27FC236}">
              <a16:creationId xmlns:a16="http://schemas.microsoft.com/office/drawing/2014/main" id="{00EEAB05-68C2-4F58-A49F-AC4603F68E27}"/>
            </a:ext>
          </a:extLst>
        </xdr:cNvPr>
        <xdr:cNvSpPr/>
      </xdr:nvSpPr>
      <xdr:spPr>
        <a:xfrm>
          <a:off x="12509500" y="46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3" name="フローチャート: 判断 142">
          <a:extLst>
            <a:ext uri="{FF2B5EF4-FFF2-40B4-BE49-F238E27FC236}">
              <a16:creationId xmlns:a16="http://schemas.microsoft.com/office/drawing/2014/main" id="{61BBD8D9-9849-459F-9846-A9FEFB7D0ECC}"/>
            </a:ext>
          </a:extLst>
        </xdr:cNvPr>
        <xdr:cNvSpPr/>
      </xdr:nvSpPr>
      <xdr:spPr>
        <a:xfrm>
          <a:off x="11747500" y="4925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FB65E29-32E0-4801-8665-BC99EC0A3BC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9DB0DCB-B098-4D9A-90DB-8DFC98993027}"/>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23E3F70-5E35-403A-876A-608F227A8819}"/>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743F8F1-B5A9-4EDF-ABB8-0641A5978B7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D96CA0A-870A-4351-B49D-6EC9C91E8CF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133943</xdr:rowOff>
    </xdr:from>
    <xdr:to>
      <xdr:col>76</xdr:col>
      <xdr:colOff>73025</xdr:colOff>
      <xdr:row>29</xdr:row>
      <xdr:rowOff>64093</xdr:rowOff>
    </xdr:to>
    <xdr:sp macro="" textlink="">
      <xdr:nvSpPr>
        <xdr:cNvPr id="149" name="楕円 148">
          <a:extLst>
            <a:ext uri="{FF2B5EF4-FFF2-40B4-BE49-F238E27FC236}">
              <a16:creationId xmlns:a16="http://schemas.microsoft.com/office/drawing/2014/main" id="{CCB3362F-C07A-4346-B5DB-301E51D30A57}"/>
            </a:ext>
          </a:extLst>
        </xdr:cNvPr>
        <xdr:cNvSpPr/>
      </xdr:nvSpPr>
      <xdr:spPr>
        <a:xfrm>
          <a:off x="14744700" y="493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112370</xdr:rowOff>
    </xdr:from>
    <xdr:ext cx="469744" cy="259045"/>
    <xdr:sp macro="" textlink="">
      <xdr:nvSpPr>
        <xdr:cNvPr id="150" name="債務償還比率該当値テキスト">
          <a:extLst>
            <a:ext uri="{FF2B5EF4-FFF2-40B4-BE49-F238E27FC236}">
              <a16:creationId xmlns:a16="http://schemas.microsoft.com/office/drawing/2014/main" id="{F731BA2B-3806-4AAB-988E-11A5B377893B}"/>
            </a:ext>
          </a:extLst>
        </xdr:cNvPr>
        <xdr:cNvSpPr txBox="1"/>
      </xdr:nvSpPr>
      <xdr:spPr>
        <a:xfrm>
          <a:off x="14846300" y="491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120389</xdr:rowOff>
    </xdr:from>
    <xdr:to>
      <xdr:col>72</xdr:col>
      <xdr:colOff>123825</xdr:colOff>
      <xdr:row>29</xdr:row>
      <xdr:rowOff>50539</xdr:rowOff>
    </xdr:to>
    <xdr:sp macro="" textlink="">
      <xdr:nvSpPr>
        <xdr:cNvPr id="151" name="楕円 150">
          <a:extLst>
            <a:ext uri="{FF2B5EF4-FFF2-40B4-BE49-F238E27FC236}">
              <a16:creationId xmlns:a16="http://schemas.microsoft.com/office/drawing/2014/main" id="{85087289-08CA-4609-A3B4-2377C1DA7E69}"/>
            </a:ext>
          </a:extLst>
        </xdr:cNvPr>
        <xdr:cNvSpPr/>
      </xdr:nvSpPr>
      <xdr:spPr>
        <a:xfrm>
          <a:off x="14033500" y="492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171189</xdr:rowOff>
    </xdr:from>
    <xdr:to>
      <xdr:col>76</xdr:col>
      <xdr:colOff>22225</xdr:colOff>
      <xdr:row>29</xdr:row>
      <xdr:rowOff>13293</xdr:rowOff>
    </xdr:to>
    <xdr:cxnSp macro="">
      <xdr:nvCxnSpPr>
        <xdr:cNvPr id="152" name="直線コネクタ 151">
          <a:extLst>
            <a:ext uri="{FF2B5EF4-FFF2-40B4-BE49-F238E27FC236}">
              <a16:creationId xmlns:a16="http://schemas.microsoft.com/office/drawing/2014/main" id="{16D9DE14-3F29-4BB8-A495-E1C5E073D012}"/>
            </a:ext>
          </a:extLst>
        </xdr:cNvPr>
        <xdr:cNvCxnSpPr/>
      </xdr:nvCxnSpPr>
      <xdr:spPr>
        <a:xfrm>
          <a:off x="14084300" y="4971789"/>
          <a:ext cx="711200" cy="1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128905</xdr:rowOff>
    </xdr:from>
    <xdr:to>
      <xdr:col>68</xdr:col>
      <xdr:colOff>123825</xdr:colOff>
      <xdr:row>29</xdr:row>
      <xdr:rowOff>59055</xdr:rowOff>
    </xdr:to>
    <xdr:sp macro="" textlink="">
      <xdr:nvSpPr>
        <xdr:cNvPr id="153" name="楕円 152">
          <a:extLst>
            <a:ext uri="{FF2B5EF4-FFF2-40B4-BE49-F238E27FC236}">
              <a16:creationId xmlns:a16="http://schemas.microsoft.com/office/drawing/2014/main" id="{DB36BC1E-F9FF-4D0E-8E62-6A99BF5C6141}"/>
            </a:ext>
          </a:extLst>
        </xdr:cNvPr>
        <xdr:cNvSpPr/>
      </xdr:nvSpPr>
      <xdr:spPr>
        <a:xfrm>
          <a:off x="13271500" y="49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171189</xdr:rowOff>
    </xdr:from>
    <xdr:to>
      <xdr:col>72</xdr:col>
      <xdr:colOff>73025</xdr:colOff>
      <xdr:row>29</xdr:row>
      <xdr:rowOff>8255</xdr:rowOff>
    </xdr:to>
    <xdr:cxnSp macro="">
      <xdr:nvCxnSpPr>
        <xdr:cNvPr id="154" name="直線コネクタ 153">
          <a:extLst>
            <a:ext uri="{FF2B5EF4-FFF2-40B4-BE49-F238E27FC236}">
              <a16:creationId xmlns:a16="http://schemas.microsoft.com/office/drawing/2014/main" id="{6BC34F06-EDC3-479C-89CD-2679A3D6EA6D}"/>
            </a:ext>
          </a:extLst>
        </xdr:cNvPr>
        <xdr:cNvCxnSpPr/>
      </xdr:nvCxnSpPr>
      <xdr:spPr>
        <a:xfrm flipV="1">
          <a:off x="13322300" y="4971789"/>
          <a:ext cx="762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134063</xdr:rowOff>
    </xdr:from>
    <xdr:to>
      <xdr:col>64</xdr:col>
      <xdr:colOff>123825</xdr:colOff>
      <xdr:row>29</xdr:row>
      <xdr:rowOff>64213</xdr:rowOff>
    </xdr:to>
    <xdr:sp macro="" textlink="">
      <xdr:nvSpPr>
        <xdr:cNvPr id="155" name="楕円 154">
          <a:extLst>
            <a:ext uri="{FF2B5EF4-FFF2-40B4-BE49-F238E27FC236}">
              <a16:creationId xmlns:a16="http://schemas.microsoft.com/office/drawing/2014/main" id="{9B361CF1-7D88-469D-A0BC-6A707C1178E6}"/>
            </a:ext>
          </a:extLst>
        </xdr:cNvPr>
        <xdr:cNvSpPr/>
      </xdr:nvSpPr>
      <xdr:spPr>
        <a:xfrm>
          <a:off x="12509500" y="493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8255</xdr:rowOff>
    </xdr:from>
    <xdr:to>
      <xdr:col>68</xdr:col>
      <xdr:colOff>73025</xdr:colOff>
      <xdr:row>29</xdr:row>
      <xdr:rowOff>13413</xdr:rowOff>
    </xdr:to>
    <xdr:cxnSp macro="">
      <xdr:nvCxnSpPr>
        <xdr:cNvPr id="156" name="直線コネクタ 155">
          <a:extLst>
            <a:ext uri="{FF2B5EF4-FFF2-40B4-BE49-F238E27FC236}">
              <a16:creationId xmlns:a16="http://schemas.microsoft.com/office/drawing/2014/main" id="{B961811F-4E08-46E9-B678-4ABBFE47D8B1}"/>
            </a:ext>
          </a:extLst>
        </xdr:cNvPr>
        <xdr:cNvCxnSpPr/>
      </xdr:nvCxnSpPr>
      <xdr:spPr>
        <a:xfrm flipV="1">
          <a:off x="12560300" y="4980305"/>
          <a:ext cx="7620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62597</xdr:rowOff>
    </xdr:from>
    <xdr:to>
      <xdr:col>60</xdr:col>
      <xdr:colOff>123825</xdr:colOff>
      <xdr:row>30</xdr:row>
      <xdr:rowOff>164197</xdr:rowOff>
    </xdr:to>
    <xdr:sp macro="" textlink="">
      <xdr:nvSpPr>
        <xdr:cNvPr id="157" name="楕円 156">
          <a:extLst>
            <a:ext uri="{FF2B5EF4-FFF2-40B4-BE49-F238E27FC236}">
              <a16:creationId xmlns:a16="http://schemas.microsoft.com/office/drawing/2014/main" id="{C460A815-EB4E-4E00-9450-1C8A8980629F}"/>
            </a:ext>
          </a:extLst>
        </xdr:cNvPr>
        <xdr:cNvSpPr/>
      </xdr:nvSpPr>
      <xdr:spPr>
        <a:xfrm>
          <a:off x="11747500" y="520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13413</xdr:rowOff>
    </xdr:from>
    <xdr:to>
      <xdr:col>64</xdr:col>
      <xdr:colOff>73025</xdr:colOff>
      <xdr:row>30</xdr:row>
      <xdr:rowOff>113397</xdr:rowOff>
    </xdr:to>
    <xdr:cxnSp macro="">
      <xdr:nvCxnSpPr>
        <xdr:cNvPr id="158" name="直線コネクタ 157">
          <a:extLst>
            <a:ext uri="{FF2B5EF4-FFF2-40B4-BE49-F238E27FC236}">
              <a16:creationId xmlns:a16="http://schemas.microsoft.com/office/drawing/2014/main" id="{DFD8946E-A47E-46DC-841F-82504428B6A7}"/>
            </a:ext>
          </a:extLst>
        </xdr:cNvPr>
        <xdr:cNvCxnSpPr/>
      </xdr:nvCxnSpPr>
      <xdr:spPr>
        <a:xfrm flipV="1">
          <a:off x="11798300" y="4985463"/>
          <a:ext cx="762000" cy="27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9" name="n_1aveValue債務償還比率">
          <a:extLst>
            <a:ext uri="{FF2B5EF4-FFF2-40B4-BE49-F238E27FC236}">
              <a16:creationId xmlns:a16="http://schemas.microsoft.com/office/drawing/2014/main" id="{5086CD6A-283B-46A9-9A3C-22B75DDE3009}"/>
            </a:ext>
          </a:extLst>
        </xdr:cNvPr>
        <xdr:cNvSpPr txBox="1"/>
      </xdr:nvSpPr>
      <xdr:spPr>
        <a:xfrm>
          <a:off x="13836727" y="45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0" name="n_2aveValue債務償還比率">
          <a:extLst>
            <a:ext uri="{FF2B5EF4-FFF2-40B4-BE49-F238E27FC236}">
              <a16:creationId xmlns:a16="http://schemas.microsoft.com/office/drawing/2014/main" id="{558EF1D6-E18A-42DD-8C4D-2242C39A57E2}"/>
            </a:ext>
          </a:extLst>
        </xdr:cNvPr>
        <xdr:cNvSpPr txBox="1"/>
      </xdr:nvSpPr>
      <xdr:spPr>
        <a:xfrm>
          <a:off x="13087427" y="448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1" name="n_3aveValue債務償還比率">
          <a:extLst>
            <a:ext uri="{FF2B5EF4-FFF2-40B4-BE49-F238E27FC236}">
              <a16:creationId xmlns:a16="http://schemas.microsoft.com/office/drawing/2014/main" id="{C903530B-F0F9-4EE2-9EAA-5EE9E686CC9D}"/>
            </a:ext>
          </a:extLst>
        </xdr:cNvPr>
        <xdr:cNvSpPr txBox="1"/>
      </xdr:nvSpPr>
      <xdr:spPr>
        <a:xfrm>
          <a:off x="12325427" y="44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2" name="n_4aveValue債務償還比率">
          <a:extLst>
            <a:ext uri="{FF2B5EF4-FFF2-40B4-BE49-F238E27FC236}">
              <a16:creationId xmlns:a16="http://schemas.microsoft.com/office/drawing/2014/main" id="{36E52031-4F16-4626-BD78-7B9DF43F678F}"/>
            </a:ext>
          </a:extLst>
        </xdr:cNvPr>
        <xdr:cNvSpPr txBox="1"/>
      </xdr:nvSpPr>
      <xdr:spPr>
        <a:xfrm>
          <a:off x="11563427" y="470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41666</xdr:rowOff>
    </xdr:from>
    <xdr:ext cx="469744" cy="259045"/>
    <xdr:sp macro="" textlink="">
      <xdr:nvSpPr>
        <xdr:cNvPr id="163" name="n_1mainValue債務償還比率">
          <a:extLst>
            <a:ext uri="{FF2B5EF4-FFF2-40B4-BE49-F238E27FC236}">
              <a16:creationId xmlns:a16="http://schemas.microsoft.com/office/drawing/2014/main" id="{0D10CD19-777E-4221-86EE-14FBFF9D0236}"/>
            </a:ext>
          </a:extLst>
        </xdr:cNvPr>
        <xdr:cNvSpPr txBox="1"/>
      </xdr:nvSpPr>
      <xdr:spPr>
        <a:xfrm>
          <a:off x="13836727" y="501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50182</xdr:rowOff>
    </xdr:from>
    <xdr:ext cx="469744" cy="259045"/>
    <xdr:sp macro="" textlink="">
      <xdr:nvSpPr>
        <xdr:cNvPr id="164" name="n_2mainValue債務償還比率">
          <a:extLst>
            <a:ext uri="{FF2B5EF4-FFF2-40B4-BE49-F238E27FC236}">
              <a16:creationId xmlns:a16="http://schemas.microsoft.com/office/drawing/2014/main" id="{4EF1B6FF-7D08-44FE-85D6-CF6D48BF0D0D}"/>
            </a:ext>
          </a:extLst>
        </xdr:cNvPr>
        <xdr:cNvSpPr txBox="1"/>
      </xdr:nvSpPr>
      <xdr:spPr>
        <a:xfrm>
          <a:off x="13087427" y="502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55340</xdr:rowOff>
    </xdr:from>
    <xdr:ext cx="469744" cy="259045"/>
    <xdr:sp macro="" textlink="">
      <xdr:nvSpPr>
        <xdr:cNvPr id="165" name="n_3mainValue債務償還比率">
          <a:extLst>
            <a:ext uri="{FF2B5EF4-FFF2-40B4-BE49-F238E27FC236}">
              <a16:creationId xmlns:a16="http://schemas.microsoft.com/office/drawing/2014/main" id="{988FB816-F12E-4664-93B8-083603597C8D}"/>
            </a:ext>
          </a:extLst>
        </xdr:cNvPr>
        <xdr:cNvSpPr txBox="1"/>
      </xdr:nvSpPr>
      <xdr:spPr>
        <a:xfrm>
          <a:off x="12325427" y="502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155324</xdr:rowOff>
    </xdr:from>
    <xdr:ext cx="469744" cy="259045"/>
    <xdr:sp macro="" textlink="">
      <xdr:nvSpPr>
        <xdr:cNvPr id="166" name="n_4mainValue債務償還比率">
          <a:extLst>
            <a:ext uri="{FF2B5EF4-FFF2-40B4-BE49-F238E27FC236}">
              <a16:creationId xmlns:a16="http://schemas.microsoft.com/office/drawing/2014/main" id="{287BA489-18C5-4571-8264-57EC88F0A03B}"/>
            </a:ext>
          </a:extLst>
        </xdr:cNvPr>
        <xdr:cNvSpPr txBox="1"/>
      </xdr:nvSpPr>
      <xdr:spPr>
        <a:xfrm>
          <a:off x="11563427" y="529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4462F67-C064-437D-AF20-0A113026B77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FC307BE-2797-41F1-8A3B-41489955910E}"/>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5F71D63-533E-4671-8D06-1F409853450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014784E-1386-4BF5-9C0B-2F01E3FE2CB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1F21A49-9C9D-4C33-9073-7E2E218FC1C5}"/>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FBEF283-06A0-41A5-8459-DC4D67575BC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7CB58C-AF9B-4825-85E2-0B8C0439ACC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8548A9-2E9B-475C-AD1E-54C56452F95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4B9766-FD39-4A6E-8475-F8D58736D0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26ED94-6634-4AA7-A4BD-CBE3977E69D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4BF97B-7AB6-43A7-807D-B98203759D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45E11AB-DBB0-4998-BEB3-142C454A774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4F3404-9AA1-4F17-9032-8A08952330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A0EFD0-03B4-446F-BBF1-2F16CFF27F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F2BDD4-5426-4D0C-982A-806268135E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A33DDF-79AA-4B85-8FBE-4ECC9120FD8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BAB899D-4288-4F12-9ADD-57B022FA8A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C5EAD8-C168-44B7-94A2-08631B5E18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095CEE-53D8-46DA-8C60-B390783293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76292D-824D-496B-BDCC-3FFC1DC31F6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AE2BEF-0A63-4078-98C1-724858FBE13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EA54F0D-2E9F-4863-A5E8-B12E8598826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E4CC87-66F8-407A-A8CA-DF9D93FD330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54C666-4181-477B-A7F7-EC64A57368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9CBB6C-FD54-4571-9BCA-C795E1B440B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475B71-28B2-4717-8C88-53E49378D8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C60EC2-3812-45BB-B438-A2963A4612A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37BBF5E-C070-4A4E-8AF9-D153CCF139D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A3224A-7E42-4A01-84E0-5D3830B0DD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A5A9E1-BDE7-4A59-AE4A-D2E207A037C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F806E2-A91D-4FF1-AAC7-F08856571B3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058D0D-BE92-47B1-B622-9F8AD028EB4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336570-2E57-4F10-A02D-5B141635CC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6DB5D74-1C53-4016-A0FE-FE205291CE5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B9AAF0-9451-4AE0-ACB4-03A3D1B0EF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85FCA5F-5165-4AFE-A981-5A26324E05E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7517F2-4285-4BAB-9F97-139B0AF590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A4A821-A4EA-41DC-A5A3-369CA4B110A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9E676F-DF56-41EB-8A6E-929520AB17A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DDF8F9-8C2C-4DA8-8F11-6899F3D3178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5C4CCC-7A59-4A85-AB57-2C0F2D1BE5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7621B4-0B61-4D5F-82E1-37CA8C3532A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6E9DF5-668C-4DF9-A920-D882532AA8A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45EAAC-607F-4E91-9009-4B49DB8F8FB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B9C266-4CBE-492E-988B-A91C885D1D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DA830A-F64E-43A6-A3C9-A711F0C7A01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35A523-C652-4A57-939E-37B10F14D1B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A45CD4-5D47-4032-ADAE-61EFC3681E0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A1B23E8-C72F-4C91-8A67-B9D5CA1A1E9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1760222-CF5D-4A83-AC32-37A2F0DB09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DB0CF34-9CC1-4F9E-AF25-D63CFE48AD1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8609406-20F1-4B85-B796-C60068C404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82C6482-52B1-41AD-9224-483C75CBEF1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A5AE165-C543-468B-AA60-2533308579E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BD3F8C-C1F7-43B7-8C67-75922F2B890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097FC40-4240-48A2-AB9F-57641CC74ED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3574BC-F569-4424-80E0-38BAD8D6ACD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33036CE-6249-42EE-AE9E-6A357BB4816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C5B05B5-52B5-4669-A93D-2ECEDA07E6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C6CA33B-2B72-4C45-8B6D-AFF68DF96AF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A580BD8-41E4-41E4-9063-D35EC34022D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34439C2-B35D-48B0-8CD0-74FA3A6FE3ED}"/>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2633D022-DA1D-488A-A3F5-78DF3353A224}"/>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165134FA-88BF-4763-B3D0-C546AF692F82}"/>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23D2590A-FFCF-4757-96B9-99621C5CD2F1}"/>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2FD9AEC3-3B84-421E-920F-8D7E0B1EE158}"/>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31D6014D-7DB6-42A8-8703-B91AC9E06503}"/>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D9FBBDE9-C8F6-4758-9F2A-2CA7D9FFC543}"/>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C3774A4B-4CD3-44B3-AA02-61E768027146}"/>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CE30A06-A653-4587-80C0-BB2F1D36782F}"/>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81CD0C6D-C948-458E-BB95-9C924D721702}"/>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1EE66C22-2CAE-4608-AA85-034A591D5AD4}"/>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813046-9A78-4A6D-93C5-E6F4EB31925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3DB09B-6D94-437F-B97D-EE7FF65959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D0CC97-8277-4263-89D5-4F92DFB0A4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8B7333-0949-469C-8865-71B4D481B82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8E3D3ED-770C-4BAA-BB14-6A1316821F1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53975</xdr:rowOff>
    </xdr:from>
    <xdr:to>
      <xdr:col>24</xdr:col>
      <xdr:colOff>114300</xdr:colOff>
      <xdr:row>39</xdr:row>
      <xdr:rowOff>155575</xdr:rowOff>
    </xdr:to>
    <xdr:sp macro="" textlink="">
      <xdr:nvSpPr>
        <xdr:cNvPr id="73" name="楕円 72">
          <a:extLst>
            <a:ext uri="{FF2B5EF4-FFF2-40B4-BE49-F238E27FC236}">
              <a16:creationId xmlns:a16="http://schemas.microsoft.com/office/drawing/2014/main" id="{B750ABEC-17E2-45E4-B39B-7F79D409EE39}"/>
            </a:ext>
          </a:extLst>
        </xdr:cNvPr>
        <xdr:cNvSpPr/>
      </xdr:nvSpPr>
      <xdr:spPr>
        <a:xfrm>
          <a:off x="45847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32402</xdr:rowOff>
    </xdr:from>
    <xdr:ext cx="405111" cy="259045"/>
    <xdr:sp macro="" textlink="">
      <xdr:nvSpPr>
        <xdr:cNvPr id="74" name="【道路】&#10;有形固定資産減価償却率該当値テキスト">
          <a:extLst>
            <a:ext uri="{FF2B5EF4-FFF2-40B4-BE49-F238E27FC236}">
              <a16:creationId xmlns:a16="http://schemas.microsoft.com/office/drawing/2014/main" id="{4632890B-6CE8-4786-94D0-E70922D1535E}"/>
            </a:ext>
          </a:extLst>
        </xdr:cNvPr>
        <xdr:cNvSpPr txBox="1"/>
      </xdr:nvSpPr>
      <xdr:spPr>
        <a:xfrm>
          <a:off x="4673600"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21590</xdr:rowOff>
    </xdr:from>
    <xdr:to>
      <xdr:col>20</xdr:col>
      <xdr:colOff>38100</xdr:colOff>
      <xdr:row>39</xdr:row>
      <xdr:rowOff>123190</xdr:rowOff>
    </xdr:to>
    <xdr:sp macro="" textlink="">
      <xdr:nvSpPr>
        <xdr:cNvPr id="75" name="楕円 74">
          <a:extLst>
            <a:ext uri="{FF2B5EF4-FFF2-40B4-BE49-F238E27FC236}">
              <a16:creationId xmlns:a16="http://schemas.microsoft.com/office/drawing/2014/main" id="{72F9A28D-91E6-4C04-BF21-3F32A0A47E4A}"/>
            </a:ext>
          </a:extLst>
        </xdr:cNvPr>
        <xdr:cNvSpPr/>
      </xdr:nvSpPr>
      <xdr:spPr>
        <a:xfrm>
          <a:off x="3746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72390</xdr:rowOff>
    </xdr:from>
    <xdr:to>
      <xdr:col>24</xdr:col>
      <xdr:colOff>63500</xdr:colOff>
      <xdr:row>39</xdr:row>
      <xdr:rowOff>104775</xdr:rowOff>
    </xdr:to>
    <xdr:cxnSp macro="">
      <xdr:nvCxnSpPr>
        <xdr:cNvPr id="76" name="直線コネクタ 75">
          <a:extLst>
            <a:ext uri="{FF2B5EF4-FFF2-40B4-BE49-F238E27FC236}">
              <a16:creationId xmlns:a16="http://schemas.microsoft.com/office/drawing/2014/main" id="{C48766C6-9661-44F4-9485-ABBA06F46DE6}"/>
            </a:ext>
          </a:extLst>
        </xdr:cNvPr>
        <xdr:cNvCxnSpPr/>
      </xdr:nvCxnSpPr>
      <xdr:spPr>
        <a:xfrm>
          <a:off x="3797300" y="675894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116840</xdr:rowOff>
    </xdr:from>
    <xdr:to>
      <xdr:col>15</xdr:col>
      <xdr:colOff>101600</xdr:colOff>
      <xdr:row>39</xdr:row>
      <xdr:rowOff>46990</xdr:rowOff>
    </xdr:to>
    <xdr:sp macro="" textlink="">
      <xdr:nvSpPr>
        <xdr:cNvPr id="77" name="楕円 76">
          <a:extLst>
            <a:ext uri="{FF2B5EF4-FFF2-40B4-BE49-F238E27FC236}">
              <a16:creationId xmlns:a16="http://schemas.microsoft.com/office/drawing/2014/main" id="{DD905488-F206-40B4-BDDF-1E945D0CA391}"/>
            </a:ext>
          </a:extLst>
        </xdr:cNvPr>
        <xdr:cNvSpPr/>
      </xdr:nvSpPr>
      <xdr:spPr>
        <a:xfrm>
          <a:off x="2857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167640</xdr:rowOff>
    </xdr:from>
    <xdr:to>
      <xdr:col>19</xdr:col>
      <xdr:colOff>177800</xdr:colOff>
      <xdr:row>39</xdr:row>
      <xdr:rowOff>72390</xdr:rowOff>
    </xdr:to>
    <xdr:cxnSp macro="">
      <xdr:nvCxnSpPr>
        <xdr:cNvPr id="78" name="直線コネクタ 77">
          <a:extLst>
            <a:ext uri="{FF2B5EF4-FFF2-40B4-BE49-F238E27FC236}">
              <a16:creationId xmlns:a16="http://schemas.microsoft.com/office/drawing/2014/main" id="{28C83431-C6F9-49E8-9D20-E2EC30A7A8DA}"/>
            </a:ext>
          </a:extLst>
        </xdr:cNvPr>
        <xdr:cNvCxnSpPr/>
      </xdr:nvCxnSpPr>
      <xdr:spPr>
        <a:xfrm>
          <a:off x="2908300" y="66827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80645</xdr:rowOff>
    </xdr:from>
    <xdr:to>
      <xdr:col>10</xdr:col>
      <xdr:colOff>165100</xdr:colOff>
      <xdr:row>39</xdr:row>
      <xdr:rowOff>10795</xdr:rowOff>
    </xdr:to>
    <xdr:sp macro="" textlink="">
      <xdr:nvSpPr>
        <xdr:cNvPr id="79" name="楕円 78">
          <a:extLst>
            <a:ext uri="{FF2B5EF4-FFF2-40B4-BE49-F238E27FC236}">
              <a16:creationId xmlns:a16="http://schemas.microsoft.com/office/drawing/2014/main" id="{D6768C12-AFD0-4046-A3AA-36A0D5B3ED69}"/>
            </a:ext>
          </a:extLst>
        </xdr:cNvPr>
        <xdr:cNvSpPr/>
      </xdr:nvSpPr>
      <xdr:spPr>
        <a:xfrm>
          <a:off x="1968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131445</xdr:rowOff>
    </xdr:from>
    <xdr:to>
      <xdr:col>15</xdr:col>
      <xdr:colOff>50800</xdr:colOff>
      <xdr:row>38</xdr:row>
      <xdr:rowOff>167640</xdr:rowOff>
    </xdr:to>
    <xdr:cxnSp macro="">
      <xdr:nvCxnSpPr>
        <xdr:cNvPr id="80" name="直線コネクタ 79">
          <a:extLst>
            <a:ext uri="{FF2B5EF4-FFF2-40B4-BE49-F238E27FC236}">
              <a16:creationId xmlns:a16="http://schemas.microsoft.com/office/drawing/2014/main" id="{A33F0FE5-2791-450F-90A9-F2EE9B875B7D}"/>
            </a:ext>
          </a:extLst>
        </xdr:cNvPr>
        <xdr:cNvCxnSpPr/>
      </xdr:nvCxnSpPr>
      <xdr:spPr>
        <a:xfrm>
          <a:off x="2019300" y="66465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86360</xdr:rowOff>
    </xdr:from>
    <xdr:to>
      <xdr:col>6</xdr:col>
      <xdr:colOff>38100</xdr:colOff>
      <xdr:row>39</xdr:row>
      <xdr:rowOff>16510</xdr:rowOff>
    </xdr:to>
    <xdr:sp macro="" textlink="">
      <xdr:nvSpPr>
        <xdr:cNvPr id="81" name="楕円 80">
          <a:extLst>
            <a:ext uri="{FF2B5EF4-FFF2-40B4-BE49-F238E27FC236}">
              <a16:creationId xmlns:a16="http://schemas.microsoft.com/office/drawing/2014/main" id="{545AA07B-A6AB-4BB0-824E-E811FB9C0477}"/>
            </a:ext>
          </a:extLst>
        </xdr:cNvPr>
        <xdr:cNvSpPr/>
      </xdr:nvSpPr>
      <xdr:spPr>
        <a:xfrm>
          <a:off x="1079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131445</xdr:rowOff>
    </xdr:from>
    <xdr:to>
      <xdr:col>10</xdr:col>
      <xdr:colOff>114300</xdr:colOff>
      <xdr:row>38</xdr:row>
      <xdr:rowOff>137160</xdr:rowOff>
    </xdr:to>
    <xdr:cxnSp macro="">
      <xdr:nvCxnSpPr>
        <xdr:cNvPr id="82" name="直線コネクタ 81">
          <a:extLst>
            <a:ext uri="{FF2B5EF4-FFF2-40B4-BE49-F238E27FC236}">
              <a16:creationId xmlns:a16="http://schemas.microsoft.com/office/drawing/2014/main" id="{7FF140C7-A142-4906-9EB5-DB5912967AEA}"/>
            </a:ext>
          </a:extLst>
        </xdr:cNvPr>
        <xdr:cNvCxnSpPr/>
      </xdr:nvCxnSpPr>
      <xdr:spPr>
        <a:xfrm flipV="1">
          <a:off x="1130300" y="66465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E3F4F83D-C08E-4C25-90A5-56D4349D193C}"/>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9883F66C-58B5-4BE8-A2DA-7F5D024B5833}"/>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EF46C02A-3ECF-449B-B425-7DFC19EB5576}"/>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E502629E-0C69-4EFB-BDD0-C95C5616E557}"/>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C0ACB935-F7B9-45EC-AE98-6740DE5C0BE0}"/>
            </a:ext>
          </a:extLst>
        </xdr:cNvPr>
        <xdr:cNvSpPr txBox="1"/>
      </xdr:nvSpPr>
      <xdr:spPr>
        <a:xfrm>
          <a:off x="35820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38117</xdr:rowOff>
    </xdr:from>
    <xdr:ext cx="405111" cy="259045"/>
    <xdr:sp macro="" textlink="">
      <xdr:nvSpPr>
        <xdr:cNvPr id="88" name="n_2mainValue【道路】&#10;有形固定資産減価償却率">
          <a:extLst>
            <a:ext uri="{FF2B5EF4-FFF2-40B4-BE49-F238E27FC236}">
              <a16:creationId xmlns:a16="http://schemas.microsoft.com/office/drawing/2014/main" id="{C1F9121E-8784-4DA4-8AC1-6BDDF989004A}"/>
            </a:ext>
          </a:extLst>
        </xdr:cNvPr>
        <xdr:cNvSpPr txBox="1"/>
      </xdr:nvSpPr>
      <xdr:spPr>
        <a:xfrm>
          <a:off x="2705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1922</xdr:rowOff>
    </xdr:from>
    <xdr:ext cx="405111" cy="259045"/>
    <xdr:sp macro="" textlink="">
      <xdr:nvSpPr>
        <xdr:cNvPr id="89" name="n_3mainValue【道路】&#10;有形固定資産減価償却率">
          <a:extLst>
            <a:ext uri="{FF2B5EF4-FFF2-40B4-BE49-F238E27FC236}">
              <a16:creationId xmlns:a16="http://schemas.microsoft.com/office/drawing/2014/main" id="{29AA72CA-E0CD-4F2A-AEFD-5D6CD451E687}"/>
            </a:ext>
          </a:extLst>
        </xdr:cNvPr>
        <xdr:cNvSpPr txBox="1"/>
      </xdr:nvSpPr>
      <xdr:spPr>
        <a:xfrm>
          <a:off x="18167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7637</xdr:rowOff>
    </xdr:from>
    <xdr:ext cx="405111" cy="259045"/>
    <xdr:sp macro="" textlink="">
      <xdr:nvSpPr>
        <xdr:cNvPr id="90" name="n_4mainValue【道路】&#10;有形固定資産減価償却率">
          <a:extLst>
            <a:ext uri="{FF2B5EF4-FFF2-40B4-BE49-F238E27FC236}">
              <a16:creationId xmlns:a16="http://schemas.microsoft.com/office/drawing/2014/main" id="{F78E4B60-9D56-4B92-87D6-E0D43943776E}"/>
            </a:ext>
          </a:extLst>
        </xdr:cNvPr>
        <xdr:cNvSpPr txBox="1"/>
      </xdr:nvSpPr>
      <xdr:spPr>
        <a:xfrm>
          <a:off x="927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BFFBEEC-7D5B-4782-878C-D95A78ECB63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1B6C493-294C-44F5-BEFF-698B86CC12A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EEE25C5-83CE-41FA-9DC1-C369A506B4C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DEE15E0-A839-47C5-875E-FAC80D34EF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1817629-E1FC-4088-9C7E-5415679AE64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2948C98-8B0D-4863-B6C8-FE285358123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B19036F-C163-4E21-B149-536A0F8E9FB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6041CB-54D0-45E4-931A-D79640BAAE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F43ACC8-B172-4232-BCA5-A18BDC15E47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1C21120-3EAB-4869-897E-91F525E219F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6F828E7-62EB-4700-B26B-4CF5A0718FE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61B5148-E93F-4B68-BCCF-3F6E87A0CDE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3BA8781-5ABC-449F-A8E4-E15E776C55C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426B389-A306-41A7-8E1C-E559ABBE5464}"/>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1E5FDB9E-F599-420B-96DD-966E8A46C8C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760E0EBD-C349-495F-9BFF-1F8138F93C87}"/>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E39D432-86E3-48EE-830C-5D82D82F616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AA2F41D6-A523-4A4D-AFC6-BA2B89B7930D}"/>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2A90315-6BB9-4CFE-A479-D43F282882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714F52FD-A0E1-4ED7-8525-6912814497F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0E5E8C0-4242-44E5-8326-2D9CA4C98FD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9420D2EC-148A-42B1-AA2A-B04BA5409042}"/>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F98C4FC1-B07E-4657-BB56-DF0117B2C733}"/>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4042D83C-02C3-4101-ADD9-0213B1AE5E2C}"/>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BE0B1FD1-6ECD-4F4F-953E-3FC4E633BA35}"/>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2BAD724A-3798-4769-AA9B-B0AEAC32CBFC}"/>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9D8BEFA3-9A69-45FF-9AC0-54BF79141A1E}"/>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FE8F646-47DB-42EF-BF7B-9538A02BA6D2}"/>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4A4C1FB0-8E17-4C18-8181-EE592B9F7B51}"/>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A535510A-F8ED-4A3B-ADFC-0558613739B7}"/>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8BD98DD9-CF31-4659-BC97-97475DF71762}"/>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3369C6C9-2991-47D8-9CFD-E5B555455BF9}"/>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F7AC6B6-DCC1-4237-AECE-3F127E4758C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03D4E1-9A9E-44B4-BCC8-ECF35B82A7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A87D050-DD50-4066-BC81-108F6E079B7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83CC17-DC7D-4674-8268-85C4055515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ED97565-85F4-4DFB-B6E6-C431B32FF04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21153</xdr:rowOff>
    </xdr:from>
    <xdr:to>
      <xdr:col>55</xdr:col>
      <xdr:colOff>50800</xdr:colOff>
      <xdr:row>41</xdr:row>
      <xdr:rowOff>122753</xdr:rowOff>
    </xdr:to>
    <xdr:sp macro="" textlink="">
      <xdr:nvSpPr>
        <xdr:cNvPr id="128" name="楕円 127">
          <a:extLst>
            <a:ext uri="{FF2B5EF4-FFF2-40B4-BE49-F238E27FC236}">
              <a16:creationId xmlns:a16="http://schemas.microsoft.com/office/drawing/2014/main" id="{4F21319D-8B93-4425-A75D-D2DD1EB2A2BF}"/>
            </a:ext>
          </a:extLst>
        </xdr:cNvPr>
        <xdr:cNvSpPr/>
      </xdr:nvSpPr>
      <xdr:spPr>
        <a:xfrm>
          <a:off x="10426700" y="705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107530</xdr:rowOff>
    </xdr:from>
    <xdr:ext cx="534377" cy="259045"/>
    <xdr:sp macro="" textlink="">
      <xdr:nvSpPr>
        <xdr:cNvPr id="129" name="【道路】&#10;一人当たり延長該当値テキスト">
          <a:extLst>
            <a:ext uri="{FF2B5EF4-FFF2-40B4-BE49-F238E27FC236}">
              <a16:creationId xmlns:a16="http://schemas.microsoft.com/office/drawing/2014/main" id="{52AECADF-DFD9-4047-B8F5-039759B4C8CA}"/>
            </a:ext>
          </a:extLst>
        </xdr:cNvPr>
        <xdr:cNvSpPr txBox="1"/>
      </xdr:nvSpPr>
      <xdr:spPr>
        <a:xfrm>
          <a:off x="10515600" y="696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23745</xdr:rowOff>
    </xdr:from>
    <xdr:to>
      <xdr:col>50</xdr:col>
      <xdr:colOff>165100</xdr:colOff>
      <xdr:row>41</xdr:row>
      <xdr:rowOff>125345</xdr:rowOff>
    </xdr:to>
    <xdr:sp macro="" textlink="">
      <xdr:nvSpPr>
        <xdr:cNvPr id="130" name="楕円 129">
          <a:extLst>
            <a:ext uri="{FF2B5EF4-FFF2-40B4-BE49-F238E27FC236}">
              <a16:creationId xmlns:a16="http://schemas.microsoft.com/office/drawing/2014/main" id="{BD4E949B-F0D3-443D-B37D-BFC570D151CC}"/>
            </a:ext>
          </a:extLst>
        </xdr:cNvPr>
        <xdr:cNvSpPr/>
      </xdr:nvSpPr>
      <xdr:spPr>
        <a:xfrm>
          <a:off x="9588500" y="705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71953</xdr:rowOff>
    </xdr:from>
    <xdr:to>
      <xdr:col>55</xdr:col>
      <xdr:colOff>0</xdr:colOff>
      <xdr:row>41</xdr:row>
      <xdr:rowOff>74545</xdr:rowOff>
    </xdr:to>
    <xdr:cxnSp macro="">
      <xdr:nvCxnSpPr>
        <xdr:cNvPr id="131" name="直線コネクタ 130">
          <a:extLst>
            <a:ext uri="{FF2B5EF4-FFF2-40B4-BE49-F238E27FC236}">
              <a16:creationId xmlns:a16="http://schemas.microsoft.com/office/drawing/2014/main" id="{7976723A-D4C9-4933-A479-48C1941B11E4}"/>
            </a:ext>
          </a:extLst>
        </xdr:cNvPr>
        <xdr:cNvCxnSpPr/>
      </xdr:nvCxnSpPr>
      <xdr:spPr>
        <a:xfrm flipV="1">
          <a:off x="9639300" y="7101403"/>
          <a:ext cx="8382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25624</xdr:rowOff>
    </xdr:from>
    <xdr:to>
      <xdr:col>46</xdr:col>
      <xdr:colOff>38100</xdr:colOff>
      <xdr:row>41</xdr:row>
      <xdr:rowOff>127224</xdr:rowOff>
    </xdr:to>
    <xdr:sp macro="" textlink="">
      <xdr:nvSpPr>
        <xdr:cNvPr id="132" name="楕円 131">
          <a:extLst>
            <a:ext uri="{FF2B5EF4-FFF2-40B4-BE49-F238E27FC236}">
              <a16:creationId xmlns:a16="http://schemas.microsoft.com/office/drawing/2014/main" id="{1F047296-E6FC-4C51-8F03-A91011B19F01}"/>
            </a:ext>
          </a:extLst>
        </xdr:cNvPr>
        <xdr:cNvSpPr/>
      </xdr:nvSpPr>
      <xdr:spPr>
        <a:xfrm>
          <a:off x="8699500" y="705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74545</xdr:rowOff>
    </xdr:from>
    <xdr:to>
      <xdr:col>50</xdr:col>
      <xdr:colOff>114300</xdr:colOff>
      <xdr:row>41</xdr:row>
      <xdr:rowOff>76424</xdr:rowOff>
    </xdr:to>
    <xdr:cxnSp macro="">
      <xdr:nvCxnSpPr>
        <xdr:cNvPr id="133" name="直線コネクタ 132">
          <a:extLst>
            <a:ext uri="{FF2B5EF4-FFF2-40B4-BE49-F238E27FC236}">
              <a16:creationId xmlns:a16="http://schemas.microsoft.com/office/drawing/2014/main" id="{9FB506E2-E6BA-46F5-92FA-A612B0B813BD}"/>
            </a:ext>
          </a:extLst>
        </xdr:cNvPr>
        <xdr:cNvCxnSpPr/>
      </xdr:nvCxnSpPr>
      <xdr:spPr>
        <a:xfrm flipV="1">
          <a:off x="8750300" y="7103995"/>
          <a:ext cx="889000" cy="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27842</xdr:rowOff>
    </xdr:from>
    <xdr:to>
      <xdr:col>41</xdr:col>
      <xdr:colOff>101600</xdr:colOff>
      <xdr:row>41</xdr:row>
      <xdr:rowOff>129442</xdr:rowOff>
    </xdr:to>
    <xdr:sp macro="" textlink="">
      <xdr:nvSpPr>
        <xdr:cNvPr id="134" name="楕円 133">
          <a:extLst>
            <a:ext uri="{FF2B5EF4-FFF2-40B4-BE49-F238E27FC236}">
              <a16:creationId xmlns:a16="http://schemas.microsoft.com/office/drawing/2014/main" id="{2854A2E2-87C6-40B0-82B4-6DE446ECAAE2}"/>
            </a:ext>
          </a:extLst>
        </xdr:cNvPr>
        <xdr:cNvSpPr/>
      </xdr:nvSpPr>
      <xdr:spPr>
        <a:xfrm>
          <a:off x="7810500" y="705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76424</xdr:rowOff>
    </xdr:from>
    <xdr:to>
      <xdr:col>45</xdr:col>
      <xdr:colOff>177800</xdr:colOff>
      <xdr:row>41</xdr:row>
      <xdr:rowOff>78642</xdr:rowOff>
    </xdr:to>
    <xdr:cxnSp macro="">
      <xdr:nvCxnSpPr>
        <xdr:cNvPr id="135" name="直線コネクタ 134">
          <a:extLst>
            <a:ext uri="{FF2B5EF4-FFF2-40B4-BE49-F238E27FC236}">
              <a16:creationId xmlns:a16="http://schemas.microsoft.com/office/drawing/2014/main" id="{97726ACD-E3D6-4369-8FD9-413821E77D4A}"/>
            </a:ext>
          </a:extLst>
        </xdr:cNvPr>
        <xdr:cNvCxnSpPr/>
      </xdr:nvCxnSpPr>
      <xdr:spPr>
        <a:xfrm flipV="1">
          <a:off x="7861300" y="7105874"/>
          <a:ext cx="889000" cy="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29728</xdr:rowOff>
    </xdr:from>
    <xdr:to>
      <xdr:col>36</xdr:col>
      <xdr:colOff>165100</xdr:colOff>
      <xdr:row>41</xdr:row>
      <xdr:rowOff>131328</xdr:rowOff>
    </xdr:to>
    <xdr:sp macro="" textlink="">
      <xdr:nvSpPr>
        <xdr:cNvPr id="136" name="楕円 135">
          <a:extLst>
            <a:ext uri="{FF2B5EF4-FFF2-40B4-BE49-F238E27FC236}">
              <a16:creationId xmlns:a16="http://schemas.microsoft.com/office/drawing/2014/main" id="{E6CA9DA7-0D77-4C02-BCA2-78936D4A2F70}"/>
            </a:ext>
          </a:extLst>
        </xdr:cNvPr>
        <xdr:cNvSpPr/>
      </xdr:nvSpPr>
      <xdr:spPr>
        <a:xfrm>
          <a:off x="6921500" y="705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78642</xdr:rowOff>
    </xdr:from>
    <xdr:to>
      <xdr:col>41</xdr:col>
      <xdr:colOff>50800</xdr:colOff>
      <xdr:row>41</xdr:row>
      <xdr:rowOff>80528</xdr:rowOff>
    </xdr:to>
    <xdr:cxnSp macro="">
      <xdr:nvCxnSpPr>
        <xdr:cNvPr id="137" name="直線コネクタ 136">
          <a:extLst>
            <a:ext uri="{FF2B5EF4-FFF2-40B4-BE49-F238E27FC236}">
              <a16:creationId xmlns:a16="http://schemas.microsoft.com/office/drawing/2014/main" id="{8332A63C-FC00-4986-B60B-D97304CB0202}"/>
            </a:ext>
          </a:extLst>
        </xdr:cNvPr>
        <xdr:cNvCxnSpPr/>
      </xdr:nvCxnSpPr>
      <xdr:spPr>
        <a:xfrm flipV="1">
          <a:off x="6972300" y="7108092"/>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DE987B93-2D38-4305-BD40-17AEF02BE4DC}"/>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F2B3E758-1BBE-4379-8DAB-7434FD16E26B}"/>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E0BC265-9DC8-48A0-A6FD-C02867B4E49F}"/>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E1A8C4FC-9D90-49C3-99CA-C786ABFD4B2A}"/>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116472</xdr:rowOff>
    </xdr:from>
    <xdr:ext cx="534377" cy="259045"/>
    <xdr:sp macro="" textlink="">
      <xdr:nvSpPr>
        <xdr:cNvPr id="142" name="n_1mainValue【道路】&#10;一人当たり延長">
          <a:extLst>
            <a:ext uri="{FF2B5EF4-FFF2-40B4-BE49-F238E27FC236}">
              <a16:creationId xmlns:a16="http://schemas.microsoft.com/office/drawing/2014/main" id="{8011C328-3EEB-448E-BBF4-43DFAE2F6006}"/>
            </a:ext>
          </a:extLst>
        </xdr:cNvPr>
        <xdr:cNvSpPr txBox="1"/>
      </xdr:nvSpPr>
      <xdr:spPr>
        <a:xfrm>
          <a:off x="9359411" y="714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118351</xdr:rowOff>
    </xdr:from>
    <xdr:ext cx="534377" cy="259045"/>
    <xdr:sp macro="" textlink="">
      <xdr:nvSpPr>
        <xdr:cNvPr id="143" name="n_2mainValue【道路】&#10;一人当たり延長">
          <a:extLst>
            <a:ext uri="{FF2B5EF4-FFF2-40B4-BE49-F238E27FC236}">
              <a16:creationId xmlns:a16="http://schemas.microsoft.com/office/drawing/2014/main" id="{227B536F-D608-4B5C-8864-4B2FE26F1FE2}"/>
            </a:ext>
          </a:extLst>
        </xdr:cNvPr>
        <xdr:cNvSpPr txBox="1"/>
      </xdr:nvSpPr>
      <xdr:spPr>
        <a:xfrm>
          <a:off x="8483111" y="71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120569</xdr:rowOff>
    </xdr:from>
    <xdr:ext cx="534377" cy="259045"/>
    <xdr:sp macro="" textlink="">
      <xdr:nvSpPr>
        <xdr:cNvPr id="144" name="n_3mainValue【道路】&#10;一人当たり延長">
          <a:extLst>
            <a:ext uri="{FF2B5EF4-FFF2-40B4-BE49-F238E27FC236}">
              <a16:creationId xmlns:a16="http://schemas.microsoft.com/office/drawing/2014/main" id="{7A70084B-A3E0-4670-B861-9E6EE62F80AC}"/>
            </a:ext>
          </a:extLst>
        </xdr:cNvPr>
        <xdr:cNvSpPr txBox="1"/>
      </xdr:nvSpPr>
      <xdr:spPr>
        <a:xfrm>
          <a:off x="7594111" y="715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122455</xdr:rowOff>
    </xdr:from>
    <xdr:ext cx="534377" cy="259045"/>
    <xdr:sp macro="" textlink="">
      <xdr:nvSpPr>
        <xdr:cNvPr id="145" name="n_4mainValue【道路】&#10;一人当たり延長">
          <a:extLst>
            <a:ext uri="{FF2B5EF4-FFF2-40B4-BE49-F238E27FC236}">
              <a16:creationId xmlns:a16="http://schemas.microsoft.com/office/drawing/2014/main" id="{823F4F9D-E146-47D5-95CC-C2A1AD729238}"/>
            </a:ext>
          </a:extLst>
        </xdr:cNvPr>
        <xdr:cNvSpPr txBox="1"/>
      </xdr:nvSpPr>
      <xdr:spPr>
        <a:xfrm>
          <a:off x="6705111" y="715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B6BE7D5-9578-462E-B658-2869ECDA748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6ECCE26-FB6A-4E5B-AFE0-7DB0227BF8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C328D88-E41D-4EC9-898F-288F9A7D162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5F5A3B-137B-4673-A5CD-57FF7381ED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B0ED525-A1D2-48EE-9A5A-6727DC08E2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53E3C63-80F4-4512-B960-0EF008261D1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7B1078A-EAA8-4BBE-A794-F9E6D25B5C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2B8360F-D7EF-4894-AE70-182860C57A8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C6BCAF4-3F7E-48F5-8C8B-F2F2693157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114A791-C851-47F2-8F34-DA3494E9E51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954D378-AD7A-4030-B294-391F303157A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37FD8E9-1DE8-42AB-A11A-CEAB935EF99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51D05B8-6382-4BDD-9707-B32B10D3B6B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567CEF5-5E95-4496-B0A1-A3056451C3C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2A985F4-3E2D-4FB1-9C46-02262CD8EAB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9AAA689-1CD8-4763-89AD-57E2C3BAAD2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93DF21B-87F7-4631-9560-89847799C38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C175FE7-9639-4CB7-A904-942B1E331B2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21EC540-2D87-4AF2-9435-8B6FF2A2E24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CF41ED0-C5C6-4307-9EA9-15AD4A9059D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BAF8BB6-05F4-4944-B306-6E98E2A650F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9DF5933-2658-4CA5-9A1F-343D8B5E4E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EBB18669-4436-43F6-A1C7-12F7B3A6640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B77CC576-0846-43E7-8B34-91F542BE69B6}"/>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28F9627B-8D50-497B-BE96-6087288D530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B8394B6F-3878-404F-AD34-6DDD45E07FA5}"/>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5276AF5-DBD4-4FEC-8B12-5B1B79FF9FDD}"/>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BB8DBA1E-0308-4E82-9D81-24F3BF2B079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46C5D3E1-8316-4383-966E-13DB629A6168}"/>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7D1CEB0D-14BB-493F-9E87-A6D279CD28FB}"/>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B2AB4B23-F7FF-4172-9C35-5FFE1B00949A}"/>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4F73D8C5-A98A-478A-AF99-A2E7F5472B94}"/>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39C87EF7-E1D2-4679-AD5F-AB1070A49876}"/>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07BFB527-CD65-4929-BFF6-42948DB81F46}"/>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A36C724-D0B7-4AA1-9909-691494F911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E1245B-0E9A-4912-97A5-619D8F68F3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063613B-1945-4DC2-99FD-6FD1C8D391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DD3FC5E-0951-447B-973C-50D81513DCF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5F1DF57-6B3E-4FEA-B7D6-6FA15B35281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102870</xdr:rowOff>
    </xdr:from>
    <xdr:to>
      <xdr:col>24</xdr:col>
      <xdr:colOff>114300</xdr:colOff>
      <xdr:row>61</xdr:row>
      <xdr:rowOff>33020</xdr:rowOff>
    </xdr:to>
    <xdr:sp macro="" textlink="">
      <xdr:nvSpPr>
        <xdr:cNvPr id="185" name="楕円 184">
          <a:extLst>
            <a:ext uri="{FF2B5EF4-FFF2-40B4-BE49-F238E27FC236}">
              <a16:creationId xmlns:a16="http://schemas.microsoft.com/office/drawing/2014/main" id="{6883B75F-3BBF-4320-AE05-7D596DFB8110}"/>
            </a:ext>
          </a:extLst>
        </xdr:cNvPr>
        <xdr:cNvSpPr/>
      </xdr:nvSpPr>
      <xdr:spPr>
        <a:xfrm>
          <a:off x="45847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81297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E378E3E-C724-47B0-8A4E-3B81182C31F5}"/>
            </a:ext>
          </a:extLst>
        </xdr:cNvPr>
        <xdr:cNvSpPr txBox="1"/>
      </xdr:nvSpPr>
      <xdr:spPr>
        <a:xfrm>
          <a:off x="4673600" y="1036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87" name="楕円 186">
          <a:extLst>
            <a:ext uri="{FF2B5EF4-FFF2-40B4-BE49-F238E27FC236}">
              <a16:creationId xmlns:a16="http://schemas.microsoft.com/office/drawing/2014/main" id="{618E79C2-9AC4-4938-A0E7-A3CA19117C71}"/>
            </a:ext>
          </a:extLst>
        </xdr:cNvPr>
        <xdr:cNvSpPr/>
      </xdr:nvSpPr>
      <xdr:spPr>
        <a:xfrm>
          <a:off x="3746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60</xdr:row>
      <xdr:rowOff>153670</xdr:rowOff>
    </xdr:to>
    <xdr:cxnSp macro="">
      <xdr:nvCxnSpPr>
        <xdr:cNvPr id="188" name="直線コネクタ 187">
          <a:extLst>
            <a:ext uri="{FF2B5EF4-FFF2-40B4-BE49-F238E27FC236}">
              <a16:creationId xmlns:a16="http://schemas.microsoft.com/office/drawing/2014/main" id="{6EDDE40D-5C57-4E67-96CA-A896806BAF79}"/>
            </a:ext>
          </a:extLst>
        </xdr:cNvPr>
        <xdr:cNvCxnSpPr/>
      </xdr:nvCxnSpPr>
      <xdr:spPr>
        <a:xfrm>
          <a:off x="3797300" y="1042416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49530</xdr:rowOff>
    </xdr:from>
    <xdr:to>
      <xdr:col>15</xdr:col>
      <xdr:colOff>101600</xdr:colOff>
      <xdr:row>60</xdr:row>
      <xdr:rowOff>151130</xdr:rowOff>
    </xdr:to>
    <xdr:sp macro="" textlink="">
      <xdr:nvSpPr>
        <xdr:cNvPr id="189" name="楕円 188">
          <a:extLst>
            <a:ext uri="{FF2B5EF4-FFF2-40B4-BE49-F238E27FC236}">
              <a16:creationId xmlns:a16="http://schemas.microsoft.com/office/drawing/2014/main" id="{263FC568-4F3A-4EEB-B994-A7E4CDB0E4B8}"/>
            </a:ext>
          </a:extLst>
        </xdr:cNvPr>
        <xdr:cNvSpPr/>
      </xdr:nvSpPr>
      <xdr:spPr>
        <a:xfrm>
          <a:off x="28575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100330</xdr:rowOff>
    </xdr:from>
    <xdr:to>
      <xdr:col>19</xdr:col>
      <xdr:colOff>177800</xdr:colOff>
      <xdr:row>60</xdr:row>
      <xdr:rowOff>137160</xdr:rowOff>
    </xdr:to>
    <xdr:cxnSp macro="">
      <xdr:nvCxnSpPr>
        <xdr:cNvPr id="190" name="直線コネクタ 189">
          <a:extLst>
            <a:ext uri="{FF2B5EF4-FFF2-40B4-BE49-F238E27FC236}">
              <a16:creationId xmlns:a16="http://schemas.microsoft.com/office/drawing/2014/main" id="{D680571F-9AE3-435A-8A8C-7F1288D0A370}"/>
            </a:ext>
          </a:extLst>
        </xdr:cNvPr>
        <xdr:cNvCxnSpPr/>
      </xdr:nvCxnSpPr>
      <xdr:spPr>
        <a:xfrm>
          <a:off x="2908300" y="1038733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30480</xdr:rowOff>
    </xdr:from>
    <xdr:to>
      <xdr:col>10</xdr:col>
      <xdr:colOff>165100</xdr:colOff>
      <xdr:row>60</xdr:row>
      <xdr:rowOff>132080</xdr:rowOff>
    </xdr:to>
    <xdr:sp macro="" textlink="">
      <xdr:nvSpPr>
        <xdr:cNvPr id="191" name="楕円 190">
          <a:extLst>
            <a:ext uri="{FF2B5EF4-FFF2-40B4-BE49-F238E27FC236}">
              <a16:creationId xmlns:a16="http://schemas.microsoft.com/office/drawing/2014/main" id="{565A3065-1E3F-4556-9097-FB551AA3EFC3}"/>
            </a:ext>
          </a:extLst>
        </xdr:cNvPr>
        <xdr:cNvSpPr/>
      </xdr:nvSpPr>
      <xdr:spPr>
        <a:xfrm>
          <a:off x="19685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81280</xdr:rowOff>
    </xdr:from>
    <xdr:to>
      <xdr:col>15</xdr:col>
      <xdr:colOff>50800</xdr:colOff>
      <xdr:row>60</xdr:row>
      <xdr:rowOff>100330</xdr:rowOff>
    </xdr:to>
    <xdr:cxnSp macro="">
      <xdr:nvCxnSpPr>
        <xdr:cNvPr id="192" name="直線コネクタ 191">
          <a:extLst>
            <a:ext uri="{FF2B5EF4-FFF2-40B4-BE49-F238E27FC236}">
              <a16:creationId xmlns:a16="http://schemas.microsoft.com/office/drawing/2014/main" id="{46A2C382-0044-4F6F-905A-01E14F3AF226}"/>
            </a:ext>
          </a:extLst>
        </xdr:cNvPr>
        <xdr:cNvCxnSpPr/>
      </xdr:nvCxnSpPr>
      <xdr:spPr>
        <a:xfrm>
          <a:off x="2019300" y="103682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3" name="楕円 192">
          <a:extLst>
            <a:ext uri="{FF2B5EF4-FFF2-40B4-BE49-F238E27FC236}">
              <a16:creationId xmlns:a16="http://schemas.microsoft.com/office/drawing/2014/main" id="{CA92BDB5-A226-4577-9667-B78474A8E541}"/>
            </a:ext>
          </a:extLst>
        </xdr:cNvPr>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81280</xdr:rowOff>
    </xdr:from>
    <xdr:to>
      <xdr:col>10</xdr:col>
      <xdr:colOff>114300</xdr:colOff>
      <xdr:row>60</xdr:row>
      <xdr:rowOff>110490</xdr:rowOff>
    </xdr:to>
    <xdr:cxnSp macro="">
      <xdr:nvCxnSpPr>
        <xdr:cNvPr id="194" name="直線コネクタ 193">
          <a:extLst>
            <a:ext uri="{FF2B5EF4-FFF2-40B4-BE49-F238E27FC236}">
              <a16:creationId xmlns:a16="http://schemas.microsoft.com/office/drawing/2014/main" id="{A7113F94-8473-43F2-BB1A-5F7B9B919675}"/>
            </a:ext>
          </a:extLst>
        </xdr:cNvPr>
        <xdr:cNvCxnSpPr/>
      </xdr:nvCxnSpPr>
      <xdr:spPr>
        <a:xfrm flipV="1">
          <a:off x="1130300" y="1036828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821B9112-7C08-4C27-B726-3DC0E4D241D5}"/>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DED4393-34D6-46D1-B931-8C02C2D8F0DD}"/>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DAECC896-E6F1-4066-8411-0049C471039A}"/>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5AC4DBC-A17C-4322-9078-F67CE84E27AC}"/>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3B6D3D84-DE2A-4811-B767-BCED7531363B}"/>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142257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352196D-6363-47DD-A05E-56BD42DB27B2}"/>
            </a:ext>
          </a:extLst>
        </xdr:cNvPr>
        <xdr:cNvSpPr txBox="1"/>
      </xdr:nvSpPr>
      <xdr:spPr>
        <a:xfrm>
          <a:off x="2705744" y="1042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123207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BEDDE04E-E223-44F2-BD3E-3A7C32D6638B}"/>
            </a:ext>
          </a:extLst>
        </xdr:cNvPr>
        <xdr:cNvSpPr txBox="1"/>
      </xdr:nvSpPr>
      <xdr:spPr>
        <a:xfrm>
          <a:off x="1816744" y="1041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CCC51BE7-B55F-4D36-82BA-C8BB853CEAF0}"/>
            </a:ext>
          </a:extLst>
        </xdr:cNvPr>
        <xdr:cNvSpPr txBox="1"/>
      </xdr:nvSpPr>
      <xdr:spPr>
        <a:xfrm>
          <a:off x="927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5A79A26-699A-483C-9CCA-C800F8DB24E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CDA61E3-9399-43F5-A8FB-690340C4B5E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96EBFE2-60C0-4AE4-81E6-29DC34FD465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F086D71-0745-4F62-BE2B-781F23F6FA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01A8FFB-4F00-44F2-830A-7F947092305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6D49FDD-DE99-40AA-BE04-3060C61E249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E12DF12-63EE-4D39-AFB8-34D4E70018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248D9F8-8A69-4670-B07E-066CB7A6FB9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21D28076-77A7-416C-9F81-F751A40AAB7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8BA092C-80BE-4413-A338-0479967BB0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0AA67E5-900B-4FCB-9F1B-011F101EB4C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53D58E10-A674-437A-AA4D-14DB15D1A85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044EAB5-9B04-4B06-AE41-13E52B30574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01F7909-4D55-46AF-98D8-10717DDA304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8834F54-0AC1-4887-8366-66D9C704578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6B734676-1057-4581-96E8-95F795D5DEF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745A229-4FEC-4C53-A38D-2AC2E52AC03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21935637-EF2E-441B-A228-4D0B533B48E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F09E574-4ABA-4EFA-B9DA-05B2456C60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7E6C0FB-6870-4A20-BE34-5B704F36D829}"/>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14C6402-571E-408E-9583-2F1A95FBA9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D9E83B0-2D0B-4941-BC42-E389FADC753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93C3B2D-1FEB-4FA7-959E-06EDA4597C3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86BDDF3D-0128-4F8B-B1B0-89DFEB696EF9}"/>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5557B62-4A49-4C52-BFF3-D4792536387A}"/>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28D1F87D-2087-4970-AD5E-47ED8C1C10A7}"/>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7D415B64-75FF-44D1-A297-22F05E7786ED}"/>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F477071B-346B-4D76-ABBF-753D25C2B79C}"/>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F5EB7FE0-CE19-42FD-8A5F-BA67F2F6D33E}"/>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F59E6399-B071-4D3C-B1DD-C0BF051336BC}"/>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54CD6EE0-B98E-4AE6-BE41-CC1B3E90B632}"/>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8FFD4FD3-D878-44A0-9B50-AAC357FE9D2E}"/>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31A0C3C5-6BDC-4D84-85B6-C5EA15C5A732}"/>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6136D4B9-811A-4ABB-8585-BED7A3FD8C90}"/>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C68A56D-E9CC-4FE9-8345-AB9E608CC77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A9A1391-B3D9-4DA4-9F7D-2E76EB6D803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F7A474-8C7A-438C-BC08-16844BDB3E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009D868-601D-4DC7-82B0-76449A0F1DC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0D1254-40B0-471A-BEDC-CA1401E562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79260</xdr:rowOff>
    </xdr:from>
    <xdr:to>
      <xdr:col>55</xdr:col>
      <xdr:colOff>50800</xdr:colOff>
      <xdr:row>64</xdr:row>
      <xdr:rowOff>9410</xdr:rowOff>
    </xdr:to>
    <xdr:sp macro="" textlink="">
      <xdr:nvSpPr>
        <xdr:cNvPr id="242" name="楕円 241">
          <a:extLst>
            <a:ext uri="{FF2B5EF4-FFF2-40B4-BE49-F238E27FC236}">
              <a16:creationId xmlns:a16="http://schemas.microsoft.com/office/drawing/2014/main" id="{BD58BBC4-ABF8-42F5-BBF8-27D26D33A0D1}"/>
            </a:ext>
          </a:extLst>
        </xdr:cNvPr>
        <xdr:cNvSpPr/>
      </xdr:nvSpPr>
      <xdr:spPr>
        <a:xfrm>
          <a:off x="10426700" y="1088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165637</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336FD54-664F-4FAB-9AD5-A083C67A726F}"/>
            </a:ext>
          </a:extLst>
        </xdr:cNvPr>
        <xdr:cNvSpPr txBox="1"/>
      </xdr:nvSpPr>
      <xdr:spPr>
        <a:xfrm>
          <a:off x="10515600" y="1079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84227</xdr:rowOff>
    </xdr:from>
    <xdr:to>
      <xdr:col>50</xdr:col>
      <xdr:colOff>165100</xdr:colOff>
      <xdr:row>64</xdr:row>
      <xdr:rowOff>14377</xdr:rowOff>
    </xdr:to>
    <xdr:sp macro="" textlink="">
      <xdr:nvSpPr>
        <xdr:cNvPr id="244" name="楕円 243">
          <a:extLst>
            <a:ext uri="{FF2B5EF4-FFF2-40B4-BE49-F238E27FC236}">
              <a16:creationId xmlns:a16="http://schemas.microsoft.com/office/drawing/2014/main" id="{5E6C9A44-BEE8-4BF2-B90D-C34F709EB3C9}"/>
            </a:ext>
          </a:extLst>
        </xdr:cNvPr>
        <xdr:cNvSpPr/>
      </xdr:nvSpPr>
      <xdr:spPr>
        <a:xfrm>
          <a:off x="9588500" y="1088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130060</xdr:rowOff>
    </xdr:from>
    <xdr:to>
      <xdr:col>55</xdr:col>
      <xdr:colOff>0</xdr:colOff>
      <xdr:row>63</xdr:row>
      <xdr:rowOff>135027</xdr:rowOff>
    </xdr:to>
    <xdr:cxnSp macro="">
      <xdr:nvCxnSpPr>
        <xdr:cNvPr id="245" name="直線コネクタ 244">
          <a:extLst>
            <a:ext uri="{FF2B5EF4-FFF2-40B4-BE49-F238E27FC236}">
              <a16:creationId xmlns:a16="http://schemas.microsoft.com/office/drawing/2014/main" id="{38801949-8765-413D-BED7-57B4B0FA06C4}"/>
            </a:ext>
          </a:extLst>
        </xdr:cNvPr>
        <xdr:cNvCxnSpPr/>
      </xdr:nvCxnSpPr>
      <xdr:spPr>
        <a:xfrm flipV="1">
          <a:off x="9639300" y="10931410"/>
          <a:ext cx="838200" cy="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87826</xdr:rowOff>
    </xdr:from>
    <xdr:to>
      <xdr:col>46</xdr:col>
      <xdr:colOff>38100</xdr:colOff>
      <xdr:row>64</xdr:row>
      <xdr:rowOff>17976</xdr:rowOff>
    </xdr:to>
    <xdr:sp macro="" textlink="">
      <xdr:nvSpPr>
        <xdr:cNvPr id="246" name="楕円 245">
          <a:extLst>
            <a:ext uri="{FF2B5EF4-FFF2-40B4-BE49-F238E27FC236}">
              <a16:creationId xmlns:a16="http://schemas.microsoft.com/office/drawing/2014/main" id="{6AA67635-7026-4423-BB7F-92E0B2529D05}"/>
            </a:ext>
          </a:extLst>
        </xdr:cNvPr>
        <xdr:cNvSpPr/>
      </xdr:nvSpPr>
      <xdr:spPr>
        <a:xfrm>
          <a:off x="8699500" y="1088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135027</xdr:rowOff>
    </xdr:from>
    <xdr:to>
      <xdr:col>50</xdr:col>
      <xdr:colOff>114300</xdr:colOff>
      <xdr:row>63</xdr:row>
      <xdr:rowOff>138626</xdr:rowOff>
    </xdr:to>
    <xdr:cxnSp macro="">
      <xdr:nvCxnSpPr>
        <xdr:cNvPr id="247" name="直線コネクタ 246">
          <a:extLst>
            <a:ext uri="{FF2B5EF4-FFF2-40B4-BE49-F238E27FC236}">
              <a16:creationId xmlns:a16="http://schemas.microsoft.com/office/drawing/2014/main" id="{D3DE0269-1A93-4961-9725-AB729FB593C0}"/>
            </a:ext>
          </a:extLst>
        </xdr:cNvPr>
        <xdr:cNvCxnSpPr/>
      </xdr:nvCxnSpPr>
      <xdr:spPr>
        <a:xfrm flipV="1">
          <a:off x="8750300" y="10936377"/>
          <a:ext cx="889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91780</xdr:rowOff>
    </xdr:from>
    <xdr:to>
      <xdr:col>41</xdr:col>
      <xdr:colOff>101600</xdr:colOff>
      <xdr:row>64</xdr:row>
      <xdr:rowOff>21930</xdr:rowOff>
    </xdr:to>
    <xdr:sp macro="" textlink="">
      <xdr:nvSpPr>
        <xdr:cNvPr id="248" name="楕円 247">
          <a:extLst>
            <a:ext uri="{FF2B5EF4-FFF2-40B4-BE49-F238E27FC236}">
              <a16:creationId xmlns:a16="http://schemas.microsoft.com/office/drawing/2014/main" id="{1E209A9B-4DE0-4184-BDAE-B10726DC5529}"/>
            </a:ext>
          </a:extLst>
        </xdr:cNvPr>
        <xdr:cNvSpPr/>
      </xdr:nvSpPr>
      <xdr:spPr>
        <a:xfrm>
          <a:off x="7810500" y="1089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138626</xdr:rowOff>
    </xdr:from>
    <xdr:to>
      <xdr:col>45</xdr:col>
      <xdr:colOff>177800</xdr:colOff>
      <xdr:row>63</xdr:row>
      <xdr:rowOff>142580</xdr:rowOff>
    </xdr:to>
    <xdr:cxnSp macro="">
      <xdr:nvCxnSpPr>
        <xdr:cNvPr id="249" name="直線コネクタ 248">
          <a:extLst>
            <a:ext uri="{FF2B5EF4-FFF2-40B4-BE49-F238E27FC236}">
              <a16:creationId xmlns:a16="http://schemas.microsoft.com/office/drawing/2014/main" id="{DCBC0C5B-91EA-41C1-B278-DE8DE14D4224}"/>
            </a:ext>
          </a:extLst>
        </xdr:cNvPr>
        <xdr:cNvCxnSpPr/>
      </xdr:nvCxnSpPr>
      <xdr:spPr>
        <a:xfrm flipV="1">
          <a:off x="7861300" y="10939976"/>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98272</xdr:rowOff>
    </xdr:from>
    <xdr:to>
      <xdr:col>36</xdr:col>
      <xdr:colOff>165100</xdr:colOff>
      <xdr:row>64</xdr:row>
      <xdr:rowOff>28422</xdr:rowOff>
    </xdr:to>
    <xdr:sp macro="" textlink="">
      <xdr:nvSpPr>
        <xdr:cNvPr id="250" name="楕円 249">
          <a:extLst>
            <a:ext uri="{FF2B5EF4-FFF2-40B4-BE49-F238E27FC236}">
              <a16:creationId xmlns:a16="http://schemas.microsoft.com/office/drawing/2014/main" id="{078802A0-E136-4F77-919F-20D86DF7FC22}"/>
            </a:ext>
          </a:extLst>
        </xdr:cNvPr>
        <xdr:cNvSpPr/>
      </xdr:nvSpPr>
      <xdr:spPr>
        <a:xfrm>
          <a:off x="6921500" y="1089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142580</xdr:rowOff>
    </xdr:from>
    <xdr:to>
      <xdr:col>41</xdr:col>
      <xdr:colOff>50800</xdr:colOff>
      <xdr:row>63</xdr:row>
      <xdr:rowOff>149072</xdr:rowOff>
    </xdr:to>
    <xdr:cxnSp macro="">
      <xdr:nvCxnSpPr>
        <xdr:cNvPr id="251" name="直線コネクタ 250">
          <a:extLst>
            <a:ext uri="{FF2B5EF4-FFF2-40B4-BE49-F238E27FC236}">
              <a16:creationId xmlns:a16="http://schemas.microsoft.com/office/drawing/2014/main" id="{086AF015-568E-476D-AFBA-CAF129B9EA1F}"/>
            </a:ext>
          </a:extLst>
        </xdr:cNvPr>
        <xdr:cNvCxnSpPr/>
      </xdr:nvCxnSpPr>
      <xdr:spPr>
        <a:xfrm flipV="1">
          <a:off x="6972300" y="10943930"/>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A5A9586-1C35-49AA-B9DA-77D6087B31D9}"/>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7B426542-BEC2-4D60-A3C1-1F89C0C0063E}"/>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2EAC6D2B-7E75-42A0-AF09-BFEDC40FD65F}"/>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635839FE-91AF-4995-AF77-4B3B5A08A9A9}"/>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5504</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2EBD0C46-431B-4671-A9EF-F40668F1F428}"/>
            </a:ext>
          </a:extLst>
        </xdr:cNvPr>
        <xdr:cNvSpPr txBox="1"/>
      </xdr:nvSpPr>
      <xdr:spPr>
        <a:xfrm>
          <a:off x="9327095" y="1097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9103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34000C3-6FE6-485D-8D4A-0D2EC3DE126C}"/>
            </a:ext>
          </a:extLst>
        </xdr:cNvPr>
        <xdr:cNvSpPr txBox="1"/>
      </xdr:nvSpPr>
      <xdr:spPr>
        <a:xfrm>
          <a:off x="8450795" y="1098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13057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5E7B9EA2-0B4C-4718-BB4A-4BD5E585969E}"/>
            </a:ext>
          </a:extLst>
        </xdr:cNvPr>
        <xdr:cNvSpPr txBox="1"/>
      </xdr:nvSpPr>
      <xdr:spPr>
        <a:xfrm>
          <a:off x="7561795" y="1098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19549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29B367F5-3B7C-45ED-8D2B-9A90FFD3EB41}"/>
            </a:ext>
          </a:extLst>
        </xdr:cNvPr>
        <xdr:cNvSpPr txBox="1"/>
      </xdr:nvSpPr>
      <xdr:spPr>
        <a:xfrm>
          <a:off x="6672795" y="10992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2D0FAFD-46FD-4306-81B9-0FC5A188F9D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59DFB9F-A740-4541-BDA5-CC6A450212B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BA63B61-8724-43C9-BE7D-0D4AF2149C3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A523F10-5972-4BBE-95C5-8F25F7FAEE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0487F6D-9C64-41D5-A873-F50D5F98F38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0070467-B08E-4811-BFF9-7ACE413E751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FA660D2-2F6B-444C-9118-36BF37C8D1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ECB14DD-2A21-4268-BB1A-84627040BF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5B4DBC5-F67A-41E0-A187-5F1BB40A7CA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10EC6BF-2E98-4512-AB57-44AFCD03DB2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5AF3930-E1E7-4922-9672-9758DECD064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1CAF01B-F702-4CB6-AD3D-2F9B9CF8D2D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E2E0FB6F-8A6E-45D1-965F-6A52C7B74D0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E3993ECD-15B1-4E77-B791-4603852000C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7896B25-3FCB-4DCE-B19B-BEC2A84E2A7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8955187-ADE7-413F-9DE4-A407DDC7688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E88ECFE-B175-461F-A9D7-4AD9804A2F5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134E094-F103-4104-8CCD-2D434338A3D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F14398C-B2C3-4570-89AE-AB7676A3BB1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C1F13413-A782-4526-A825-DAE460D6D00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FF5775F-6D19-418F-B990-A63A0111BB5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AC53F77-BCD5-403C-AD1E-E8E748F3D6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35D8F33-5AEE-4F44-85C3-0C945EB3F2E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9EC44A1-726C-43C4-9453-04886E4BE92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ECAF3E8-16B9-4D0E-8EA1-B3A344D059A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106D1565-DA63-4D47-9BD1-4FE7FF83592D}"/>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60867C8-C8C5-43CA-89F7-D0C3B4403C5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522F0454-AC2A-4920-858D-38F5CEADC18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9E3D37E9-4273-4A94-AA70-12F0F0F54E27}"/>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2CD86F2C-1594-4CF9-9BC2-3761880E5DC6}"/>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77B4DE7-C1B7-48FA-ABE6-F3471C0D0856}"/>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5F24D-3274-44E6-A7C3-FF49ACEB7F5D}"/>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145CC52-7DF5-41A2-9AE8-483B6721A53F}"/>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E292DFBF-6DA2-44EB-A9FD-09E8191E6502}"/>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FE8C8BC8-8D19-4844-A500-4D7B5923DE94}"/>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933ECB0B-BB39-4214-8208-3B80CAD72DC3}"/>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A87CEB3-2255-4139-B8F7-33E3843D829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A53AA6C-FD0E-4D13-87E9-FB2E21A4B4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9970C95-F77F-46B9-988C-673F5648A77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8BBF126-E4A1-4BCB-861A-5D74D4EFC2C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79EDF05-B844-4422-91B5-2C4B0DD995A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127726</xdr:rowOff>
    </xdr:from>
    <xdr:to>
      <xdr:col>24</xdr:col>
      <xdr:colOff>114300</xdr:colOff>
      <xdr:row>86</xdr:row>
      <xdr:rowOff>57876</xdr:rowOff>
    </xdr:to>
    <xdr:sp macro="" textlink="">
      <xdr:nvSpPr>
        <xdr:cNvPr id="301" name="楕円 300">
          <a:extLst>
            <a:ext uri="{FF2B5EF4-FFF2-40B4-BE49-F238E27FC236}">
              <a16:creationId xmlns:a16="http://schemas.microsoft.com/office/drawing/2014/main" id="{AA01B52C-CDAD-4703-A6E0-55307261EDB4}"/>
            </a:ext>
          </a:extLst>
        </xdr:cNvPr>
        <xdr:cNvSpPr/>
      </xdr:nvSpPr>
      <xdr:spPr>
        <a:xfrm>
          <a:off x="45847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106153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458A15B-61A9-4907-AD8B-BBFB35F597FE}"/>
            </a:ext>
          </a:extLst>
        </xdr:cNvPr>
        <xdr:cNvSpPr txBox="1"/>
      </xdr:nvSpPr>
      <xdr:spPr>
        <a:xfrm>
          <a:off x="4673600" y="1467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88537</xdr:rowOff>
    </xdr:from>
    <xdr:to>
      <xdr:col>20</xdr:col>
      <xdr:colOff>38100</xdr:colOff>
      <xdr:row>86</xdr:row>
      <xdr:rowOff>18687</xdr:rowOff>
    </xdr:to>
    <xdr:sp macro="" textlink="">
      <xdr:nvSpPr>
        <xdr:cNvPr id="303" name="楕円 302">
          <a:extLst>
            <a:ext uri="{FF2B5EF4-FFF2-40B4-BE49-F238E27FC236}">
              <a16:creationId xmlns:a16="http://schemas.microsoft.com/office/drawing/2014/main" id="{DC53A6D2-6D2E-4627-89A1-C0C9AD717323}"/>
            </a:ext>
          </a:extLst>
        </xdr:cNvPr>
        <xdr:cNvSpPr/>
      </xdr:nvSpPr>
      <xdr:spPr>
        <a:xfrm>
          <a:off x="3746500" y="146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139337</xdr:rowOff>
    </xdr:from>
    <xdr:to>
      <xdr:col>24</xdr:col>
      <xdr:colOff>63500</xdr:colOff>
      <xdr:row>86</xdr:row>
      <xdr:rowOff>7076</xdr:rowOff>
    </xdr:to>
    <xdr:cxnSp macro="">
      <xdr:nvCxnSpPr>
        <xdr:cNvPr id="304" name="直線コネクタ 303">
          <a:extLst>
            <a:ext uri="{FF2B5EF4-FFF2-40B4-BE49-F238E27FC236}">
              <a16:creationId xmlns:a16="http://schemas.microsoft.com/office/drawing/2014/main" id="{38A23F00-9298-478B-8235-826B0C2FAA7B}"/>
            </a:ext>
          </a:extLst>
        </xdr:cNvPr>
        <xdr:cNvCxnSpPr/>
      </xdr:nvCxnSpPr>
      <xdr:spPr>
        <a:xfrm>
          <a:off x="3797300" y="14712587"/>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170180</xdr:rowOff>
    </xdr:from>
    <xdr:to>
      <xdr:col>15</xdr:col>
      <xdr:colOff>101600</xdr:colOff>
      <xdr:row>85</xdr:row>
      <xdr:rowOff>100330</xdr:rowOff>
    </xdr:to>
    <xdr:sp macro="" textlink="">
      <xdr:nvSpPr>
        <xdr:cNvPr id="305" name="楕円 304">
          <a:extLst>
            <a:ext uri="{FF2B5EF4-FFF2-40B4-BE49-F238E27FC236}">
              <a16:creationId xmlns:a16="http://schemas.microsoft.com/office/drawing/2014/main" id="{AD0D7CED-9409-4AE9-A015-757D7339BBF7}"/>
            </a:ext>
          </a:extLst>
        </xdr:cNvPr>
        <xdr:cNvSpPr/>
      </xdr:nvSpPr>
      <xdr:spPr>
        <a:xfrm>
          <a:off x="2857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49530</xdr:rowOff>
    </xdr:from>
    <xdr:to>
      <xdr:col>19</xdr:col>
      <xdr:colOff>177800</xdr:colOff>
      <xdr:row>85</xdr:row>
      <xdr:rowOff>139337</xdr:rowOff>
    </xdr:to>
    <xdr:cxnSp macro="">
      <xdr:nvCxnSpPr>
        <xdr:cNvPr id="306" name="直線コネクタ 305">
          <a:extLst>
            <a:ext uri="{FF2B5EF4-FFF2-40B4-BE49-F238E27FC236}">
              <a16:creationId xmlns:a16="http://schemas.microsoft.com/office/drawing/2014/main" id="{41ACA401-8F46-4F21-BAE8-B53306DF0F6E}"/>
            </a:ext>
          </a:extLst>
        </xdr:cNvPr>
        <xdr:cNvCxnSpPr/>
      </xdr:nvCxnSpPr>
      <xdr:spPr>
        <a:xfrm>
          <a:off x="2908300" y="1462278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122827</xdr:rowOff>
    </xdr:from>
    <xdr:to>
      <xdr:col>10</xdr:col>
      <xdr:colOff>165100</xdr:colOff>
      <xdr:row>85</xdr:row>
      <xdr:rowOff>52977</xdr:rowOff>
    </xdr:to>
    <xdr:sp macro="" textlink="">
      <xdr:nvSpPr>
        <xdr:cNvPr id="307" name="楕円 306">
          <a:extLst>
            <a:ext uri="{FF2B5EF4-FFF2-40B4-BE49-F238E27FC236}">
              <a16:creationId xmlns:a16="http://schemas.microsoft.com/office/drawing/2014/main" id="{DC5FE78F-63A3-4C93-B797-E1E60ECEC915}"/>
            </a:ext>
          </a:extLst>
        </xdr:cNvPr>
        <xdr:cNvSpPr/>
      </xdr:nvSpPr>
      <xdr:spPr>
        <a:xfrm>
          <a:off x="1968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2177</xdr:rowOff>
    </xdr:from>
    <xdr:to>
      <xdr:col>15</xdr:col>
      <xdr:colOff>50800</xdr:colOff>
      <xdr:row>85</xdr:row>
      <xdr:rowOff>49530</xdr:rowOff>
    </xdr:to>
    <xdr:cxnSp macro="">
      <xdr:nvCxnSpPr>
        <xdr:cNvPr id="308" name="直線コネクタ 307">
          <a:extLst>
            <a:ext uri="{FF2B5EF4-FFF2-40B4-BE49-F238E27FC236}">
              <a16:creationId xmlns:a16="http://schemas.microsoft.com/office/drawing/2014/main" id="{A245B10C-A1EA-494D-8FEC-E6368FD58241}"/>
            </a:ext>
          </a:extLst>
        </xdr:cNvPr>
        <xdr:cNvCxnSpPr/>
      </xdr:nvCxnSpPr>
      <xdr:spPr>
        <a:xfrm>
          <a:off x="2019300" y="1457542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129358</xdr:rowOff>
    </xdr:from>
    <xdr:to>
      <xdr:col>6</xdr:col>
      <xdr:colOff>38100</xdr:colOff>
      <xdr:row>85</xdr:row>
      <xdr:rowOff>59508</xdr:rowOff>
    </xdr:to>
    <xdr:sp macro="" textlink="">
      <xdr:nvSpPr>
        <xdr:cNvPr id="309" name="楕円 308">
          <a:extLst>
            <a:ext uri="{FF2B5EF4-FFF2-40B4-BE49-F238E27FC236}">
              <a16:creationId xmlns:a16="http://schemas.microsoft.com/office/drawing/2014/main" id="{450A47B8-7B43-47AB-9ED6-848BD52AFB04}"/>
            </a:ext>
          </a:extLst>
        </xdr:cNvPr>
        <xdr:cNvSpPr/>
      </xdr:nvSpPr>
      <xdr:spPr>
        <a:xfrm>
          <a:off x="1079500" y="1453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2177</xdr:rowOff>
    </xdr:from>
    <xdr:to>
      <xdr:col>10</xdr:col>
      <xdr:colOff>114300</xdr:colOff>
      <xdr:row>85</xdr:row>
      <xdr:rowOff>8708</xdr:rowOff>
    </xdr:to>
    <xdr:cxnSp macro="">
      <xdr:nvCxnSpPr>
        <xdr:cNvPr id="310" name="直線コネクタ 309">
          <a:extLst>
            <a:ext uri="{FF2B5EF4-FFF2-40B4-BE49-F238E27FC236}">
              <a16:creationId xmlns:a16="http://schemas.microsoft.com/office/drawing/2014/main" id="{971D89EA-F2D0-4A57-9F61-41D8792CA2A1}"/>
            </a:ext>
          </a:extLst>
        </xdr:cNvPr>
        <xdr:cNvCxnSpPr/>
      </xdr:nvCxnSpPr>
      <xdr:spPr>
        <a:xfrm flipV="1">
          <a:off x="1130300" y="1457542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212CDE27-FD91-4BF4-BE90-44A846F61C98}"/>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9166EBBD-1B69-4341-A4A2-25CB2AC8B017}"/>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25F26E8C-BBAA-4F93-83F2-5AC7CE1D4C0E}"/>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AB82EBC3-4921-431B-B284-7F9E5DDBA033}"/>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9814</xdr:rowOff>
    </xdr:from>
    <xdr:ext cx="405111" cy="259045"/>
    <xdr:sp macro="" textlink="">
      <xdr:nvSpPr>
        <xdr:cNvPr id="315" name="n_1mainValue【公営住宅】&#10;有形固定資産減価償却率">
          <a:extLst>
            <a:ext uri="{FF2B5EF4-FFF2-40B4-BE49-F238E27FC236}">
              <a16:creationId xmlns:a16="http://schemas.microsoft.com/office/drawing/2014/main" id="{A06B42BF-A245-4582-AD64-CCE78C5A9760}"/>
            </a:ext>
          </a:extLst>
        </xdr:cNvPr>
        <xdr:cNvSpPr txBox="1"/>
      </xdr:nvSpPr>
      <xdr:spPr>
        <a:xfrm>
          <a:off x="3582044" y="1475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91457</xdr:rowOff>
    </xdr:from>
    <xdr:ext cx="405111" cy="259045"/>
    <xdr:sp macro="" textlink="">
      <xdr:nvSpPr>
        <xdr:cNvPr id="316" name="n_2mainValue【公営住宅】&#10;有形固定資産減価償却率">
          <a:extLst>
            <a:ext uri="{FF2B5EF4-FFF2-40B4-BE49-F238E27FC236}">
              <a16:creationId xmlns:a16="http://schemas.microsoft.com/office/drawing/2014/main" id="{4941052C-A3C9-4592-9283-76BE96B14AA9}"/>
            </a:ext>
          </a:extLst>
        </xdr:cNvPr>
        <xdr:cNvSpPr txBox="1"/>
      </xdr:nvSpPr>
      <xdr:spPr>
        <a:xfrm>
          <a:off x="2705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44104</xdr:rowOff>
    </xdr:from>
    <xdr:ext cx="405111" cy="259045"/>
    <xdr:sp macro="" textlink="">
      <xdr:nvSpPr>
        <xdr:cNvPr id="317" name="n_3mainValue【公営住宅】&#10;有形固定資産減価償却率">
          <a:extLst>
            <a:ext uri="{FF2B5EF4-FFF2-40B4-BE49-F238E27FC236}">
              <a16:creationId xmlns:a16="http://schemas.microsoft.com/office/drawing/2014/main" id="{92CCCBFE-87CC-4C0E-BEBF-7679A20E3836}"/>
            </a:ext>
          </a:extLst>
        </xdr:cNvPr>
        <xdr:cNvSpPr txBox="1"/>
      </xdr:nvSpPr>
      <xdr:spPr>
        <a:xfrm>
          <a:off x="18167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50635</xdr:rowOff>
    </xdr:from>
    <xdr:ext cx="405111" cy="259045"/>
    <xdr:sp macro="" textlink="">
      <xdr:nvSpPr>
        <xdr:cNvPr id="318" name="n_4mainValue【公営住宅】&#10;有形固定資産減価償却率">
          <a:extLst>
            <a:ext uri="{FF2B5EF4-FFF2-40B4-BE49-F238E27FC236}">
              <a16:creationId xmlns:a16="http://schemas.microsoft.com/office/drawing/2014/main" id="{90981E3A-F7D7-404C-AD8B-18881EAC1868}"/>
            </a:ext>
          </a:extLst>
        </xdr:cNvPr>
        <xdr:cNvSpPr txBox="1"/>
      </xdr:nvSpPr>
      <xdr:spPr>
        <a:xfrm>
          <a:off x="927744" y="1462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A3EA1AA-79C4-4612-91E3-339589880D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50C7BBD-C8FB-4CB6-869E-8AC55E1B11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90EE99B-0752-47F1-871F-A8609CABAFD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0A6388C-00B4-4A20-BA8D-6956C264CF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63F0B8B-884A-4F49-A50C-E98C3376A97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4078B55-F642-4DF7-94FA-3A6EF3B8E87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EBE466B-BFD6-4E98-8B5E-9E418DB6AC9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0CB6B47-5A7F-4EDA-B50C-70214801C94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E875D81-8A69-48AF-B9DE-8CB69AAC10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AD63E05-8580-4FD7-A85B-D1AB679505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26FC49E0-2B42-4780-9665-AB9D35EA239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C63E756-3B39-4DDA-860E-1BB031CEA3C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F2C0FFB8-9FDC-4637-A56B-485EA4DDB6E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AEAD1CFA-AB0B-49C3-8BC4-EBE1D68C25D7}"/>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E8D7CC5-D32D-42C0-AAA6-B70D6180748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A6082661-451A-4462-9E6D-7869AF68944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91A1D21-D7D2-4224-BB73-1EEF4004205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2B084813-85D8-47B6-936D-F078F011C106}"/>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35721F1-BACD-45D3-B22E-067F0D1E75C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5F6841-75B1-41B0-AAC3-D2E7E651B87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00B9654-0EB9-42C5-BCBE-A4DD09D7559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3BAB49C-979B-406E-BD61-5C91AB25BFD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22B84B4-8741-401D-83CF-4BE51581033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46B33EF1-E04B-4719-A6F0-A59DDE04C965}"/>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B5DB636D-3A52-43A5-9076-DE052D89E3B6}"/>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29FE7127-C33E-48D3-A16D-4FF3C7ADA8C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E052234A-2101-4DC5-99CD-B3D36E43DFE8}"/>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291E3FF1-EF88-49D6-ADAF-756321AA4494}"/>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453D8491-56AA-4FD3-9CED-79E9F1E4B026}"/>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A9D4ED1-1602-46BB-8DF7-BC4606894A88}"/>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C9208531-0B99-4469-BFC5-5CB6FA841483}"/>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3D5765E4-2457-494D-9084-47D7082F78C2}"/>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9F1F8F4B-E154-46CB-9E69-014ACC234999}"/>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A63FD1D8-81CE-48CD-8A68-DA4255BBBDE7}"/>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5CBE22D-91F3-41CB-B4DB-2316DB76414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8AD92DF-A241-40BC-929F-3C1C64793DC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8A3D13-7390-4EA0-A574-2614A91519B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847198A-A17B-4547-A8C7-5A6A0F73AA9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F476539-857E-4BCF-929D-26D65B55A65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121602</xdr:rowOff>
    </xdr:from>
    <xdr:to>
      <xdr:col>55</xdr:col>
      <xdr:colOff>50800</xdr:colOff>
      <xdr:row>86</xdr:row>
      <xdr:rowOff>51752</xdr:rowOff>
    </xdr:to>
    <xdr:sp macro="" textlink="">
      <xdr:nvSpPr>
        <xdr:cNvPr id="358" name="楕円 357">
          <a:extLst>
            <a:ext uri="{FF2B5EF4-FFF2-40B4-BE49-F238E27FC236}">
              <a16:creationId xmlns:a16="http://schemas.microsoft.com/office/drawing/2014/main" id="{C794ACC8-EA85-422D-B3B1-FF602425C197}"/>
            </a:ext>
          </a:extLst>
        </xdr:cNvPr>
        <xdr:cNvSpPr/>
      </xdr:nvSpPr>
      <xdr:spPr>
        <a:xfrm>
          <a:off x="10426700" y="146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46880</xdr:rowOff>
    </xdr:from>
    <xdr:ext cx="469744" cy="259045"/>
    <xdr:sp macro="" textlink="">
      <xdr:nvSpPr>
        <xdr:cNvPr id="359" name="【公営住宅】&#10;一人当たり面積該当値テキスト">
          <a:extLst>
            <a:ext uri="{FF2B5EF4-FFF2-40B4-BE49-F238E27FC236}">
              <a16:creationId xmlns:a16="http://schemas.microsoft.com/office/drawing/2014/main" id="{57D5EE8B-F829-48F0-9E3A-8A509F7B63A9}"/>
            </a:ext>
          </a:extLst>
        </xdr:cNvPr>
        <xdr:cNvSpPr txBox="1"/>
      </xdr:nvSpPr>
      <xdr:spPr>
        <a:xfrm>
          <a:off x="10515600" y="146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124955</xdr:rowOff>
    </xdr:from>
    <xdr:to>
      <xdr:col>50</xdr:col>
      <xdr:colOff>165100</xdr:colOff>
      <xdr:row>86</xdr:row>
      <xdr:rowOff>55105</xdr:rowOff>
    </xdr:to>
    <xdr:sp macro="" textlink="">
      <xdr:nvSpPr>
        <xdr:cNvPr id="360" name="楕円 359">
          <a:extLst>
            <a:ext uri="{FF2B5EF4-FFF2-40B4-BE49-F238E27FC236}">
              <a16:creationId xmlns:a16="http://schemas.microsoft.com/office/drawing/2014/main" id="{D7A85113-E37C-4D1B-AFC1-2BC7F1615E0F}"/>
            </a:ext>
          </a:extLst>
        </xdr:cNvPr>
        <xdr:cNvSpPr/>
      </xdr:nvSpPr>
      <xdr:spPr>
        <a:xfrm>
          <a:off x="9588500" y="1469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952</xdr:rowOff>
    </xdr:from>
    <xdr:to>
      <xdr:col>55</xdr:col>
      <xdr:colOff>0</xdr:colOff>
      <xdr:row>86</xdr:row>
      <xdr:rowOff>4305</xdr:rowOff>
    </xdr:to>
    <xdr:cxnSp macro="">
      <xdr:nvCxnSpPr>
        <xdr:cNvPr id="361" name="直線コネクタ 360">
          <a:extLst>
            <a:ext uri="{FF2B5EF4-FFF2-40B4-BE49-F238E27FC236}">
              <a16:creationId xmlns:a16="http://schemas.microsoft.com/office/drawing/2014/main" id="{F6C6AD80-F0F5-418F-BEE2-FF920C33F508}"/>
            </a:ext>
          </a:extLst>
        </xdr:cNvPr>
        <xdr:cNvCxnSpPr/>
      </xdr:nvCxnSpPr>
      <xdr:spPr>
        <a:xfrm flipV="1">
          <a:off x="9639300" y="14745652"/>
          <a:ext cx="8382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127088</xdr:rowOff>
    </xdr:from>
    <xdr:to>
      <xdr:col>46</xdr:col>
      <xdr:colOff>38100</xdr:colOff>
      <xdr:row>86</xdr:row>
      <xdr:rowOff>57238</xdr:rowOff>
    </xdr:to>
    <xdr:sp macro="" textlink="">
      <xdr:nvSpPr>
        <xdr:cNvPr id="362" name="楕円 361">
          <a:extLst>
            <a:ext uri="{FF2B5EF4-FFF2-40B4-BE49-F238E27FC236}">
              <a16:creationId xmlns:a16="http://schemas.microsoft.com/office/drawing/2014/main" id="{44539E2A-125B-4867-B923-177685EB382A}"/>
            </a:ext>
          </a:extLst>
        </xdr:cNvPr>
        <xdr:cNvSpPr/>
      </xdr:nvSpPr>
      <xdr:spPr>
        <a:xfrm>
          <a:off x="8699500" y="1470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4305</xdr:rowOff>
    </xdr:from>
    <xdr:to>
      <xdr:col>50</xdr:col>
      <xdr:colOff>114300</xdr:colOff>
      <xdr:row>86</xdr:row>
      <xdr:rowOff>6438</xdr:rowOff>
    </xdr:to>
    <xdr:cxnSp macro="">
      <xdr:nvCxnSpPr>
        <xdr:cNvPr id="363" name="直線コネクタ 362">
          <a:extLst>
            <a:ext uri="{FF2B5EF4-FFF2-40B4-BE49-F238E27FC236}">
              <a16:creationId xmlns:a16="http://schemas.microsoft.com/office/drawing/2014/main" id="{5ED6EB50-8C89-46E5-9020-B08E6D894744}"/>
            </a:ext>
          </a:extLst>
        </xdr:cNvPr>
        <xdr:cNvCxnSpPr/>
      </xdr:nvCxnSpPr>
      <xdr:spPr>
        <a:xfrm flipV="1">
          <a:off x="8750300" y="14749005"/>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129680</xdr:rowOff>
    </xdr:from>
    <xdr:to>
      <xdr:col>41</xdr:col>
      <xdr:colOff>101600</xdr:colOff>
      <xdr:row>86</xdr:row>
      <xdr:rowOff>59830</xdr:rowOff>
    </xdr:to>
    <xdr:sp macro="" textlink="">
      <xdr:nvSpPr>
        <xdr:cNvPr id="364" name="楕円 363">
          <a:extLst>
            <a:ext uri="{FF2B5EF4-FFF2-40B4-BE49-F238E27FC236}">
              <a16:creationId xmlns:a16="http://schemas.microsoft.com/office/drawing/2014/main" id="{1F50D245-796B-44A3-BB44-53BB630CC022}"/>
            </a:ext>
          </a:extLst>
        </xdr:cNvPr>
        <xdr:cNvSpPr/>
      </xdr:nvSpPr>
      <xdr:spPr>
        <a:xfrm>
          <a:off x="7810500" y="147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6438</xdr:rowOff>
    </xdr:from>
    <xdr:to>
      <xdr:col>45</xdr:col>
      <xdr:colOff>177800</xdr:colOff>
      <xdr:row>86</xdr:row>
      <xdr:rowOff>9030</xdr:rowOff>
    </xdr:to>
    <xdr:cxnSp macro="">
      <xdr:nvCxnSpPr>
        <xdr:cNvPr id="365" name="直線コネクタ 364">
          <a:extLst>
            <a:ext uri="{FF2B5EF4-FFF2-40B4-BE49-F238E27FC236}">
              <a16:creationId xmlns:a16="http://schemas.microsoft.com/office/drawing/2014/main" id="{729E7E90-D8D1-46C9-B13A-F0FDE8A29A0A}"/>
            </a:ext>
          </a:extLst>
        </xdr:cNvPr>
        <xdr:cNvCxnSpPr/>
      </xdr:nvCxnSpPr>
      <xdr:spPr>
        <a:xfrm flipV="1">
          <a:off x="7861300" y="14751138"/>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130327</xdr:rowOff>
    </xdr:from>
    <xdr:to>
      <xdr:col>36</xdr:col>
      <xdr:colOff>165100</xdr:colOff>
      <xdr:row>86</xdr:row>
      <xdr:rowOff>60477</xdr:rowOff>
    </xdr:to>
    <xdr:sp macro="" textlink="">
      <xdr:nvSpPr>
        <xdr:cNvPr id="366" name="楕円 365">
          <a:extLst>
            <a:ext uri="{FF2B5EF4-FFF2-40B4-BE49-F238E27FC236}">
              <a16:creationId xmlns:a16="http://schemas.microsoft.com/office/drawing/2014/main" id="{27C2D60F-B1D7-4A9D-96DF-42408D173349}"/>
            </a:ext>
          </a:extLst>
        </xdr:cNvPr>
        <xdr:cNvSpPr/>
      </xdr:nvSpPr>
      <xdr:spPr>
        <a:xfrm>
          <a:off x="69215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9030</xdr:rowOff>
    </xdr:from>
    <xdr:to>
      <xdr:col>41</xdr:col>
      <xdr:colOff>50800</xdr:colOff>
      <xdr:row>86</xdr:row>
      <xdr:rowOff>9677</xdr:rowOff>
    </xdr:to>
    <xdr:cxnSp macro="">
      <xdr:nvCxnSpPr>
        <xdr:cNvPr id="367" name="直線コネクタ 366">
          <a:extLst>
            <a:ext uri="{FF2B5EF4-FFF2-40B4-BE49-F238E27FC236}">
              <a16:creationId xmlns:a16="http://schemas.microsoft.com/office/drawing/2014/main" id="{708E1001-4C1B-48B3-B906-769A057BDB79}"/>
            </a:ext>
          </a:extLst>
        </xdr:cNvPr>
        <xdr:cNvCxnSpPr/>
      </xdr:nvCxnSpPr>
      <xdr:spPr>
        <a:xfrm flipV="1">
          <a:off x="6972300" y="14753730"/>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F0E3491F-6277-411E-A4E7-A982CAA36089}"/>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621312C8-FC4C-4855-8B38-E5E151AFE05B}"/>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ED8A65DB-FAC8-4F21-BA07-0F786606636D}"/>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6069784D-08E1-4CB0-BE27-90B229739BF5}"/>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46232</xdr:rowOff>
    </xdr:from>
    <xdr:ext cx="469744" cy="259045"/>
    <xdr:sp macro="" textlink="">
      <xdr:nvSpPr>
        <xdr:cNvPr id="372" name="n_1mainValue【公営住宅】&#10;一人当たり面積">
          <a:extLst>
            <a:ext uri="{FF2B5EF4-FFF2-40B4-BE49-F238E27FC236}">
              <a16:creationId xmlns:a16="http://schemas.microsoft.com/office/drawing/2014/main" id="{121AE568-72C3-4D75-8DD1-64BF602D9DE1}"/>
            </a:ext>
          </a:extLst>
        </xdr:cNvPr>
        <xdr:cNvSpPr txBox="1"/>
      </xdr:nvSpPr>
      <xdr:spPr>
        <a:xfrm>
          <a:off x="9391727" y="1479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48365</xdr:rowOff>
    </xdr:from>
    <xdr:ext cx="469744" cy="259045"/>
    <xdr:sp macro="" textlink="">
      <xdr:nvSpPr>
        <xdr:cNvPr id="373" name="n_2mainValue【公営住宅】&#10;一人当たり面積">
          <a:extLst>
            <a:ext uri="{FF2B5EF4-FFF2-40B4-BE49-F238E27FC236}">
              <a16:creationId xmlns:a16="http://schemas.microsoft.com/office/drawing/2014/main" id="{3953337D-AD28-42AE-8F69-F6074059B1B8}"/>
            </a:ext>
          </a:extLst>
        </xdr:cNvPr>
        <xdr:cNvSpPr txBox="1"/>
      </xdr:nvSpPr>
      <xdr:spPr>
        <a:xfrm>
          <a:off x="8515427" y="1479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50957</xdr:rowOff>
    </xdr:from>
    <xdr:ext cx="469744" cy="259045"/>
    <xdr:sp macro="" textlink="">
      <xdr:nvSpPr>
        <xdr:cNvPr id="374" name="n_3mainValue【公営住宅】&#10;一人当たり面積">
          <a:extLst>
            <a:ext uri="{FF2B5EF4-FFF2-40B4-BE49-F238E27FC236}">
              <a16:creationId xmlns:a16="http://schemas.microsoft.com/office/drawing/2014/main" id="{99218108-61E0-46FD-82EC-8BFBA497ACD8}"/>
            </a:ext>
          </a:extLst>
        </xdr:cNvPr>
        <xdr:cNvSpPr txBox="1"/>
      </xdr:nvSpPr>
      <xdr:spPr>
        <a:xfrm>
          <a:off x="7626427" y="1479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51604</xdr:rowOff>
    </xdr:from>
    <xdr:ext cx="469744" cy="259045"/>
    <xdr:sp macro="" textlink="">
      <xdr:nvSpPr>
        <xdr:cNvPr id="375" name="n_4mainValue【公営住宅】&#10;一人当たり面積">
          <a:extLst>
            <a:ext uri="{FF2B5EF4-FFF2-40B4-BE49-F238E27FC236}">
              <a16:creationId xmlns:a16="http://schemas.microsoft.com/office/drawing/2014/main" id="{956A0534-52D5-40AC-981C-38DCB05791F4}"/>
            </a:ext>
          </a:extLst>
        </xdr:cNvPr>
        <xdr:cNvSpPr txBox="1"/>
      </xdr:nvSpPr>
      <xdr:spPr>
        <a:xfrm>
          <a:off x="6737427" y="1479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BD88194-4F9C-42F4-9949-A05A469BA72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4C64168-A3BA-4C94-92D8-BFC167FBDA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D9CCE5E-40D4-4C02-B537-BB30FC06F55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7554EEB-D67C-4BAC-94E4-C8F5B5409E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34B02AF-0DE5-46AF-B783-AA0DFE13D56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8ACDE26-0C4F-48C1-91C0-C5F5C510DD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465430D-7459-4AD0-8160-698DCE676AD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A2BF424-1762-4CF6-A519-CAFE6C09BCC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243583C-8DD3-487D-83D1-A5A2E735CEE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2425CBB-4C39-4885-BB7E-38A9C854C03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E35B8BF-7197-4971-8186-F168551B11B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2454460-53FB-4D10-AAEC-532D3443711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7F85E0B-4429-4C50-838D-F6B7DAF0378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6B9C3F0-FAE9-47EE-8C84-8CE4FFDB8F5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CE410E5-E571-4658-AF1E-0217A574C44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888B545-0892-4C78-8DC1-ECA275C88FD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551408D-B0C9-4CC0-BC24-1495236798C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6EF4E154-74D0-44A8-A9E0-2BA19AEFF96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09C43F6-E088-42CA-AA43-489FB356F97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B69CC6F-11A4-4BC3-B89E-B1976240752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A2BAEB4-6E80-4EFC-8A0C-75FAC537429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16029EA-AF3D-41BF-95DC-DB77F530C21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5469C94-2AFF-4268-8AC7-5D0BE1D7689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0758023-5417-4249-94CA-E3769E769F7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A9C2ED2-4AD6-4579-8544-B5948F4DC93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972268C-0F88-48C8-8C3E-6A23977278A7}"/>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67045747-3A51-4AC4-ABE2-967784DB608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6B1EC8A-8613-40F3-B0CA-2431DF68B29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90344932-95CD-45EC-ABD7-D0947951D158}"/>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A8A0C25E-60F4-4CDB-AC33-D0137DAB6756}"/>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F3F8021-27B8-4092-A096-5A6F979FF0CA}"/>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A705D25A-ABB2-4D71-BB2D-4E37DCD90C95}"/>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9CB4ED0A-8F02-4763-B250-12D7CD422333}"/>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CA4BE9C0-7DE4-4B95-B16F-EC4A8E291D88}"/>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FFA84BE1-E261-4B1C-B433-3DD8C4212FB4}"/>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16914510-148B-4502-ACCB-F0611762C7D2}"/>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A8FCED0-8136-45AA-BBA0-B74BB83E150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29FE39B-0DD1-425D-936D-C9CCBAE22B5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1D96149-4D22-4BF4-9EEF-A805A8CC0D9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3ABEFB8-00E8-4BD3-8EBA-301326A7816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5B52072-EFF0-49B4-BB9B-8975E03782D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7" name="楕円 416">
          <a:extLst>
            <a:ext uri="{FF2B5EF4-FFF2-40B4-BE49-F238E27FC236}">
              <a16:creationId xmlns:a16="http://schemas.microsoft.com/office/drawing/2014/main" id="{1D2BACB8-8FCB-42CE-9953-435618FCB1FE}"/>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18" name="【港湾・漁港】&#10;有形固定資産減価償却率該当値テキスト">
          <a:extLst>
            <a:ext uri="{FF2B5EF4-FFF2-40B4-BE49-F238E27FC236}">
              <a16:creationId xmlns:a16="http://schemas.microsoft.com/office/drawing/2014/main" id="{A6CF6193-C07A-441C-917C-AD5314942791}"/>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19" name="楕円 418">
          <a:extLst>
            <a:ext uri="{FF2B5EF4-FFF2-40B4-BE49-F238E27FC236}">
              <a16:creationId xmlns:a16="http://schemas.microsoft.com/office/drawing/2014/main" id="{CAABC172-3821-4D05-9D05-B2128EF4C6B7}"/>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0" name="直線コネクタ 419">
          <a:extLst>
            <a:ext uri="{FF2B5EF4-FFF2-40B4-BE49-F238E27FC236}">
              <a16:creationId xmlns:a16="http://schemas.microsoft.com/office/drawing/2014/main" id="{12AF09AE-2187-4EF9-A268-FD1827DB81D0}"/>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154395</xdr:rowOff>
    </xdr:from>
    <xdr:to>
      <xdr:col>15</xdr:col>
      <xdr:colOff>101600</xdr:colOff>
      <xdr:row>109</xdr:row>
      <xdr:rowOff>84545</xdr:rowOff>
    </xdr:to>
    <xdr:sp macro="" textlink="">
      <xdr:nvSpPr>
        <xdr:cNvPr id="421" name="楕円 420">
          <a:extLst>
            <a:ext uri="{FF2B5EF4-FFF2-40B4-BE49-F238E27FC236}">
              <a16:creationId xmlns:a16="http://schemas.microsoft.com/office/drawing/2014/main" id="{B86FCB31-3243-42A0-BBAB-60DBB5FF95C5}"/>
            </a:ext>
          </a:extLst>
        </xdr:cNvPr>
        <xdr:cNvSpPr/>
      </xdr:nvSpPr>
      <xdr:spPr>
        <a:xfrm>
          <a:off x="2857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33745</xdr:rowOff>
    </xdr:from>
    <xdr:to>
      <xdr:col>19</xdr:col>
      <xdr:colOff>177800</xdr:colOff>
      <xdr:row>109</xdr:row>
      <xdr:rowOff>35379</xdr:rowOff>
    </xdr:to>
    <xdr:cxnSp macro="">
      <xdr:nvCxnSpPr>
        <xdr:cNvPr id="422" name="直線コネクタ 421">
          <a:extLst>
            <a:ext uri="{FF2B5EF4-FFF2-40B4-BE49-F238E27FC236}">
              <a16:creationId xmlns:a16="http://schemas.microsoft.com/office/drawing/2014/main" id="{D884EB63-16C4-4181-BD9E-9CAB8641D7F8}"/>
            </a:ext>
          </a:extLst>
        </xdr:cNvPr>
        <xdr:cNvCxnSpPr/>
      </xdr:nvCxnSpPr>
      <xdr:spPr>
        <a:xfrm>
          <a:off x="2908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151130</xdr:rowOff>
    </xdr:from>
    <xdr:to>
      <xdr:col>10</xdr:col>
      <xdr:colOff>165100</xdr:colOff>
      <xdr:row>109</xdr:row>
      <xdr:rowOff>81280</xdr:rowOff>
    </xdr:to>
    <xdr:sp macro="" textlink="">
      <xdr:nvSpPr>
        <xdr:cNvPr id="423" name="楕円 422">
          <a:extLst>
            <a:ext uri="{FF2B5EF4-FFF2-40B4-BE49-F238E27FC236}">
              <a16:creationId xmlns:a16="http://schemas.microsoft.com/office/drawing/2014/main" id="{1CDD871D-7123-4A2E-8F34-F96C7A36BCBC}"/>
            </a:ext>
          </a:extLst>
        </xdr:cNvPr>
        <xdr:cNvSpPr/>
      </xdr:nvSpPr>
      <xdr:spPr>
        <a:xfrm>
          <a:off x="1968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30480</xdr:rowOff>
    </xdr:from>
    <xdr:to>
      <xdr:col>15</xdr:col>
      <xdr:colOff>50800</xdr:colOff>
      <xdr:row>109</xdr:row>
      <xdr:rowOff>33745</xdr:rowOff>
    </xdr:to>
    <xdr:cxnSp macro="">
      <xdr:nvCxnSpPr>
        <xdr:cNvPr id="424" name="直線コネクタ 423">
          <a:extLst>
            <a:ext uri="{FF2B5EF4-FFF2-40B4-BE49-F238E27FC236}">
              <a16:creationId xmlns:a16="http://schemas.microsoft.com/office/drawing/2014/main" id="{418B021F-E374-40AE-A92F-0BD6A117B804}"/>
            </a:ext>
          </a:extLst>
        </xdr:cNvPr>
        <xdr:cNvCxnSpPr/>
      </xdr:nvCxnSpPr>
      <xdr:spPr>
        <a:xfrm>
          <a:off x="2019300" y="187185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151130</xdr:rowOff>
    </xdr:from>
    <xdr:to>
      <xdr:col>6</xdr:col>
      <xdr:colOff>38100</xdr:colOff>
      <xdr:row>109</xdr:row>
      <xdr:rowOff>81280</xdr:rowOff>
    </xdr:to>
    <xdr:sp macro="" textlink="">
      <xdr:nvSpPr>
        <xdr:cNvPr id="425" name="楕円 424">
          <a:extLst>
            <a:ext uri="{FF2B5EF4-FFF2-40B4-BE49-F238E27FC236}">
              <a16:creationId xmlns:a16="http://schemas.microsoft.com/office/drawing/2014/main" id="{7B44BDB8-512C-4DFE-B2D9-333566EBEF02}"/>
            </a:ext>
          </a:extLst>
        </xdr:cNvPr>
        <xdr:cNvSpPr/>
      </xdr:nvSpPr>
      <xdr:spPr>
        <a:xfrm>
          <a:off x="1079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30480</xdr:rowOff>
    </xdr:from>
    <xdr:to>
      <xdr:col>10</xdr:col>
      <xdr:colOff>114300</xdr:colOff>
      <xdr:row>109</xdr:row>
      <xdr:rowOff>30480</xdr:rowOff>
    </xdr:to>
    <xdr:cxnSp macro="">
      <xdr:nvCxnSpPr>
        <xdr:cNvPr id="426" name="直線コネクタ 425">
          <a:extLst>
            <a:ext uri="{FF2B5EF4-FFF2-40B4-BE49-F238E27FC236}">
              <a16:creationId xmlns:a16="http://schemas.microsoft.com/office/drawing/2014/main" id="{3ABC7ECB-65F0-4E85-841E-2C4FA4A83A57}"/>
            </a:ext>
          </a:extLst>
        </xdr:cNvPr>
        <xdr:cNvCxnSpPr/>
      </xdr:nvCxnSpPr>
      <xdr:spPr>
        <a:xfrm>
          <a:off x="1130300" y="18718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2F0BFA46-A71A-4C51-9F87-3A7E222AC454}"/>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1130F1D8-0A70-4BE6-9587-42FD43468461}"/>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624BD452-018F-4FBE-AB4A-195F2801AA98}"/>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71ADF2E3-EEC0-472F-A1A6-73469B899F86}"/>
            </a:ext>
          </a:extLst>
        </xdr:cNvPr>
        <xdr:cNvSpPr txBox="1"/>
      </xdr:nvSpPr>
      <xdr:spPr>
        <a:xfrm>
          <a:off x="927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1" name="n_1mainValue【港湾・漁港】&#10;有形固定資産減価償却率">
          <a:extLst>
            <a:ext uri="{FF2B5EF4-FFF2-40B4-BE49-F238E27FC236}">
              <a16:creationId xmlns:a16="http://schemas.microsoft.com/office/drawing/2014/main" id="{6A568716-8600-451A-BE03-AFAB441BC545}"/>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75672</xdr:rowOff>
    </xdr:from>
    <xdr:ext cx="405111" cy="259045"/>
    <xdr:sp macro="" textlink="">
      <xdr:nvSpPr>
        <xdr:cNvPr id="432" name="n_2mainValue【港湾・漁港】&#10;有形固定資産減価償却率">
          <a:extLst>
            <a:ext uri="{FF2B5EF4-FFF2-40B4-BE49-F238E27FC236}">
              <a16:creationId xmlns:a16="http://schemas.microsoft.com/office/drawing/2014/main" id="{F946351B-C0B3-414F-A2B3-7E3AB3CAFB0F}"/>
            </a:ext>
          </a:extLst>
        </xdr:cNvPr>
        <xdr:cNvSpPr txBox="1"/>
      </xdr:nvSpPr>
      <xdr:spPr>
        <a:xfrm>
          <a:off x="2705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72407</xdr:rowOff>
    </xdr:from>
    <xdr:ext cx="405111" cy="259045"/>
    <xdr:sp macro="" textlink="">
      <xdr:nvSpPr>
        <xdr:cNvPr id="433" name="n_3mainValue【港湾・漁港】&#10;有形固定資産減価償却率">
          <a:extLst>
            <a:ext uri="{FF2B5EF4-FFF2-40B4-BE49-F238E27FC236}">
              <a16:creationId xmlns:a16="http://schemas.microsoft.com/office/drawing/2014/main" id="{46874CA9-89CB-40EB-9FC0-1801FA5D9CCF}"/>
            </a:ext>
          </a:extLst>
        </xdr:cNvPr>
        <xdr:cNvSpPr txBox="1"/>
      </xdr:nvSpPr>
      <xdr:spPr>
        <a:xfrm>
          <a:off x="1816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72407</xdr:rowOff>
    </xdr:from>
    <xdr:ext cx="405111" cy="259045"/>
    <xdr:sp macro="" textlink="">
      <xdr:nvSpPr>
        <xdr:cNvPr id="434" name="n_4mainValue【港湾・漁港】&#10;有形固定資産減価償却率">
          <a:extLst>
            <a:ext uri="{FF2B5EF4-FFF2-40B4-BE49-F238E27FC236}">
              <a16:creationId xmlns:a16="http://schemas.microsoft.com/office/drawing/2014/main" id="{83B304E8-84BB-421A-966A-4FE953718804}"/>
            </a:ext>
          </a:extLst>
        </xdr:cNvPr>
        <xdr:cNvSpPr txBox="1"/>
      </xdr:nvSpPr>
      <xdr:spPr>
        <a:xfrm>
          <a:off x="927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7138CAF-529A-40E7-B241-83A5C3ED8B7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7FEFD17-308C-425C-821A-7B311FCEEB0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A1985F7-1F1B-4710-949C-C12642ABD90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DE19ADB-48E0-4381-B932-540F6BB72E8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69CD091-19A7-4F35-A8AC-3AD52B6CE0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6A1E92F-E7AF-40D6-B1C3-00CC76E709C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6D6E5BD-7ECB-45DD-88AD-1D5133EE2C6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7A94B39-3AAD-4B57-8DAE-554F7A1437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5107CBB-A025-4803-B206-6B2B06C2E7E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CDC4D95-5E28-4FDF-9592-2E9ABC1D12A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1021A83F-5FCD-40D0-A0A0-53BF9FEA7DB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786D8AAF-DA3E-4308-B45E-568125D1E6F4}"/>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6BE61D9-0AA8-421A-BD5C-9B719C632D1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E6599AA6-7A3C-4151-86F7-35FCF20A9343}"/>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1457B03A-FECD-4CDF-827B-C21DA6BA95E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4301DFD3-B1A7-46F4-AC1E-043D02C2BD1B}"/>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C661F67-D435-4784-B743-1AFD47F22F4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FA2D791D-1406-4299-92A2-F63F81C6827F}"/>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BA42DD2-7C04-4B0C-8396-62D83767BC1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F943F305-802D-4374-9166-DD77385A5B35}"/>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7BCC7414-65F3-4815-B7E7-D8EFF5ED3DD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C62F4A00-B011-4FB5-9546-75BAB100E49C}"/>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8C182920-AF97-4928-A9F3-0B7351E39E1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2C362EC5-99D5-41CF-B805-B15023CED48F}"/>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C93160BC-20EB-44D0-8FBF-9B6DC0FF3648}"/>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7EE4819B-030C-4244-8C98-85945CA70EB6}"/>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3095A2EB-4C51-43E1-86E9-28392EB28126}"/>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57974C97-77A0-4223-8130-0A757E098848}"/>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330FE613-08F1-41AB-9DA1-C432FD48838F}"/>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E980A7C2-4020-4315-8112-485D5192EA13}"/>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2007EBE7-173B-446D-8B94-C529C6A8A9E7}"/>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B470CA17-6190-4A11-95FB-726D35796E63}"/>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7EF4E2D8-9D98-4C4C-B483-AB7596C50901}"/>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3A69D435-F924-492C-97D2-B2A9FEC92C61}"/>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49B92A8-6E35-4B9D-A477-D5B9D0EE2E9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B0DFFAB-945E-4D1D-BCCA-4B488B47998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D500BE7-2A3E-4447-8660-C809A682224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5340DC5-7D41-4688-9373-E015A77E8E3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113A3AF-F763-439C-BBD2-F6C1B053C4D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99923</xdr:rowOff>
    </xdr:from>
    <xdr:to>
      <xdr:col>55</xdr:col>
      <xdr:colOff>50800</xdr:colOff>
      <xdr:row>109</xdr:row>
      <xdr:rowOff>30073</xdr:rowOff>
    </xdr:to>
    <xdr:sp macro="" textlink="">
      <xdr:nvSpPr>
        <xdr:cNvPr id="474" name="楕円 473">
          <a:extLst>
            <a:ext uri="{FF2B5EF4-FFF2-40B4-BE49-F238E27FC236}">
              <a16:creationId xmlns:a16="http://schemas.microsoft.com/office/drawing/2014/main" id="{47858FDF-A545-4969-8F1E-90EDC23CA918}"/>
            </a:ext>
          </a:extLst>
        </xdr:cNvPr>
        <xdr:cNvSpPr/>
      </xdr:nvSpPr>
      <xdr:spPr>
        <a:xfrm>
          <a:off x="10426700" y="1861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14850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0AB739CD-B607-4EB7-956D-899CC6198C42}"/>
            </a:ext>
          </a:extLst>
        </xdr:cNvPr>
        <xdr:cNvSpPr txBox="1"/>
      </xdr:nvSpPr>
      <xdr:spPr>
        <a:xfrm>
          <a:off x="10515600" y="1853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99994</xdr:rowOff>
    </xdr:from>
    <xdr:to>
      <xdr:col>50</xdr:col>
      <xdr:colOff>165100</xdr:colOff>
      <xdr:row>109</xdr:row>
      <xdr:rowOff>30144</xdr:rowOff>
    </xdr:to>
    <xdr:sp macro="" textlink="">
      <xdr:nvSpPr>
        <xdr:cNvPr id="476" name="楕円 475">
          <a:extLst>
            <a:ext uri="{FF2B5EF4-FFF2-40B4-BE49-F238E27FC236}">
              <a16:creationId xmlns:a16="http://schemas.microsoft.com/office/drawing/2014/main" id="{AAF3EBCD-7E6F-41A9-8693-79024525AAD1}"/>
            </a:ext>
          </a:extLst>
        </xdr:cNvPr>
        <xdr:cNvSpPr/>
      </xdr:nvSpPr>
      <xdr:spPr>
        <a:xfrm>
          <a:off x="9588500" y="1861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150723</xdr:rowOff>
    </xdr:from>
    <xdr:to>
      <xdr:col>55</xdr:col>
      <xdr:colOff>0</xdr:colOff>
      <xdr:row>108</xdr:row>
      <xdr:rowOff>150794</xdr:rowOff>
    </xdr:to>
    <xdr:cxnSp macro="">
      <xdr:nvCxnSpPr>
        <xdr:cNvPr id="477" name="直線コネクタ 476">
          <a:extLst>
            <a:ext uri="{FF2B5EF4-FFF2-40B4-BE49-F238E27FC236}">
              <a16:creationId xmlns:a16="http://schemas.microsoft.com/office/drawing/2014/main" id="{9A43B841-AF47-4E8E-9947-1AA32BA002F5}"/>
            </a:ext>
          </a:extLst>
        </xdr:cNvPr>
        <xdr:cNvCxnSpPr/>
      </xdr:nvCxnSpPr>
      <xdr:spPr>
        <a:xfrm flipV="1">
          <a:off x="9639300" y="18667323"/>
          <a:ext cx="8382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100045</xdr:rowOff>
    </xdr:from>
    <xdr:to>
      <xdr:col>46</xdr:col>
      <xdr:colOff>38100</xdr:colOff>
      <xdr:row>109</xdr:row>
      <xdr:rowOff>30195</xdr:rowOff>
    </xdr:to>
    <xdr:sp macro="" textlink="">
      <xdr:nvSpPr>
        <xdr:cNvPr id="478" name="楕円 477">
          <a:extLst>
            <a:ext uri="{FF2B5EF4-FFF2-40B4-BE49-F238E27FC236}">
              <a16:creationId xmlns:a16="http://schemas.microsoft.com/office/drawing/2014/main" id="{0F0288F5-E595-431F-9782-28538D627BF3}"/>
            </a:ext>
          </a:extLst>
        </xdr:cNvPr>
        <xdr:cNvSpPr/>
      </xdr:nvSpPr>
      <xdr:spPr>
        <a:xfrm>
          <a:off x="8699500" y="1861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150794</xdr:rowOff>
    </xdr:from>
    <xdr:to>
      <xdr:col>50</xdr:col>
      <xdr:colOff>114300</xdr:colOff>
      <xdr:row>108</xdr:row>
      <xdr:rowOff>150845</xdr:rowOff>
    </xdr:to>
    <xdr:cxnSp macro="">
      <xdr:nvCxnSpPr>
        <xdr:cNvPr id="479" name="直線コネクタ 478">
          <a:extLst>
            <a:ext uri="{FF2B5EF4-FFF2-40B4-BE49-F238E27FC236}">
              <a16:creationId xmlns:a16="http://schemas.microsoft.com/office/drawing/2014/main" id="{6FDAA7A6-968F-4E0E-A4BF-FA38BAEDDF83}"/>
            </a:ext>
          </a:extLst>
        </xdr:cNvPr>
        <xdr:cNvCxnSpPr/>
      </xdr:nvCxnSpPr>
      <xdr:spPr>
        <a:xfrm flipV="1">
          <a:off x="8750300" y="18667394"/>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100101</xdr:rowOff>
    </xdr:from>
    <xdr:to>
      <xdr:col>41</xdr:col>
      <xdr:colOff>101600</xdr:colOff>
      <xdr:row>109</xdr:row>
      <xdr:rowOff>30251</xdr:rowOff>
    </xdr:to>
    <xdr:sp macro="" textlink="">
      <xdr:nvSpPr>
        <xdr:cNvPr id="480" name="楕円 479">
          <a:extLst>
            <a:ext uri="{FF2B5EF4-FFF2-40B4-BE49-F238E27FC236}">
              <a16:creationId xmlns:a16="http://schemas.microsoft.com/office/drawing/2014/main" id="{902BBE0E-190B-40DA-A7AF-C9B19E83A8A9}"/>
            </a:ext>
          </a:extLst>
        </xdr:cNvPr>
        <xdr:cNvSpPr/>
      </xdr:nvSpPr>
      <xdr:spPr>
        <a:xfrm>
          <a:off x="7810500" y="186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150845</xdr:rowOff>
    </xdr:from>
    <xdr:to>
      <xdr:col>45</xdr:col>
      <xdr:colOff>177800</xdr:colOff>
      <xdr:row>108</xdr:row>
      <xdr:rowOff>150901</xdr:rowOff>
    </xdr:to>
    <xdr:cxnSp macro="">
      <xdr:nvCxnSpPr>
        <xdr:cNvPr id="481" name="直線コネクタ 480">
          <a:extLst>
            <a:ext uri="{FF2B5EF4-FFF2-40B4-BE49-F238E27FC236}">
              <a16:creationId xmlns:a16="http://schemas.microsoft.com/office/drawing/2014/main" id="{4070BC0D-2570-490F-A6E1-931ED1670DB1}"/>
            </a:ext>
          </a:extLst>
        </xdr:cNvPr>
        <xdr:cNvCxnSpPr/>
      </xdr:nvCxnSpPr>
      <xdr:spPr>
        <a:xfrm flipV="1">
          <a:off x="7861300" y="18667445"/>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100146</xdr:rowOff>
    </xdr:from>
    <xdr:to>
      <xdr:col>36</xdr:col>
      <xdr:colOff>165100</xdr:colOff>
      <xdr:row>109</xdr:row>
      <xdr:rowOff>30296</xdr:rowOff>
    </xdr:to>
    <xdr:sp macro="" textlink="">
      <xdr:nvSpPr>
        <xdr:cNvPr id="482" name="楕円 481">
          <a:extLst>
            <a:ext uri="{FF2B5EF4-FFF2-40B4-BE49-F238E27FC236}">
              <a16:creationId xmlns:a16="http://schemas.microsoft.com/office/drawing/2014/main" id="{3C946349-D380-4280-A653-A3722312B67B}"/>
            </a:ext>
          </a:extLst>
        </xdr:cNvPr>
        <xdr:cNvSpPr/>
      </xdr:nvSpPr>
      <xdr:spPr>
        <a:xfrm>
          <a:off x="6921500" y="1861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150901</xdr:rowOff>
    </xdr:from>
    <xdr:to>
      <xdr:col>41</xdr:col>
      <xdr:colOff>50800</xdr:colOff>
      <xdr:row>108</xdr:row>
      <xdr:rowOff>150946</xdr:rowOff>
    </xdr:to>
    <xdr:cxnSp macro="">
      <xdr:nvCxnSpPr>
        <xdr:cNvPr id="483" name="直線コネクタ 482">
          <a:extLst>
            <a:ext uri="{FF2B5EF4-FFF2-40B4-BE49-F238E27FC236}">
              <a16:creationId xmlns:a16="http://schemas.microsoft.com/office/drawing/2014/main" id="{62D43399-FAA6-4800-A1A4-A2CFD5CFFCA2}"/>
            </a:ext>
          </a:extLst>
        </xdr:cNvPr>
        <xdr:cNvCxnSpPr/>
      </xdr:nvCxnSpPr>
      <xdr:spPr>
        <a:xfrm flipV="1">
          <a:off x="6972300" y="18667501"/>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B051BBF8-FE39-487A-809A-EF1412159B2A}"/>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2CBF162B-CAE3-4FE3-8E36-FAF89C7903D4}"/>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EA9FF331-0B8A-4281-BD9A-03740D117C60}"/>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D92B5C1C-8B54-45F3-8CFE-A1C21F2A0F7D}"/>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109</xdr:row>
      <xdr:rowOff>21271</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B8AC30D9-56FB-4B7C-874B-2DD04E2F9B6A}"/>
            </a:ext>
          </a:extLst>
        </xdr:cNvPr>
        <xdr:cNvSpPr txBox="1"/>
      </xdr:nvSpPr>
      <xdr:spPr>
        <a:xfrm>
          <a:off x="9327095" y="18709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21322</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E5299843-DEFF-4F3D-B092-14C22BF42C3F}"/>
            </a:ext>
          </a:extLst>
        </xdr:cNvPr>
        <xdr:cNvSpPr txBox="1"/>
      </xdr:nvSpPr>
      <xdr:spPr>
        <a:xfrm>
          <a:off x="8450795" y="1870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21378</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BC2BE018-95B7-4A45-AB90-ECCBDD7B2F70}"/>
            </a:ext>
          </a:extLst>
        </xdr:cNvPr>
        <xdr:cNvSpPr txBox="1"/>
      </xdr:nvSpPr>
      <xdr:spPr>
        <a:xfrm>
          <a:off x="7561795" y="1870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21423</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B2BC2F17-44AE-476D-A89B-5BD604F4310E}"/>
            </a:ext>
          </a:extLst>
        </xdr:cNvPr>
        <xdr:cNvSpPr txBox="1"/>
      </xdr:nvSpPr>
      <xdr:spPr>
        <a:xfrm>
          <a:off x="6672795" y="1870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F0119A3-A288-4698-B316-5BF95DF3C53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ABC72207-6130-42E5-8553-6CE7D0B95FF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3B1A18F-72C3-4E7F-B91B-911A27A1151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1BBAA5F-F030-40E6-A494-78FDADB3CE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7D8951A-674E-4F55-B3E8-72733C30010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8EF67C8-0EAD-431F-B312-5784FDFC896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EB2D5F8-B142-448A-B80F-25F798D133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D5184811-1B70-438C-A110-7D2DCE5F75B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AE9687A-1180-44B6-9ADA-2CDC9988D3C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BAF940E-FAF0-4794-A83D-7667F94984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6AA665F-FCE1-49BE-98C9-1AD8AE754A1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9EB41482-D8CB-4662-B4F3-5511ED36F68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6A0A15F6-8027-4616-851B-03CB75199EF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2D82B32D-A982-4652-AD66-15ACFA2739B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C0E1B0F4-4B53-4091-A1EC-37E88CB8006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F499BD00-8B65-49A3-B9D5-23EB51861C2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848658A5-FEFD-4D4D-90CB-341153901E7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8BD894C9-CD32-4DA2-BD55-3BFEBD3CF9F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44AF4E9F-E309-4857-99B0-1CD5B47124B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B445F140-D411-4B59-9283-FAEC593D93A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91E878EF-BFDC-40CC-9088-BC697D60B95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15E0DBBB-26C4-4EB5-9102-93B8494DBCB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39157DA6-0FE2-4ACD-80FA-96FDE16FB4A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3D5C9D3D-3A47-4078-BA9B-F2C8CFA95E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CFD2E2E7-423B-4752-A514-E8764C0E77B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09FE5075-E18C-4340-B5BC-F84D72C47BDE}"/>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E1E8DBAF-6E46-4846-83C5-F4657824804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754EB4F9-DAE3-411C-B3BD-066E6879DBA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58A3E3F6-5658-43E0-97D1-0D7074D7170D}"/>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B7A31A9F-ED07-48F0-932E-E65CAB7F8697}"/>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DC49D5B4-85F5-4671-9FF5-95FF99E0F25D}"/>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27F9D400-8E50-4455-9687-D10DB6D20947}"/>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4F58D1AF-5AC4-4595-9D40-C1190407A3E6}"/>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7DB17B0E-2071-40FB-BAB6-40E9BE03E2B3}"/>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444F8925-203B-41E1-8FF4-0DA8FA6E488A}"/>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E972F263-4FDE-432E-AAAC-E2F8A119A80B}"/>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578FE61-EDDA-4AD6-9AFD-E0A0F582682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F628C87-8DE4-468D-BD58-87F4BEA4051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11D53F9-C4E2-4C5D-ADCA-F4474D1746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76427B4-2893-4F93-880F-D02FF9E3A5A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D28060E-2212-46E5-B912-D3974B78AA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33" name="楕円 532">
          <a:extLst>
            <a:ext uri="{FF2B5EF4-FFF2-40B4-BE49-F238E27FC236}">
              <a16:creationId xmlns:a16="http://schemas.microsoft.com/office/drawing/2014/main" id="{CA704870-5710-4ED4-A40F-4CA627A8B7D5}"/>
            </a:ext>
          </a:extLst>
        </xdr:cNvPr>
        <xdr:cNvSpPr/>
      </xdr:nvSpPr>
      <xdr:spPr>
        <a:xfrm>
          <a:off x="162687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7093</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504E8700-B2D4-4FF4-AA9E-C9553516E0B2}"/>
            </a:ext>
          </a:extLst>
        </xdr:cNvPr>
        <xdr:cNvSpPr txBox="1"/>
      </xdr:nvSpPr>
      <xdr:spPr>
        <a:xfrm>
          <a:off x="16357600" y="652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121739</xdr:rowOff>
    </xdr:from>
    <xdr:to>
      <xdr:col>81</xdr:col>
      <xdr:colOff>101600</xdr:colOff>
      <xdr:row>38</xdr:row>
      <xdr:rowOff>51888</xdr:rowOff>
    </xdr:to>
    <xdr:sp macro="" textlink="">
      <xdr:nvSpPr>
        <xdr:cNvPr id="535" name="楕円 534">
          <a:extLst>
            <a:ext uri="{FF2B5EF4-FFF2-40B4-BE49-F238E27FC236}">
              <a16:creationId xmlns:a16="http://schemas.microsoft.com/office/drawing/2014/main" id="{ADD07EC1-8D10-4D3A-9A2B-A66413D1A720}"/>
            </a:ext>
          </a:extLst>
        </xdr:cNvPr>
        <xdr:cNvSpPr/>
      </xdr:nvSpPr>
      <xdr:spPr>
        <a:xfrm>
          <a:off x="154305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xdr:rowOff>
    </xdr:from>
    <xdr:to>
      <xdr:col>85</xdr:col>
      <xdr:colOff>127000</xdr:colOff>
      <xdr:row>38</xdr:row>
      <xdr:rowOff>79466</xdr:rowOff>
    </xdr:to>
    <xdr:cxnSp macro="">
      <xdr:nvCxnSpPr>
        <xdr:cNvPr id="536" name="直線コネクタ 535">
          <a:extLst>
            <a:ext uri="{FF2B5EF4-FFF2-40B4-BE49-F238E27FC236}">
              <a16:creationId xmlns:a16="http://schemas.microsoft.com/office/drawing/2014/main" id="{B6477BF1-3B12-46DB-BDF8-347E6D0FC53D}"/>
            </a:ext>
          </a:extLst>
        </xdr:cNvPr>
        <xdr:cNvCxnSpPr/>
      </xdr:nvCxnSpPr>
      <xdr:spPr>
        <a:xfrm>
          <a:off x="15481300" y="6516188"/>
          <a:ext cx="8382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138067</xdr:rowOff>
    </xdr:from>
    <xdr:to>
      <xdr:col>76</xdr:col>
      <xdr:colOff>165100</xdr:colOff>
      <xdr:row>37</xdr:row>
      <xdr:rowOff>68217</xdr:rowOff>
    </xdr:to>
    <xdr:sp macro="" textlink="">
      <xdr:nvSpPr>
        <xdr:cNvPr id="537" name="楕円 536">
          <a:extLst>
            <a:ext uri="{FF2B5EF4-FFF2-40B4-BE49-F238E27FC236}">
              <a16:creationId xmlns:a16="http://schemas.microsoft.com/office/drawing/2014/main" id="{07BD9242-2E75-47CA-BC60-C19F84292548}"/>
            </a:ext>
          </a:extLst>
        </xdr:cNvPr>
        <xdr:cNvSpPr/>
      </xdr:nvSpPr>
      <xdr:spPr>
        <a:xfrm>
          <a:off x="14541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17417</xdr:rowOff>
    </xdr:from>
    <xdr:to>
      <xdr:col>81</xdr:col>
      <xdr:colOff>50800</xdr:colOff>
      <xdr:row>38</xdr:row>
      <xdr:rowOff>1088</xdr:rowOff>
    </xdr:to>
    <xdr:cxnSp macro="">
      <xdr:nvCxnSpPr>
        <xdr:cNvPr id="538" name="直線コネクタ 537">
          <a:extLst>
            <a:ext uri="{FF2B5EF4-FFF2-40B4-BE49-F238E27FC236}">
              <a16:creationId xmlns:a16="http://schemas.microsoft.com/office/drawing/2014/main" id="{5699FC32-254A-415F-853A-6B905E2BC2B9}"/>
            </a:ext>
          </a:extLst>
        </xdr:cNvPr>
        <xdr:cNvCxnSpPr/>
      </xdr:nvCxnSpPr>
      <xdr:spPr>
        <a:xfrm>
          <a:off x="14592300" y="6361067"/>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59690</xdr:rowOff>
    </xdr:from>
    <xdr:to>
      <xdr:col>72</xdr:col>
      <xdr:colOff>38100</xdr:colOff>
      <xdr:row>36</xdr:row>
      <xdr:rowOff>161290</xdr:rowOff>
    </xdr:to>
    <xdr:sp macro="" textlink="">
      <xdr:nvSpPr>
        <xdr:cNvPr id="539" name="楕円 538">
          <a:extLst>
            <a:ext uri="{FF2B5EF4-FFF2-40B4-BE49-F238E27FC236}">
              <a16:creationId xmlns:a16="http://schemas.microsoft.com/office/drawing/2014/main" id="{FAA4DC98-47AB-4E21-ACA3-B5C22FF3CD14}"/>
            </a:ext>
          </a:extLst>
        </xdr:cNvPr>
        <xdr:cNvSpPr/>
      </xdr:nvSpPr>
      <xdr:spPr>
        <a:xfrm>
          <a:off x="13652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110490</xdr:rowOff>
    </xdr:from>
    <xdr:to>
      <xdr:col>76</xdr:col>
      <xdr:colOff>114300</xdr:colOff>
      <xdr:row>37</xdr:row>
      <xdr:rowOff>17417</xdr:rowOff>
    </xdr:to>
    <xdr:cxnSp macro="">
      <xdr:nvCxnSpPr>
        <xdr:cNvPr id="540" name="直線コネクタ 539">
          <a:extLst>
            <a:ext uri="{FF2B5EF4-FFF2-40B4-BE49-F238E27FC236}">
              <a16:creationId xmlns:a16="http://schemas.microsoft.com/office/drawing/2014/main" id="{47649D53-2E2B-4310-94D3-E51F9639E980}"/>
            </a:ext>
          </a:extLst>
        </xdr:cNvPr>
        <xdr:cNvCxnSpPr/>
      </xdr:nvCxnSpPr>
      <xdr:spPr>
        <a:xfrm>
          <a:off x="13703300" y="628269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59690</xdr:rowOff>
    </xdr:from>
    <xdr:to>
      <xdr:col>67</xdr:col>
      <xdr:colOff>101600</xdr:colOff>
      <xdr:row>36</xdr:row>
      <xdr:rowOff>161290</xdr:rowOff>
    </xdr:to>
    <xdr:sp macro="" textlink="">
      <xdr:nvSpPr>
        <xdr:cNvPr id="541" name="楕円 540">
          <a:extLst>
            <a:ext uri="{FF2B5EF4-FFF2-40B4-BE49-F238E27FC236}">
              <a16:creationId xmlns:a16="http://schemas.microsoft.com/office/drawing/2014/main" id="{93EAE54A-DBCB-467A-B90C-6E3C192C7112}"/>
            </a:ext>
          </a:extLst>
        </xdr:cNvPr>
        <xdr:cNvSpPr/>
      </xdr:nvSpPr>
      <xdr:spPr>
        <a:xfrm>
          <a:off x="12763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110490</xdr:rowOff>
    </xdr:from>
    <xdr:to>
      <xdr:col>71</xdr:col>
      <xdr:colOff>177800</xdr:colOff>
      <xdr:row>36</xdr:row>
      <xdr:rowOff>110490</xdr:rowOff>
    </xdr:to>
    <xdr:cxnSp macro="">
      <xdr:nvCxnSpPr>
        <xdr:cNvPr id="542" name="直線コネクタ 541">
          <a:extLst>
            <a:ext uri="{FF2B5EF4-FFF2-40B4-BE49-F238E27FC236}">
              <a16:creationId xmlns:a16="http://schemas.microsoft.com/office/drawing/2014/main" id="{7182E15A-8BA6-47DE-A4F5-07662DFF5900}"/>
            </a:ext>
          </a:extLst>
        </xdr:cNvPr>
        <xdr:cNvCxnSpPr/>
      </xdr:nvCxnSpPr>
      <xdr:spPr>
        <a:xfrm>
          <a:off x="12814300" y="6282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04393E2F-B8CB-4CCA-8D89-2176D7AB2402}"/>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C815240E-1DDA-42DA-8279-3D8A3D94BA1C}"/>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F13A10ED-5600-40B6-AB77-D0381E332559}"/>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923949E5-2C03-41C5-862A-8CE05A3E2D2C}"/>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43015</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B3C6C0B0-04AC-479A-B5B1-351D09C789C4}"/>
            </a:ext>
          </a:extLst>
        </xdr:cNvPr>
        <xdr:cNvSpPr txBox="1"/>
      </xdr:nvSpPr>
      <xdr:spPr>
        <a:xfrm>
          <a:off x="152660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84744</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76860009-43BB-46A5-A3F4-6CBA1F5102E7}"/>
            </a:ext>
          </a:extLst>
        </xdr:cNvPr>
        <xdr:cNvSpPr txBox="1"/>
      </xdr:nvSpPr>
      <xdr:spPr>
        <a:xfrm>
          <a:off x="14389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6367</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1F8A294B-4873-477D-83A3-8B0E7683CE9B}"/>
            </a:ext>
          </a:extLst>
        </xdr:cNvPr>
        <xdr:cNvSpPr txBox="1"/>
      </xdr:nvSpPr>
      <xdr:spPr>
        <a:xfrm>
          <a:off x="13500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6367</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086D4C5A-D880-4372-8183-5880C68A1267}"/>
            </a:ext>
          </a:extLst>
        </xdr:cNvPr>
        <xdr:cNvSpPr txBox="1"/>
      </xdr:nvSpPr>
      <xdr:spPr>
        <a:xfrm>
          <a:off x="12611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930B9206-37AB-442C-B5F0-7758BFB5CC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E656316B-2EA8-42C1-9FF4-FB8F53AC18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F2D63E2-C367-4968-B6EA-0756DC196F5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A3EB83A9-0550-44EB-BDE4-2D00C247F62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69E3CC70-421E-4A50-97EA-4055278FD11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DAD1560E-C7F8-4ADB-B651-55E0D5BB04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FAB9FF1C-F6A3-4D46-8F01-223AAA169C0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AC7B399B-63E9-4EDD-B650-013A59F811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7D2E54A2-9F30-4103-A326-EC50DE39A58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6E35A532-3550-45DF-8566-9EB491C8A2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7AE4EE2D-A2DF-4EE3-B8D7-52AC7B6EB21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691DFB62-E9E5-4D72-8721-136701EC314B}"/>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7BE7175-11D1-474A-92F8-688BE3E1BF5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1F159FD8-A330-4A79-A319-6FB2C4E8232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F98472BE-80BF-4B08-9508-BD23CD57D29A}"/>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9C412B7A-DA30-41C3-95BB-D0B103E5427A}"/>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9D93C94-AD7C-4EF1-8740-C5F7DD7B7CA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C20686CB-D57B-48CD-A7A7-D6FFDE6C71A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EA6EFE3C-9278-4DE5-88D7-72DC12EBFE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E71625FC-9C7B-4010-A4EE-45C4E717E9BE}"/>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4521041C-7842-461C-8794-B3910CCF9DB8}"/>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ACC4336C-9F39-440A-A551-90A35C680111}"/>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899C8B38-402F-4F88-90CB-3CDE49AB9953}"/>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9B6B902B-43D8-4B29-A669-F376EEFEA13F}"/>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6ED100E2-8C78-48E1-B80C-3FE65B8FBBDF}"/>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83DF000E-FCB5-42E3-B5CB-F84691F3E61A}"/>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1E85AEEF-E80A-4F2E-8998-D703FED97C62}"/>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27C273A4-B663-4823-BDFA-7D0D390778F7}"/>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10504A0D-B2BC-4212-B4C9-0EAF94BCE08D}"/>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71534ADF-644C-4C4C-9879-9B10211F0D34}"/>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CFA4B1F-E3F0-4F31-BFC6-42686435D09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4093FAA-5E21-42FC-98E9-5225E8F2146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9E78869-9E95-4489-94D6-D0A43271D7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3AE6DE0-87C0-494B-BEDA-A9F8B5F187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6EE8E38-7FBC-400B-BAF3-89CE693A829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70548</xdr:rowOff>
    </xdr:from>
    <xdr:to>
      <xdr:col>116</xdr:col>
      <xdr:colOff>114300</xdr:colOff>
      <xdr:row>40</xdr:row>
      <xdr:rowOff>698</xdr:rowOff>
    </xdr:to>
    <xdr:sp macro="" textlink="">
      <xdr:nvSpPr>
        <xdr:cNvPr id="586" name="楕円 585">
          <a:extLst>
            <a:ext uri="{FF2B5EF4-FFF2-40B4-BE49-F238E27FC236}">
              <a16:creationId xmlns:a16="http://schemas.microsoft.com/office/drawing/2014/main" id="{8FDFFFFF-AA69-4941-9A9A-86E506E925E0}"/>
            </a:ext>
          </a:extLst>
        </xdr:cNvPr>
        <xdr:cNvSpPr/>
      </xdr:nvSpPr>
      <xdr:spPr>
        <a:xfrm>
          <a:off x="22110700" y="675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48975</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472B2726-D7BF-4FAB-BA44-5B08F619A517}"/>
            </a:ext>
          </a:extLst>
        </xdr:cNvPr>
        <xdr:cNvSpPr txBox="1"/>
      </xdr:nvSpPr>
      <xdr:spPr>
        <a:xfrm>
          <a:off x="22199600" y="673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80835</xdr:rowOff>
    </xdr:from>
    <xdr:to>
      <xdr:col>112</xdr:col>
      <xdr:colOff>38100</xdr:colOff>
      <xdr:row>40</xdr:row>
      <xdr:rowOff>10985</xdr:rowOff>
    </xdr:to>
    <xdr:sp macro="" textlink="">
      <xdr:nvSpPr>
        <xdr:cNvPr id="588" name="楕円 587">
          <a:extLst>
            <a:ext uri="{FF2B5EF4-FFF2-40B4-BE49-F238E27FC236}">
              <a16:creationId xmlns:a16="http://schemas.microsoft.com/office/drawing/2014/main" id="{D72998ED-8481-46FC-B202-047B04728674}"/>
            </a:ext>
          </a:extLst>
        </xdr:cNvPr>
        <xdr:cNvSpPr/>
      </xdr:nvSpPr>
      <xdr:spPr>
        <a:xfrm>
          <a:off x="21272500" y="67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121348</xdr:rowOff>
    </xdr:from>
    <xdr:to>
      <xdr:col>116</xdr:col>
      <xdr:colOff>63500</xdr:colOff>
      <xdr:row>39</xdr:row>
      <xdr:rowOff>131635</xdr:rowOff>
    </xdr:to>
    <xdr:cxnSp macro="">
      <xdr:nvCxnSpPr>
        <xdr:cNvPr id="589" name="直線コネクタ 588">
          <a:extLst>
            <a:ext uri="{FF2B5EF4-FFF2-40B4-BE49-F238E27FC236}">
              <a16:creationId xmlns:a16="http://schemas.microsoft.com/office/drawing/2014/main" id="{B78A4B83-3302-47D7-B2C9-AB506CC52D5F}"/>
            </a:ext>
          </a:extLst>
        </xdr:cNvPr>
        <xdr:cNvCxnSpPr/>
      </xdr:nvCxnSpPr>
      <xdr:spPr>
        <a:xfrm flipV="1">
          <a:off x="21323300" y="6807898"/>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88265</xdr:rowOff>
    </xdr:from>
    <xdr:to>
      <xdr:col>107</xdr:col>
      <xdr:colOff>101600</xdr:colOff>
      <xdr:row>40</xdr:row>
      <xdr:rowOff>18415</xdr:rowOff>
    </xdr:to>
    <xdr:sp macro="" textlink="">
      <xdr:nvSpPr>
        <xdr:cNvPr id="590" name="楕円 589">
          <a:extLst>
            <a:ext uri="{FF2B5EF4-FFF2-40B4-BE49-F238E27FC236}">
              <a16:creationId xmlns:a16="http://schemas.microsoft.com/office/drawing/2014/main" id="{53742B71-3295-4257-8AF5-49480C09D085}"/>
            </a:ext>
          </a:extLst>
        </xdr:cNvPr>
        <xdr:cNvSpPr/>
      </xdr:nvSpPr>
      <xdr:spPr>
        <a:xfrm>
          <a:off x="20383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131635</xdr:rowOff>
    </xdr:from>
    <xdr:to>
      <xdr:col>111</xdr:col>
      <xdr:colOff>177800</xdr:colOff>
      <xdr:row>39</xdr:row>
      <xdr:rowOff>139065</xdr:rowOff>
    </xdr:to>
    <xdr:cxnSp macro="">
      <xdr:nvCxnSpPr>
        <xdr:cNvPr id="591" name="直線コネクタ 590">
          <a:extLst>
            <a:ext uri="{FF2B5EF4-FFF2-40B4-BE49-F238E27FC236}">
              <a16:creationId xmlns:a16="http://schemas.microsoft.com/office/drawing/2014/main" id="{7EFB0765-A9A9-43F1-A0BA-47834F794741}"/>
            </a:ext>
          </a:extLst>
        </xdr:cNvPr>
        <xdr:cNvCxnSpPr/>
      </xdr:nvCxnSpPr>
      <xdr:spPr>
        <a:xfrm flipV="1">
          <a:off x="20434300" y="6818185"/>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96266</xdr:rowOff>
    </xdr:from>
    <xdr:to>
      <xdr:col>102</xdr:col>
      <xdr:colOff>165100</xdr:colOff>
      <xdr:row>40</xdr:row>
      <xdr:rowOff>26416</xdr:rowOff>
    </xdr:to>
    <xdr:sp macro="" textlink="">
      <xdr:nvSpPr>
        <xdr:cNvPr id="592" name="楕円 591">
          <a:extLst>
            <a:ext uri="{FF2B5EF4-FFF2-40B4-BE49-F238E27FC236}">
              <a16:creationId xmlns:a16="http://schemas.microsoft.com/office/drawing/2014/main" id="{FEF7CB4D-5306-4402-B5EB-10848B2BBB40}"/>
            </a:ext>
          </a:extLst>
        </xdr:cNvPr>
        <xdr:cNvSpPr/>
      </xdr:nvSpPr>
      <xdr:spPr>
        <a:xfrm>
          <a:off x="19494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139065</xdr:rowOff>
    </xdr:from>
    <xdr:to>
      <xdr:col>107</xdr:col>
      <xdr:colOff>50800</xdr:colOff>
      <xdr:row>39</xdr:row>
      <xdr:rowOff>147066</xdr:rowOff>
    </xdr:to>
    <xdr:cxnSp macro="">
      <xdr:nvCxnSpPr>
        <xdr:cNvPr id="593" name="直線コネクタ 592">
          <a:extLst>
            <a:ext uri="{FF2B5EF4-FFF2-40B4-BE49-F238E27FC236}">
              <a16:creationId xmlns:a16="http://schemas.microsoft.com/office/drawing/2014/main" id="{E0B4A98B-6AA1-40AF-B74B-0CBCA17B9FA4}"/>
            </a:ext>
          </a:extLst>
        </xdr:cNvPr>
        <xdr:cNvCxnSpPr/>
      </xdr:nvCxnSpPr>
      <xdr:spPr>
        <a:xfrm flipV="1">
          <a:off x="19545300" y="682561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102553</xdr:rowOff>
    </xdr:from>
    <xdr:to>
      <xdr:col>98</xdr:col>
      <xdr:colOff>38100</xdr:colOff>
      <xdr:row>40</xdr:row>
      <xdr:rowOff>32703</xdr:rowOff>
    </xdr:to>
    <xdr:sp macro="" textlink="">
      <xdr:nvSpPr>
        <xdr:cNvPr id="594" name="楕円 593">
          <a:extLst>
            <a:ext uri="{FF2B5EF4-FFF2-40B4-BE49-F238E27FC236}">
              <a16:creationId xmlns:a16="http://schemas.microsoft.com/office/drawing/2014/main" id="{B04DFD9F-25E8-4CDD-B16F-D1DAB5A49085}"/>
            </a:ext>
          </a:extLst>
        </xdr:cNvPr>
        <xdr:cNvSpPr/>
      </xdr:nvSpPr>
      <xdr:spPr>
        <a:xfrm>
          <a:off x="18605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147066</xdr:rowOff>
    </xdr:from>
    <xdr:to>
      <xdr:col>102</xdr:col>
      <xdr:colOff>114300</xdr:colOff>
      <xdr:row>39</xdr:row>
      <xdr:rowOff>153353</xdr:rowOff>
    </xdr:to>
    <xdr:cxnSp macro="">
      <xdr:nvCxnSpPr>
        <xdr:cNvPr id="595" name="直線コネクタ 594">
          <a:extLst>
            <a:ext uri="{FF2B5EF4-FFF2-40B4-BE49-F238E27FC236}">
              <a16:creationId xmlns:a16="http://schemas.microsoft.com/office/drawing/2014/main" id="{76CD7CE6-DC46-406E-ADCA-74B103461F88}"/>
            </a:ext>
          </a:extLst>
        </xdr:cNvPr>
        <xdr:cNvCxnSpPr/>
      </xdr:nvCxnSpPr>
      <xdr:spPr>
        <a:xfrm flipV="1">
          <a:off x="18656300" y="683361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C7635828-C35D-4E43-86D2-F92FC8236B52}"/>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4F2F0C2-7BC5-4EFD-923E-C2BBA1BAE47F}"/>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48E93078-EEB0-477D-A520-F5DBA275C12B}"/>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B9EADF5D-B3FC-4443-B506-F859FA6BB43B}"/>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2112</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AA3C6FF7-59EE-4A69-8273-E7445D3786DE}"/>
            </a:ext>
          </a:extLst>
        </xdr:cNvPr>
        <xdr:cNvSpPr txBox="1"/>
      </xdr:nvSpPr>
      <xdr:spPr>
        <a:xfrm>
          <a:off x="21075727" y="68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9542</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D516CA75-29E7-4E1B-B124-6FA198796350}"/>
            </a:ext>
          </a:extLst>
        </xdr:cNvPr>
        <xdr:cNvSpPr txBox="1"/>
      </xdr:nvSpPr>
      <xdr:spPr>
        <a:xfrm>
          <a:off x="20199427"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17543</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1B34EF5D-D65E-466E-9DB5-D53BFF0982A1}"/>
            </a:ext>
          </a:extLst>
        </xdr:cNvPr>
        <xdr:cNvSpPr txBox="1"/>
      </xdr:nvSpPr>
      <xdr:spPr>
        <a:xfrm>
          <a:off x="193104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23830</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68D76CC-2C3A-4826-8F56-8E1414121D18}"/>
            </a:ext>
          </a:extLst>
        </xdr:cNvPr>
        <xdr:cNvSpPr txBox="1"/>
      </xdr:nvSpPr>
      <xdr:spPr>
        <a:xfrm>
          <a:off x="18421427" y="68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FD492AE6-88C9-4937-9AAF-2A99875C6F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8770F18-1107-40AC-9621-2CD14A3FF48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5E6FDA2-3752-4A75-8DA8-CAA77A4D1FA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670714B-5CA0-4B80-AD56-0D1E6BA1C7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E1ED7D3-0B77-4A23-B6FF-37E20B5F3CB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C2DD2109-9C48-4265-B32C-271DD42D0D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563F2C0-BA16-4952-93A4-E92AF27FADF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F603E06-A1E5-4302-A1F8-20B4B92CE9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FF1D522-E6FA-4699-90CD-D8CA38FE167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5014EFC0-8956-49E2-9622-05D0639F43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7CDDBB97-CDF8-47D4-A4B3-1CEE4E5C13D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E420335-28FA-439C-9924-E0962702203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FD4BE137-5465-4B24-BA6F-95E51CE19D3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19EE6E7-F260-4323-AA09-CB0249CDE99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A4ABC3A2-E7FF-4EBB-BB71-C3FE1933CCB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F5D564C-BBDA-4DFB-9DDB-5ABA549F8EE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8F5AFA93-E4DF-40BB-8399-512F52358A3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573C3AEC-5815-47B0-BBE8-84582A6D985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5BCD7547-D700-44E6-B370-B72F80E4437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ECB8721F-F17D-450B-93FF-55F189CBA5E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D96E847-6704-46BB-B52D-06901DB0D31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665F041A-F295-4B4C-A9C6-36DE8B4B34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D9802FB0-1A38-497F-A5A5-EE9E7986DC9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42F2CEBE-F7C0-43B6-B75A-077D98A506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9C3A2A91-E253-4BFF-9A46-4ADAC954FE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C8239751-B416-4016-93AF-7ADB3A2AE9ED}"/>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11233173-6F10-4C23-A59D-D5D7CEB07DD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AC3EDC45-7245-439C-95D3-B423955C2F9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38A4A92F-8B16-45D4-A3EE-8987BEC4BD15}"/>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E0484F9C-F29B-45B9-B1BF-17752FDA29ED}"/>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699A93F7-E1BF-4B0B-BC09-D123803D89DB}"/>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DCAC5086-B7BB-4830-986F-8225B56A4EDD}"/>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A43490B0-5235-4AB6-8AC2-C92D224AEF88}"/>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0AE11B3E-BEB6-41BF-9359-7A31C62386B7}"/>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65EE2895-C67A-4718-ABB5-B64BF75260ED}"/>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9EE94E86-3DBC-4727-8C0A-E776678438CD}"/>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27354BD-19B9-431E-86BB-BAD01CC8F77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478F003-97EC-4BCC-9419-B1A996AF56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A5A5D5D-7DCA-4CBB-AE28-7962ECAFE6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CB04BD3-F8E0-4BF5-B8FE-F04E4E14EB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95B02BE-28EA-43BB-B722-181A63C5D4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156573</xdr:rowOff>
    </xdr:from>
    <xdr:to>
      <xdr:col>85</xdr:col>
      <xdr:colOff>177800</xdr:colOff>
      <xdr:row>60</xdr:row>
      <xdr:rowOff>86723</xdr:rowOff>
    </xdr:to>
    <xdr:sp macro="" textlink="">
      <xdr:nvSpPr>
        <xdr:cNvPr id="645" name="楕円 644">
          <a:extLst>
            <a:ext uri="{FF2B5EF4-FFF2-40B4-BE49-F238E27FC236}">
              <a16:creationId xmlns:a16="http://schemas.microsoft.com/office/drawing/2014/main" id="{4D13FBF4-B8F7-4898-BE40-72FE02B3EB9C}"/>
            </a:ext>
          </a:extLst>
        </xdr:cNvPr>
        <xdr:cNvSpPr/>
      </xdr:nvSpPr>
      <xdr:spPr>
        <a:xfrm>
          <a:off x="162687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8000</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428F31DB-A9BE-4951-99AE-6B1355575403}"/>
            </a:ext>
          </a:extLst>
        </xdr:cNvPr>
        <xdr:cNvSpPr txBox="1"/>
      </xdr:nvSpPr>
      <xdr:spPr>
        <a:xfrm>
          <a:off x="16357600" y="1012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117384</xdr:rowOff>
    </xdr:from>
    <xdr:to>
      <xdr:col>81</xdr:col>
      <xdr:colOff>101600</xdr:colOff>
      <xdr:row>60</xdr:row>
      <xdr:rowOff>47534</xdr:rowOff>
    </xdr:to>
    <xdr:sp macro="" textlink="">
      <xdr:nvSpPr>
        <xdr:cNvPr id="647" name="楕円 646">
          <a:extLst>
            <a:ext uri="{FF2B5EF4-FFF2-40B4-BE49-F238E27FC236}">
              <a16:creationId xmlns:a16="http://schemas.microsoft.com/office/drawing/2014/main" id="{61B5FD82-D73F-4F67-BA65-81544CD57D05}"/>
            </a:ext>
          </a:extLst>
        </xdr:cNvPr>
        <xdr:cNvSpPr/>
      </xdr:nvSpPr>
      <xdr:spPr>
        <a:xfrm>
          <a:off x="15430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168184</xdr:rowOff>
    </xdr:from>
    <xdr:to>
      <xdr:col>85</xdr:col>
      <xdr:colOff>127000</xdr:colOff>
      <xdr:row>60</xdr:row>
      <xdr:rowOff>35923</xdr:rowOff>
    </xdr:to>
    <xdr:cxnSp macro="">
      <xdr:nvCxnSpPr>
        <xdr:cNvPr id="648" name="直線コネクタ 647">
          <a:extLst>
            <a:ext uri="{FF2B5EF4-FFF2-40B4-BE49-F238E27FC236}">
              <a16:creationId xmlns:a16="http://schemas.microsoft.com/office/drawing/2014/main" id="{C8D587B5-C325-4202-8930-20D470F589B9}"/>
            </a:ext>
          </a:extLst>
        </xdr:cNvPr>
        <xdr:cNvCxnSpPr/>
      </xdr:nvCxnSpPr>
      <xdr:spPr>
        <a:xfrm>
          <a:off x="15481300" y="1028373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39007</xdr:rowOff>
    </xdr:from>
    <xdr:to>
      <xdr:col>76</xdr:col>
      <xdr:colOff>165100</xdr:colOff>
      <xdr:row>59</xdr:row>
      <xdr:rowOff>140607</xdr:rowOff>
    </xdr:to>
    <xdr:sp macro="" textlink="">
      <xdr:nvSpPr>
        <xdr:cNvPr id="649" name="楕円 648">
          <a:extLst>
            <a:ext uri="{FF2B5EF4-FFF2-40B4-BE49-F238E27FC236}">
              <a16:creationId xmlns:a16="http://schemas.microsoft.com/office/drawing/2014/main" id="{2F9C15F8-A148-43F1-80E0-B6DF3EE244CD}"/>
            </a:ext>
          </a:extLst>
        </xdr:cNvPr>
        <xdr:cNvSpPr/>
      </xdr:nvSpPr>
      <xdr:spPr>
        <a:xfrm>
          <a:off x="145415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89807</xdr:rowOff>
    </xdr:from>
    <xdr:to>
      <xdr:col>81</xdr:col>
      <xdr:colOff>50800</xdr:colOff>
      <xdr:row>59</xdr:row>
      <xdr:rowOff>168184</xdr:rowOff>
    </xdr:to>
    <xdr:cxnSp macro="">
      <xdr:nvCxnSpPr>
        <xdr:cNvPr id="650" name="直線コネクタ 649">
          <a:extLst>
            <a:ext uri="{FF2B5EF4-FFF2-40B4-BE49-F238E27FC236}">
              <a16:creationId xmlns:a16="http://schemas.microsoft.com/office/drawing/2014/main" id="{2373A09B-03B1-4C43-A7C5-C88A4F348EE7}"/>
            </a:ext>
          </a:extLst>
        </xdr:cNvPr>
        <xdr:cNvCxnSpPr/>
      </xdr:nvCxnSpPr>
      <xdr:spPr>
        <a:xfrm>
          <a:off x="14592300" y="1020535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3084</xdr:rowOff>
    </xdr:from>
    <xdr:to>
      <xdr:col>72</xdr:col>
      <xdr:colOff>38100</xdr:colOff>
      <xdr:row>59</xdr:row>
      <xdr:rowOff>104684</xdr:rowOff>
    </xdr:to>
    <xdr:sp macro="" textlink="">
      <xdr:nvSpPr>
        <xdr:cNvPr id="651" name="楕円 650">
          <a:extLst>
            <a:ext uri="{FF2B5EF4-FFF2-40B4-BE49-F238E27FC236}">
              <a16:creationId xmlns:a16="http://schemas.microsoft.com/office/drawing/2014/main" id="{1B7F4FAE-3ADD-4A61-BFC3-943E76E86239}"/>
            </a:ext>
          </a:extLst>
        </xdr:cNvPr>
        <xdr:cNvSpPr/>
      </xdr:nvSpPr>
      <xdr:spPr>
        <a:xfrm>
          <a:off x="136525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53884</xdr:rowOff>
    </xdr:from>
    <xdr:to>
      <xdr:col>76</xdr:col>
      <xdr:colOff>114300</xdr:colOff>
      <xdr:row>59</xdr:row>
      <xdr:rowOff>89807</xdr:rowOff>
    </xdr:to>
    <xdr:cxnSp macro="">
      <xdr:nvCxnSpPr>
        <xdr:cNvPr id="652" name="直線コネクタ 651">
          <a:extLst>
            <a:ext uri="{FF2B5EF4-FFF2-40B4-BE49-F238E27FC236}">
              <a16:creationId xmlns:a16="http://schemas.microsoft.com/office/drawing/2014/main" id="{9BDCD285-2DFC-4919-BFC8-1AEF98799F0D}"/>
            </a:ext>
          </a:extLst>
        </xdr:cNvPr>
        <xdr:cNvCxnSpPr/>
      </xdr:nvCxnSpPr>
      <xdr:spPr>
        <a:xfrm>
          <a:off x="13703300" y="101694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14515</xdr:rowOff>
    </xdr:from>
    <xdr:to>
      <xdr:col>67</xdr:col>
      <xdr:colOff>101600</xdr:colOff>
      <xdr:row>59</xdr:row>
      <xdr:rowOff>116115</xdr:rowOff>
    </xdr:to>
    <xdr:sp macro="" textlink="">
      <xdr:nvSpPr>
        <xdr:cNvPr id="653" name="楕円 652">
          <a:extLst>
            <a:ext uri="{FF2B5EF4-FFF2-40B4-BE49-F238E27FC236}">
              <a16:creationId xmlns:a16="http://schemas.microsoft.com/office/drawing/2014/main" id="{7BFF4F09-8195-40A2-8B22-F9000F5FF7B6}"/>
            </a:ext>
          </a:extLst>
        </xdr:cNvPr>
        <xdr:cNvSpPr/>
      </xdr:nvSpPr>
      <xdr:spPr>
        <a:xfrm>
          <a:off x="12763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53884</xdr:rowOff>
    </xdr:from>
    <xdr:to>
      <xdr:col>71</xdr:col>
      <xdr:colOff>177800</xdr:colOff>
      <xdr:row>59</xdr:row>
      <xdr:rowOff>65315</xdr:rowOff>
    </xdr:to>
    <xdr:cxnSp macro="">
      <xdr:nvCxnSpPr>
        <xdr:cNvPr id="654" name="直線コネクタ 653">
          <a:extLst>
            <a:ext uri="{FF2B5EF4-FFF2-40B4-BE49-F238E27FC236}">
              <a16:creationId xmlns:a16="http://schemas.microsoft.com/office/drawing/2014/main" id="{AD407E6C-6873-4518-81D1-98053E03195E}"/>
            </a:ext>
          </a:extLst>
        </xdr:cNvPr>
        <xdr:cNvCxnSpPr/>
      </xdr:nvCxnSpPr>
      <xdr:spPr>
        <a:xfrm flipV="1">
          <a:off x="12814300" y="1016943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655" name="n_1aveValue【学校施設】&#10;有形固定資産減価償却率">
          <a:extLst>
            <a:ext uri="{FF2B5EF4-FFF2-40B4-BE49-F238E27FC236}">
              <a16:creationId xmlns:a16="http://schemas.microsoft.com/office/drawing/2014/main" id="{C62E8779-C61F-4E59-902F-64585E21D56E}"/>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6" name="n_2aveValue【学校施設】&#10;有形固定資産減価償却率">
          <a:extLst>
            <a:ext uri="{FF2B5EF4-FFF2-40B4-BE49-F238E27FC236}">
              <a16:creationId xmlns:a16="http://schemas.microsoft.com/office/drawing/2014/main" id="{417EE331-A7A4-43D5-AEC5-61E466541068}"/>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57" name="n_3aveValue【学校施設】&#10;有形固定資産減価償却率">
          <a:extLst>
            <a:ext uri="{FF2B5EF4-FFF2-40B4-BE49-F238E27FC236}">
              <a16:creationId xmlns:a16="http://schemas.microsoft.com/office/drawing/2014/main" id="{5BBFB579-D7C2-474D-890E-9C463DEA2C0A}"/>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658" name="n_4aveValue【学校施設】&#10;有形固定資産減価償却率">
          <a:extLst>
            <a:ext uri="{FF2B5EF4-FFF2-40B4-BE49-F238E27FC236}">
              <a16:creationId xmlns:a16="http://schemas.microsoft.com/office/drawing/2014/main" id="{B650E2F8-EE8B-47AD-A037-442787CB6152}"/>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64061</xdr:rowOff>
    </xdr:from>
    <xdr:ext cx="405111" cy="259045"/>
    <xdr:sp macro="" textlink="">
      <xdr:nvSpPr>
        <xdr:cNvPr id="659" name="n_1mainValue【学校施設】&#10;有形固定資産減価償却率">
          <a:extLst>
            <a:ext uri="{FF2B5EF4-FFF2-40B4-BE49-F238E27FC236}">
              <a16:creationId xmlns:a16="http://schemas.microsoft.com/office/drawing/2014/main" id="{22147889-E099-44EF-A25A-F4A11CF21F5A}"/>
            </a:ext>
          </a:extLst>
        </xdr:cNvPr>
        <xdr:cNvSpPr txBox="1"/>
      </xdr:nvSpPr>
      <xdr:spPr>
        <a:xfrm>
          <a:off x="152660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157134</xdr:rowOff>
    </xdr:from>
    <xdr:ext cx="405111" cy="259045"/>
    <xdr:sp macro="" textlink="">
      <xdr:nvSpPr>
        <xdr:cNvPr id="660" name="n_2mainValue【学校施設】&#10;有形固定資産減価償却率">
          <a:extLst>
            <a:ext uri="{FF2B5EF4-FFF2-40B4-BE49-F238E27FC236}">
              <a16:creationId xmlns:a16="http://schemas.microsoft.com/office/drawing/2014/main" id="{74860B19-3669-4E94-87AB-FA4207562715}"/>
            </a:ext>
          </a:extLst>
        </xdr:cNvPr>
        <xdr:cNvSpPr txBox="1"/>
      </xdr:nvSpPr>
      <xdr:spPr>
        <a:xfrm>
          <a:off x="14389744" y="99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121211</xdr:rowOff>
    </xdr:from>
    <xdr:ext cx="405111" cy="259045"/>
    <xdr:sp macro="" textlink="">
      <xdr:nvSpPr>
        <xdr:cNvPr id="661" name="n_3mainValue【学校施設】&#10;有形固定資産減価償却率">
          <a:extLst>
            <a:ext uri="{FF2B5EF4-FFF2-40B4-BE49-F238E27FC236}">
              <a16:creationId xmlns:a16="http://schemas.microsoft.com/office/drawing/2014/main" id="{FF2ABD09-8A35-4E22-849E-F212281BA4D9}"/>
            </a:ext>
          </a:extLst>
        </xdr:cNvPr>
        <xdr:cNvSpPr txBox="1"/>
      </xdr:nvSpPr>
      <xdr:spPr>
        <a:xfrm>
          <a:off x="135007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132642</xdr:rowOff>
    </xdr:from>
    <xdr:ext cx="405111" cy="259045"/>
    <xdr:sp macro="" textlink="">
      <xdr:nvSpPr>
        <xdr:cNvPr id="662" name="n_4mainValue【学校施設】&#10;有形固定資産減価償却率">
          <a:extLst>
            <a:ext uri="{FF2B5EF4-FFF2-40B4-BE49-F238E27FC236}">
              <a16:creationId xmlns:a16="http://schemas.microsoft.com/office/drawing/2014/main" id="{9A4888D6-6939-48AF-9043-77A45C45DE56}"/>
            </a:ext>
          </a:extLst>
        </xdr:cNvPr>
        <xdr:cNvSpPr txBox="1"/>
      </xdr:nvSpPr>
      <xdr:spPr>
        <a:xfrm>
          <a:off x="126117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AD297A9-70C9-405D-9CB6-96029BF5E6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F6011C62-2FFA-4C78-89D0-B9C45EBFA53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B5F19D36-57FE-4432-8512-80119233CB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7704F496-4A15-4BFA-8307-D50658F85F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65867CA-EAAB-49BA-9507-3EE30A32D4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43602944-ED63-4A6D-99FC-7422A25061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845966A-76CC-4DFF-A889-B50C27312B2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AFE7DBB6-0104-44BE-A6B4-7AD026C4A9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E8DE7C2E-627F-4A3A-A898-BFE85C9FF9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FDDF5704-21DA-42C2-9F56-855E1FFBD5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E6E7719C-51FE-4025-B9DB-6D6ED98300F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9E8AF6A7-202B-4849-BD71-E39B9D90755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CC8B9F51-C51C-4081-879E-46BDDB4AA40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B89A324E-A219-40E0-A658-7DFEB850A0FF}"/>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31436F8E-9F00-40F8-B696-808CA1812C3F}"/>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533E6285-1057-4CC4-BFEC-AFE3011ACCD3}"/>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7248D5DB-6963-4017-B91F-9C5E9FB3C20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0720052C-5341-4D1C-A987-3F03BD9F59D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C9B9C9EA-32C4-46D8-BD6D-E3419B6068F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D7D72B69-DE37-4927-97CF-223E06CD2ECD}"/>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14924CD5-FE4E-4790-B471-9B80168B16D2}"/>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D866F5D3-58E8-47D5-9A14-017611EE9C86}"/>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BB35CA85-969E-418C-A829-89CF705F2E32}"/>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B3A8CB15-B836-48C4-82E3-6018FCDC459E}"/>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7" name="【学校施設】&#10;一人当たり面積平均値テキスト">
          <a:extLst>
            <a:ext uri="{FF2B5EF4-FFF2-40B4-BE49-F238E27FC236}">
              <a16:creationId xmlns:a16="http://schemas.microsoft.com/office/drawing/2014/main" id="{A0F3A400-AB51-4BD9-85AB-449DA417EB15}"/>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504CE51D-1477-43F7-918A-45DFCCD8767E}"/>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35D716CB-3BE1-4CDC-929D-F95BE039F171}"/>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73BF9FD9-4607-4BDC-8EEA-6D40F77FE66F}"/>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13B30622-257D-4F6B-BEBF-E65C9A4732DC}"/>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01B4A7B9-B639-487A-867A-BA80B5BD481F}"/>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4AFF2BB0-F3D2-447D-92B6-275C339C08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B19B914-5C53-4E23-A990-165CBDDDDD4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E8D95C2-9079-4B61-9533-AE39D602CE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F00E28A-6930-42DD-AF3C-E707B5CA1F9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79AA597-E014-40A2-BFD6-8759CD05332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64357</xdr:rowOff>
    </xdr:from>
    <xdr:to>
      <xdr:col>116</xdr:col>
      <xdr:colOff>114300</xdr:colOff>
      <xdr:row>62</xdr:row>
      <xdr:rowOff>165957</xdr:rowOff>
    </xdr:to>
    <xdr:sp macro="" textlink="">
      <xdr:nvSpPr>
        <xdr:cNvPr id="698" name="楕円 697">
          <a:extLst>
            <a:ext uri="{FF2B5EF4-FFF2-40B4-BE49-F238E27FC236}">
              <a16:creationId xmlns:a16="http://schemas.microsoft.com/office/drawing/2014/main" id="{A7AC5ED4-F5AD-4699-9783-7F8E275467AF}"/>
            </a:ext>
          </a:extLst>
        </xdr:cNvPr>
        <xdr:cNvSpPr/>
      </xdr:nvSpPr>
      <xdr:spPr>
        <a:xfrm>
          <a:off x="22110700" y="1069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150734</xdr:rowOff>
    </xdr:from>
    <xdr:ext cx="469744" cy="259045"/>
    <xdr:sp macro="" textlink="">
      <xdr:nvSpPr>
        <xdr:cNvPr id="699" name="【学校施設】&#10;一人当たり面積該当値テキスト">
          <a:extLst>
            <a:ext uri="{FF2B5EF4-FFF2-40B4-BE49-F238E27FC236}">
              <a16:creationId xmlns:a16="http://schemas.microsoft.com/office/drawing/2014/main" id="{7A70AB11-170A-415F-B4D8-F20A5309BB9D}"/>
            </a:ext>
          </a:extLst>
        </xdr:cNvPr>
        <xdr:cNvSpPr txBox="1"/>
      </xdr:nvSpPr>
      <xdr:spPr>
        <a:xfrm>
          <a:off x="22199600" y="1060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69158</xdr:rowOff>
    </xdr:from>
    <xdr:to>
      <xdr:col>112</xdr:col>
      <xdr:colOff>38100</xdr:colOff>
      <xdr:row>62</xdr:row>
      <xdr:rowOff>170758</xdr:rowOff>
    </xdr:to>
    <xdr:sp macro="" textlink="">
      <xdr:nvSpPr>
        <xdr:cNvPr id="700" name="楕円 699">
          <a:extLst>
            <a:ext uri="{FF2B5EF4-FFF2-40B4-BE49-F238E27FC236}">
              <a16:creationId xmlns:a16="http://schemas.microsoft.com/office/drawing/2014/main" id="{FA0BFDE1-B7C7-4D41-BF51-1FB1FFDCDC29}"/>
            </a:ext>
          </a:extLst>
        </xdr:cNvPr>
        <xdr:cNvSpPr/>
      </xdr:nvSpPr>
      <xdr:spPr>
        <a:xfrm>
          <a:off x="21272500" y="1069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115157</xdr:rowOff>
    </xdr:from>
    <xdr:to>
      <xdr:col>116</xdr:col>
      <xdr:colOff>63500</xdr:colOff>
      <xdr:row>62</xdr:row>
      <xdr:rowOff>119958</xdr:rowOff>
    </xdr:to>
    <xdr:cxnSp macro="">
      <xdr:nvCxnSpPr>
        <xdr:cNvPr id="701" name="直線コネクタ 700">
          <a:extLst>
            <a:ext uri="{FF2B5EF4-FFF2-40B4-BE49-F238E27FC236}">
              <a16:creationId xmlns:a16="http://schemas.microsoft.com/office/drawing/2014/main" id="{02642686-2596-4F5D-87E2-C9E4F3B368A8}"/>
            </a:ext>
          </a:extLst>
        </xdr:cNvPr>
        <xdr:cNvCxnSpPr/>
      </xdr:nvCxnSpPr>
      <xdr:spPr>
        <a:xfrm flipV="1">
          <a:off x="21323300" y="10745057"/>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72587</xdr:rowOff>
    </xdr:from>
    <xdr:to>
      <xdr:col>107</xdr:col>
      <xdr:colOff>101600</xdr:colOff>
      <xdr:row>63</xdr:row>
      <xdr:rowOff>2737</xdr:rowOff>
    </xdr:to>
    <xdr:sp macro="" textlink="">
      <xdr:nvSpPr>
        <xdr:cNvPr id="702" name="楕円 701">
          <a:extLst>
            <a:ext uri="{FF2B5EF4-FFF2-40B4-BE49-F238E27FC236}">
              <a16:creationId xmlns:a16="http://schemas.microsoft.com/office/drawing/2014/main" id="{067DE4AE-FA3D-45F1-9C4A-8FACBCD5D4A5}"/>
            </a:ext>
          </a:extLst>
        </xdr:cNvPr>
        <xdr:cNvSpPr/>
      </xdr:nvSpPr>
      <xdr:spPr>
        <a:xfrm>
          <a:off x="20383500" y="1070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119958</xdr:rowOff>
    </xdr:from>
    <xdr:to>
      <xdr:col>111</xdr:col>
      <xdr:colOff>177800</xdr:colOff>
      <xdr:row>62</xdr:row>
      <xdr:rowOff>123387</xdr:rowOff>
    </xdr:to>
    <xdr:cxnSp macro="">
      <xdr:nvCxnSpPr>
        <xdr:cNvPr id="703" name="直線コネクタ 702">
          <a:extLst>
            <a:ext uri="{FF2B5EF4-FFF2-40B4-BE49-F238E27FC236}">
              <a16:creationId xmlns:a16="http://schemas.microsoft.com/office/drawing/2014/main" id="{837B46EA-EDEF-48DB-805E-99524308B4E7}"/>
            </a:ext>
          </a:extLst>
        </xdr:cNvPr>
        <xdr:cNvCxnSpPr/>
      </xdr:nvCxnSpPr>
      <xdr:spPr>
        <a:xfrm flipV="1">
          <a:off x="20434300" y="1074985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76416</xdr:rowOff>
    </xdr:from>
    <xdr:to>
      <xdr:col>102</xdr:col>
      <xdr:colOff>165100</xdr:colOff>
      <xdr:row>63</xdr:row>
      <xdr:rowOff>6566</xdr:rowOff>
    </xdr:to>
    <xdr:sp macro="" textlink="">
      <xdr:nvSpPr>
        <xdr:cNvPr id="704" name="楕円 703">
          <a:extLst>
            <a:ext uri="{FF2B5EF4-FFF2-40B4-BE49-F238E27FC236}">
              <a16:creationId xmlns:a16="http://schemas.microsoft.com/office/drawing/2014/main" id="{65C236A5-9C65-4D50-90B7-1D1EA6025822}"/>
            </a:ext>
          </a:extLst>
        </xdr:cNvPr>
        <xdr:cNvSpPr/>
      </xdr:nvSpPr>
      <xdr:spPr>
        <a:xfrm>
          <a:off x="19494500" y="1070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123387</xdr:rowOff>
    </xdr:from>
    <xdr:to>
      <xdr:col>107</xdr:col>
      <xdr:colOff>50800</xdr:colOff>
      <xdr:row>62</xdr:row>
      <xdr:rowOff>127216</xdr:rowOff>
    </xdr:to>
    <xdr:cxnSp macro="">
      <xdr:nvCxnSpPr>
        <xdr:cNvPr id="705" name="直線コネクタ 704">
          <a:extLst>
            <a:ext uri="{FF2B5EF4-FFF2-40B4-BE49-F238E27FC236}">
              <a16:creationId xmlns:a16="http://schemas.microsoft.com/office/drawing/2014/main" id="{7FC4A19A-A3EC-4AE6-88B4-CEFBAE90ABE1}"/>
            </a:ext>
          </a:extLst>
        </xdr:cNvPr>
        <xdr:cNvCxnSpPr/>
      </xdr:nvCxnSpPr>
      <xdr:spPr>
        <a:xfrm flipV="1">
          <a:off x="19545300" y="10753287"/>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79559</xdr:rowOff>
    </xdr:from>
    <xdr:to>
      <xdr:col>98</xdr:col>
      <xdr:colOff>38100</xdr:colOff>
      <xdr:row>63</xdr:row>
      <xdr:rowOff>9709</xdr:rowOff>
    </xdr:to>
    <xdr:sp macro="" textlink="">
      <xdr:nvSpPr>
        <xdr:cNvPr id="706" name="楕円 705">
          <a:extLst>
            <a:ext uri="{FF2B5EF4-FFF2-40B4-BE49-F238E27FC236}">
              <a16:creationId xmlns:a16="http://schemas.microsoft.com/office/drawing/2014/main" id="{3D8B558C-B234-430A-816B-870F2A0446DC}"/>
            </a:ext>
          </a:extLst>
        </xdr:cNvPr>
        <xdr:cNvSpPr/>
      </xdr:nvSpPr>
      <xdr:spPr>
        <a:xfrm>
          <a:off x="18605500" y="1070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127216</xdr:rowOff>
    </xdr:from>
    <xdr:to>
      <xdr:col>102</xdr:col>
      <xdr:colOff>114300</xdr:colOff>
      <xdr:row>62</xdr:row>
      <xdr:rowOff>130359</xdr:rowOff>
    </xdr:to>
    <xdr:cxnSp macro="">
      <xdr:nvCxnSpPr>
        <xdr:cNvPr id="707" name="直線コネクタ 706">
          <a:extLst>
            <a:ext uri="{FF2B5EF4-FFF2-40B4-BE49-F238E27FC236}">
              <a16:creationId xmlns:a16="http://schemas.microsoft.com/office/drawing/2014/main" id="{C1E26622-FD72-4808-9E3E-5A0FBB234547}"/>
            </a:ext>
          </a:extLst>
        </xdr:cNvPr>
        <xdr:cNvCxnSpPr/>
      </xdr:nvCxnSpPr>
      <xdr:spPr>
        <a:xfrm flipV="1">
          <a:off x="18656300" y="10757116"/>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8" name="n_1aveValue【学校施設】&#10;一人当たり面積">
          <a:extLst>
            <a:ext uri="{FF2B5EF4-FFF2-40B4-BE49-F238E27FC236}">
              <a16:creationId xmlns:a16="http://schemas.microsoft.com/office/drawing/2014/main" id="{CDDE7978-905E-4EAE-8EEA-F0C7D49472BA}"/>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9" name="n_2aveValue【学校施設】&#10;一人当たり面積">
          <a:extLst>
            <a:ext uri="{FF2B5EF4-FFF2-40B4-BE49-F238E27FC236}">
              <a16:creationId xmlns:a16="http://schemas.microsoft.com/office/drawing/2014/main" id="{D0D8E470-B276-4E06-929B-B6CB8BAC445E}"/>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10" name="n_3aveValue【学校施設】&#10;一人当たり面積">
          <a:extLst>
            <a:ext uri="{FF2B5EF4-FFF2-40B4-BE49-F238E27FC236}">
              <a16:creationId xmlns:a16="http://schemas.microsoft.com/office/drawing/2014/main" id="{8375C64F-4C0A-4187-B14E-EFE2A431BCA7}"/>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711" name="n_4aveValue【学校施設】&#10;一人当たり面積">
          <a:extLst>
            <a:ext uri="{FF2B5EF4-FFF2-40B4-BE49-F238E27FC236}">
              <a16:creationId xmlns:a16="http://schemas.microsoft.com/office/drawing/2014/main" id="{D2E7A047-7C91-4BD6-B197-7814E3170D62}"/>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161885</xdr:rowOff>
    </xdr:from>
    <xdr:ext cx="469744" cy="259045"/>
    <xdr:sp macro="" textlink="">
      <xdr:nvSpPr>
        <xdr:cNvPr id="712" name="n_1mainValue【学校施設】&#10;一人当たり面積">
          <a:extLst>
            <a:ext uri="{FF2B5EF4-FFF2-40B4-BE49-F238E27FC236}">
              <a16:creationId xmlns:a16="http://schemas.microsoft.com/office/drawing/2014/main" id="{77F27CE4-4A1C-41C7-B9A2-6025E7886007}"/>
            </a:ext>
          </a:extLst>
        </xdr:cNvPr>
        <xdr:cNvSpPr txBox="1"/>
      </xdr:nvSpPr>
      <xdr:spPr>
        <a:xfrm>
          <a:off x="21075727" y="1079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165314</xdr:rowOff>
    </xdr:from>
    <xdr:ext cx="469744" cy="259045"/>
    <xdr:sp macro="" textlink="">
      <xdr:nvSpPr>
        <xdr:cNvPr id="713" name="n_2mainValue【学校施設】&#10;一人当たり面積">
          <a:extLst>
            <a:ext uri="{FF2B5EF4-FFF2-40B4-BE49-F238E27FC236}">
              <a16:creationId xmlns:a16="http://schemas.microsoft.com/office/drawing/2014/main" id="{51B38EE8-6B72-48E2-B501-17C723735F63}"/>
            </a:ext>
          </a:extLst>
        </xdr:cNvPr>
        <xdr:cNvSpPr txBox="1"/>
      </xdr:nvSpPr>
      <xdr:spPr>
        <a:xfrm>
          <a:off x="20199427" y="1079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169143</xdr:rowOff>
    </xdr:from>
    <xdr:ext cx="469744" cy="259045"/>
    <xdr:sp macro="" textlink="">
      <xdr:nvSpPr>
        <xdr:cNvPr id="714" name="n_3mainValue【学校施設】&#10;一人当たり面積">
          <a:extLst>
            <a:ext uri="{FF2B5EF4-FFF2-40B4-BE49-F238E27FC236}">
              <a16:creationId xmlns:a16="http://schemas.microsoft.com/office/drawing/2014/main" id="{AD1C9C38-68DE-464E-8E83-AB263597F16E}"/>
            </a:ext>
          </a:extLst>
        </xdr:cNvPr>
        <xdr:cNvSpPr txBox="1"/>
      </xdr:nvSpPr>
      <xdr:spPr>
        <a:xfrm>
          <a:off x="19310427" y="1079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836</xdr:rowOff>
    </xdr:from>
    <xdr:ext cx="469744" cy="259045"/>
    <xdr:sp macro="" textlink="">
      <xdr:nvSpPr>
        <xdr:cNvPr id="715" name="n_4mainValue【学校施設】&#10;一人当たり面積">
          <a:extLst>
            <a:ext uri="{FF2B5EF4-FFF2-40B4-BE49-F238E27FC236}">
              <a16:creationId xmlns:a16="http://schemas.microsoft.com/office/drawing/2014/main" id="{A675BA5C-A824-49E7-BB8D-AC7CD71F73C6}"/>
            </a:ext>
          </a:extLst>
        </xdr:cNvPr>
        <xdr:cNvSpPr txBox="1"/>
      </xdr:nvSpPr>
      <xdr:spPr>
        <a:xfrm>
          <a:off x="18421427" y="1080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C1E01068-35C3-4DBC-90B4-C9614D87D2B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E2652654-3446-43CA-B3A3-7C7C2FE7ABA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B1D9D67E-2B5D-41A8-8D2D-62D86AFF2E2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97A55D1-6BF6-42C6-9A30-D9B189AD78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62C60F5-ECCA-4961-8FBB-99A9F12ECDA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F508EAB4-24CB-4759-9A44-3EFCA3914E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C2258C33-0AFE-4913-891F-2884BF4059E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86E0F1F2-5F7B-42DB-9FD4-6D9E45BF277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48DFA391-4CC6-4257-B8B0-9A2F59D9DF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7A386A79-0230-4BF3-BB97-3981FE6A68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B206C818-2C26-4A70-9FBC-2CD2E078DC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177890C9-9092-4BB6-A3C4-1CAA5BE364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4EEF7D76-650E-416D-93AF-02D7EA955A1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2B7C5DE6-E36A-489F-BAD1-2E2A2026BE6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57291D95-044F-4BB9-BD68-A012D17963C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49EE7591-F094-491A-B3FB-F0ACDDD1006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BCB3BC68-BD63-4EAC-8010-1B9DF2B6C3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DC8F1B61-E86A-4989-B4C4-C5773FDD94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53992589-57B1-4BEC-902F-F61A6AA5D0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2307A100-79D2-419F-A35F-5B0AB105583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B501A95A-B330-492B-8E3A-E0781C537E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15891CAE-AC08-4717-9C59-BCA4C067123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EDA2A048-90E9-4A0C-8D5B-0E42D33A0E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B2BBF145-DC4F-4674-89F1-40C7396EDD7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a:extLst>
            <a:ext uri="{FF2B5EF4-FFF2-40B4-BE49-F238E27FC236}">
              <a16:creationId xmlns:a16="http://schemas.microsoft.com/office/drawing/2014/main" id="{B946EC7E-952E-4278-A767-C0D9DE4965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a:extLst>
            <a:ext uri="{FF2B5EF4-FFF2-40B4-BE49-F238E27FC236}">
              <a16:creationId xmlns:a16="http://schemas.microsoft.com/office/drawing/2014/main" id="{A46C1504-E519-480E-84DB-32073036E6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a:extLst>
            <a:ext uri="{FF2B5EF4-FFF2-40B4-BE49-F238E27FC236}">
              <a16:creationId xmlns:a16="http://schemas.microsoft.com/office/drawing/2014/main" id="{9B59FAEC-A6EC-4F75-AB65-13E7A1D8C6A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a:extLst>
            <a:ext uri="{FF2B5EF4-FFF2-40B4-BE49-F238E27FC236}">
              <a16:creationId xmlns:a16="http://schemas.microsoft.com/office/drawing/2014/main" id="{4DA5E4F8-4C32-4D9A-A45A-5660F33BE55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a:extLst>
            <a:ext uri="{FF2B5EF4-FFF2-40B4-BE49-F238E27FC236}">
              <a16:creationId xmlns:a16="http://schemas.microsoft.com/office/drawing/2014/main" id="{7FAB4B7E-CF8A-4628-B0D2-3C69915EA3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a:extLst>
            <a:ext uri="{FF2B5EF4-FFF2-40B4-BE49-F238E27FC236}">
              <a16:creationId xmlns:a16="http://schemas.microsoft.com/office/drawing/2014/main" id="{F42D1685-900D-4844-92C4-C0189F0FDB6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a:extLst>
            <a:ext uri="{FF2B5EF4-FFF2-40B4-BE49-F238E27FC236}">
              <a16:creationId xmlns:a16="http://schemas.microsoft.com/office/drawing/2014/main" id="{F9AF8BAF-A4DB-472A-85D7-0B4C8EEAD9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a:extLst>
            <a:ext uri="{FF2B5EF4-FFF2-40B4-BE49-F238E27FC236}">
              <a16:creationId xmlns:a16="http://schemas.microsoft.com/office/drawing/2014/main" id="{EAB91E77-551A-4627-9DED-035AC1218CE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9DA2D2A0-3CE1-496E-87B3-6B425A215D3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E9B7B4DE-D57B-4269-8B18-E806845E10E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5611788F-CA8B-4E2D-858A-9F2C1E83829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道路、認定こども園・幼稚園・保育所、橋りょう・トンネル、公営住宅、港湾・漁港において、類似団体と比較して減価償却率が高い。特に、港湾・漁港においては、</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となっており、老朽化が激しい。</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学校施設については、小学校と中学校を併設し、特別教室を併用するなどしており、一人当たり面積は類似団体より狭くなっている。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1BE031-AB4C-4267-8F05-80C145BAF6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33B276-1CA0-4887-A638-8BEAA6E092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4B6B2F-2E36-489B-9C92-E0FE499B2C8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16834B-658F-40F6-ACB3-1AD568E73B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徳島県牟岐町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6D9B6A-03BA-4003-A805-F3CC21C1C7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377F83-8905-4452-B266-66D019173B3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056800-20F9-41FF-B7E6-205892B81A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D1751D-6EAE-4583-9364-4B0DC7322E9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7D53AB-2996-49C9-B416-DEB3A46F54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ED2E40-B74F-4012-A093-4D4051F6FA4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3,424
3,389
56.62
4,178,874
3,729,903
427,244
2,327,786
3,381,763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D2DCF1-7EDC-4B37-8274-0EB12271830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E58043-A85B-4B02-AFC6-EB9C004D58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091E64-9BC1-49F1-AFB2-806B31940C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A9E0C1-8557-4D83-9B70-2B13AF11D26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8BE905-B13B-4E1E-BE72-3C2E5160FDC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25E183-B4F2-46B2-B9DE-6DE49BFFE9C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5F4E96-6F94-4E92-99D7-9891FB8EF8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B1A468-B9A5-4274-9F8B-2415D7B633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413632-FA65-4299-A8E4-E8CC9D425EB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A18586-857C-4C84-A51A-99FCC62C4BE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ED43C2-EB63-4A8D-A43A-90F7A1BAFF6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7039A8-A733-4F2D-9741-FCF7083EC2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884291-64C6-4C51-B08D-1C5AEE9BDFD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1B0E9E-4163-407E-B7CF-14B088BB978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D071D8-7862-48C5-8146-06C12C9935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05C7DB-E082-409D-96F9-98B67A39EB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271F34-77A0-4103-A659-7FE1CE3960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629356-923F-4109-86E1-0DE163C1B9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DB36ED-B283-4BB2-B744-99560D235E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4C6ABF-B8D3-4EF2-9879-13D4F37642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9394C6-72B8-4968-B68E-AAF8DCA4D5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5F315C-7C69-42B6-B269-0A1061390B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8CE82F-3ED8-4153-A7B3-ED1A1F853D7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BFD349-D01B-4794-A001-4B79C6E314D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A4E58B-579B-4AC5-9C6F-D8EBF2AAC38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4982FA-CD3F-48D2-98B0-0A0008ACF7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4B7346-59E8-429E-96A4-C6ED37A1102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83A871-C6D7-4988-AAE5-0DFDA08DB3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F55560-0746-4226-8C22-0DDBD4C6D8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2293EF-921D-4BB1-8437-3C565A37E4A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7644C2-F8A7-4785-BBDA-904287597AA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754AC42-B5DD-4AE0-A477-038656747DB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D423363-6299-4BA0-B4C3-4FA08C371CB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B6C7197-E71A-407E-AFE5-62BB89A373D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48F4B27-2989-4D0C-8C0D-CFC534AEE48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047F610-D033-4F3E-B56E-371669C687D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33ACF44-9225-442B-B563-DEAB4CC35BF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A259CC9-155A-4284-AAC2-2A98A2E24E4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D40B57E-C991-4F89-94DB-9F001A73E90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C643CF9-F3FA-4D23-8A0B-515CF9F3E3A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56B5A3F-4480-4500-9A9C-74E45CABE90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CEE0C5F-517F-4BF0-83B3-ED35C63DFDD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48AD027-3072-4188-B196-933DF359B6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F89C5C9-3EDB-49C9-A9C3-96521AC3E08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BB8396A-483C-481B-9B4E-125F63706B2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97CC7CB6-7878-4E0E-A3EA-EA0D7AED739F}"/>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48B1A11D-74D9-4727-A73E-9E572CEE5E70}"/>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E4010E4A-D6AF-4BD1-AC8C-BB1A4561FA0E}"/>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2BE10993-0C7F-438F-9A10-41067FFC9201}"/>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BE5FDAC-FD4C-4621-986D-A49CA9EA4F46}"/>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BC0EBFAC-FF82-4C95-A2EA-AC7EF1CE5389}"/>
            </a:ext>
          </a:extLst>
        </xdr:cNvPr>
        <xdr:cNvSpPr txBox="1"/>
      </xdr:nvSpPr>
      <xdr:spPr>
        <a:xfrm>
          <a:off x="4673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77E78D0C-9581-4FAF-B00E-9582C290C0DC}"/>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11B7F71F-A22C-415B-85FB-213937AAA1D0}"/>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14925375-F03D-4520-9E0B-3F104EE4EBD8}"/>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3B21B00A-7043-4B06-9C6A-FF923BF75E2E}"/>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7C4BDE00-BCA4-4E0B-96E9-4AD7086A4C9E}"/>
            </a:ext>
          </a:extLst>
        </xdr:cNvPr>
        <xdr:cNvSpPr/>
      </xdr:nvSpPr>
      <xdr:spPr>
        <a:xfrm>
          <a:off x="1079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118942-67A3-49A3-BA44-E60FA2EE383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36BF07F-F9B0-4968-936C-D3A5705817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1742D3-448A-424C-94FC-55037E903DF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3ABB29-DC64-4950-90E5-3E5A31AB52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45EFC1-63E1-41D7-887E-0E6A092B5A2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145415</xdr:rowOff>
    </xdr:from>
    <xdr:to>
      <xdr:col>24</xdr:col>
      <xdr:colOff>114300</xdr:colOff>
      <xdr:row>37</xdr:row>
      <xdr:rowOff>75565</xdr:rowOff>
    </xdr:to>
    <xdr:sp macro="" textlink="">
      <xdr:nvSpPr>
        <xdr:cNvPr id="73" name="楕円 72">
          <a:extLst>
            <a:ext uri="{FF2B5EF4-FFF2-40B4-BE49-F238E27FC236}">
              <a16:creationId xmlns:a16="http://schemas.microsoft.com/office/drawing/2014/main" id="{71FFAF40-8B8A-4446-BA57-2AF18311AD79}"/>
            </a:ext>
          </a:extLst>
        </xdr:cNvPr>
        <xdr:cNvSpPr/>
      </xdr:nvSpPr>
      <xdr:spPr>
        <a:xfrm>
          <a:off x="45847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168292</xdr:rowOff>
    </xdr:from>
    <xdr:ext cx="405111" cy="259045"/>
    <xdr:sp macro="" textlink="">
      <xdr:nvSpPr>
        <xdr:cNvPr id="74" name="【図書館】&#10;有形固定資産減価償却率該当値テキスト">
          <a:extLst>
            <a:ext uri="{FF2B5EF4-FFF2-40B4-BE49-F238E27FC236}">
              <a16:creationId xmlns:a16="http://schemas.microsoft.com/office/drawing/2014/main" id="{3F4C8567-CC0E-4B86-939C-243FA63EF21F}"/>
            </a:ext>
          </a:extLst>
        </xdr:cNvPr>
        <xdr:cNvSpPr txBox="1"/>
      </xdr:nvSpPr>
      <xdr:spPr>
        <a:xfrm>
          <a:off x="4673600"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97790</xdr:rowOff>
    </xdr:from>
    <xdr:to>
      <xdr:col>20</xdr:col>
      <xdr:colOff>38100</xdr:colOff>
      <xdr:row>37</xdr:row>
      <xdr:rowOff>27940</xdr:rowOff>
    </xdr:to>
    <xdr:sp macro="" textlink="">
      <xdr:nvSpPr>
        <xdr:cNvPr id="75" name="楕円 74">
          <a:extLst>
            <a:ext uri="{FF2B5EF4-FFF2-40B4-BE49-F238E27FC236}">
              <a16:creationId xmlns:a16="http://schemas.microsoft.com/office/drawing/2014/main" id="{83E4F47E-38EF-4B25-8AF0-5BCD7E4BE3C6}"/>
            </a:ext>
          </a:extLst>
        </xdr:cNvPr>
        <xdr:cNvSpPr/>
      </xdr:nvSpPr>
      <xdr:spPr>
        <a:xfrm>
          <a:off x="3746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148590</xdr:rowOff>
    </xdr:from>
    <xdr:to>
      <xdr:col>24</xdr:col>
      <xdr:colOff>63500</xdr:colOff>
      <xdr:row>37</xdr:row>
      <xdr:rowOff>24765</xdr:rowOff>
    </xdr:to>
    <xdr:cxnSp macro="">
      <xdr:nvCxnSpPr>
        <xdr:cNvPr id="76" name="直線コネクタ 75">
          <a:extLst>
            <a:ext uri="{FF2B5EF4-FFF2-40B4-BE49-F238E27FC236}">
              <a16:creationId xmlns:a16="http://schemas.microsoft.com/office/drawing/2014/main" id="{6EE2C98A-A5C7-469A-91FB-F2D99A6F1039}"/>
            </a:ext>
          </a:extLst>
        </xdr:cNvPr>
        <xdr:cNvCxnSpPr/>
      </xdr:nvCxnSpPr>
      <xdr:spPr>
        <a:xfrm>
          <a:off x="3797300" y="632079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6350</xdr:rowOff>
    </xdr:from>
    <xdr:to>
      <xdr:col>15</xdr:col>
      <xdr:colOff>101600</xdr:colOff>
      <xdr:row>36</xdr:row>
      <xdr:rowOff>107950</xdr:rowOff>
    </xdr:to>
    <xdr:sp macro="" textlink="">
      <xdr:nvSpPr>
        <xdr:cNvPr id="77" name="楕円 76">
          <a:extLst>
            <a:ext uri="{FF2B5EF4-FFF2-40B4-BE49-F238E27FC236}">
              <a16:creationId xmlns:a16="http://schemas.microsoft.com/office/drawing/2014/main" id="{6563929D-DC8D-4C7A-A20A-5D9239D25F59}"/>
            </a:ext>
          </a:extLst>
        </xdr:cNvPr>
        <xdr:cNvSpPr/>
      </xdr:nvSpPr>
      <xdr:spPr>
        <a:xfrm>
          <a:off x="2857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57150</xdr:rowOff>
    </xdr:from>
    <xdr:to>
      <xdr:col>19</xdr:col>
      <xdr:colOff>177800</xdr:colOff>
      <xdr:row>36</xdr:row>
      <xdr:rowOff>148590</xdr:rowOff>
    </xdr:to>
    <xdr:cxnSp macro="">
      <xdr:nvCxnSpPr>
        <xdr:cNvPr id="78" name="直線コネクタ 77">
          <a:extLst>
            <a:ext uri="{FF2B5EF4-FFF2-40B4-BE49-F238E27FC236}">
              <a16:creationId xmlns:a16="http://schemas.microsoft.com/office/drawing/2014/main" id="{B39F3D3A-B13C-436B-810B-0624D2487117}"/>
            </a:ext>
          </a:extLst>
        </xdr:cNvPr>
        <xdr:cNvCxnSpPr/>
      </xdr:nvCxnSpPr>
      <xdr:spPr>
        <a:xfrm>
          <a:off x="2908300" y="622935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xdr:rowOff>
    </xdr:from>
    <xdr:to>
      <xdr:col>10</xdr:col>
      <xdr:colOff>165100</xdr:colOff>
      <xdr:row>36</xdr:row>
      <xdr:rowOff>102235</xdr:rowOff>
    </xdr:to>
    <xdr:sp macro="" textlink="">
      <xdr:nvSpPr>
        <xdr:cNvPr id="79" name="楕円 78">
          <a:extLst>
            <a:ext uri="{FF2B5EF4-FFF2-40B4-BE49-F238E27FC236}">
              <a16:creationId xmlns:a16="http://schemas.microsoft.com/office/drawing/2014/main" id="{8EDA09E1-3667-497B-9110-A0791D44785A}"/>
            </a:ext>
          </a:extLst>
        </xdr:cNvPr>
        <xdr:cNvSpPr/>
      </xdr:nvSpPr>
      <xdr:spPr>
        <a:xfrm>
          <a:off x="1968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51435</xdr:rowOff>
    </xdr:from>
    <xdr:to>
      <xdr:col>15</xdr:col>
      <xdr:colOff>50800</xdr:colOff>
      <xdr:row>36</xdr:row>
      <xdr:rowOff>57150</xdr:rowOff>
    </xdr:to>
    <xdr:cxnSp macro="">
      <xdr:nvCxnSpPr>
        <xdr:cNvPr id="80" name="直線コネクタ 79">
          <a:extLst>
            <a:ext uri="{FF2B5EF4-FFF2-40B4-BE49-F238E27FC236}">
              <a16:creationId xmlns:a16="http://schemas.microsoft.com/office/drawing/2014/main" id="{53AED8B0-D658-4E57-9368-2445AC5709B5}"/>
            </a:ext>
          </a:extLst>
        </xdr:cNvPr>
        <xdr:cNvCxnSpPr/>
      </xdr:nvCxnSpPr>
      <xdr:spPr>
        <a:xfrm>
          <a:off x="2019300" y="6223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61595</xdr:rowOff>
    </xdr:from>
    <xdr:to>
      <xdr:col>6</xdr:col>
      <xdr:colOff>38100</xdr:colOff>
      <xdr:row>36</xdr:row>
      <xdr:rowOff>163195</xdr:rowOff>
    </xdr:to>
    <xdr:sp macro="" textlink="">
      <xdr:nvSpPr>
        <xdr:cNvPr id="81" name="楕円 80">
          <a:extLst>
            <a:ext uri="{FF2B5EF4-FFF2-40B4-BE49-F238E27FC236}">
              <a16:creationId xmlns:a16="http://schemas.microsoft.com/office/drawing/2014/main" id="{F0F8BCB5-78DF-4E9F-A126-EDB07E0DC8D3}"/>
            </a:ext>
          </a:extLst>
        </xdr:cNvPr>
        <xdr:cNvSpPr/>
      </xdr:nvSpPr>
      <xdr:spPr>
        <a:xfrm>
          <a:off x="1079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51435</xdr:rowOff>
    </xdr:from>
    <xdr:to>
      <xdr:col>10</xdr:col>
      <xdr:colOff>114300</xdr:colOff>
      <xdr:row>36</xdr:row>
      <xdr:rowOff>112395</xdr:rowOff>
    </xdr:to>
    <xdr:cxnSp macro="">
      <xdr:nvCxnSpPr>
        <xdr:cNvPr id="82" name="直線コネクタ 81">
          <a:extLst>
            <a:ext uri="{FF2B5EF4-FFF2-40B4-BE49-F238E27FC236}">
              <a16:creationId xmlns:a16="http://schemas.microsoft.com/office/drawing/2014/main" id="{3ECF750B-0B76-4F60-9A43-B1725C93DF00}"/>
            </a:ext>
          </a:extLst>
        </xdr:cNvPr>
        <xdr:cNvCxnSpPr/>
      </xdr:nvCxnSpPr>
      <xdr:spPr>
        <a:xfrm flipV="1">
          <a:off x="1130300" y="62236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3" name="n_1aveValue【図書館】&#10;有形固定資産減価償却率">
          <a:extLst>
            <a:ext uri="{FF2B5EF4-FFF2-40B4-BE49-F238E27FC236}">
              <a16:creationId xmlns:a16="http://schemas.microsoft.com/office/drawing/2014/main" id="{A9DFFF1C-DEA6-4D50-B7F0-0B29673DB445}"/>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4" name="n_2aveValue【図書館】&#10;有形固定資産減価償却率">
          <a:extLst>
            <a:ext uri="{FF2B5EF4-FFF2-40B4-BE49-F238E27FC236}">
              <a16:creationId xmlns:a16="http://schemas.microsoft.com/office/drawing/2014/main" id="{C4D382E3-0A2E-4AAD-B0B3-496BB6D643E8}"/>
            </a:ext>
          </a:extLst>
        </xdr:cNvPr>
        <xdr:cNvSpPr txBox="1"/>
      </xdr:nvSpPr>
      <xdr:spPr>
        <a:xfrm>
          <a:off x="2705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C71A186B-C03B-4536-9A44-8682175F014F}"/>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63517</xdr:rowOff>
    </xdr:from>
    <xdr:ext cx="405111" cy="259045"/>
    <xdr:sp macro="" textlink="">
      <xdr:nvSpPr>
        <xdr:cNvPr id="86" name="n_4aveValue【図書館】&#10;有形固定資産減価償却率">
          <a:extLst>
            <a:ext uri="{FF2B5EF4-FFF2-40B4-BE49-F238E27FC236}">
              <a16:creationId xmlns:a16="http://schemas.microsoft.com/office/drawing/2014/main" id="{F5578CB6-F06C-4390-BCC4-F8AEDEC2C747}"/>
            </a:ext>
          </a:extLst>
        </xdr:cNvPr>
        <xdr:cNvSpPr txBox="1"/>
      </xdr:nvSpPr>
      <xdr:spPr>
        <a:xfrm>
          <a:off x="927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19067</xdr:rowOff>
    </xdr:from>
    <xdr:ext cx="405111" cy="259045"/>
    <xdr:sp macro="" textlink="">
      <xdr:nvSpPr>
        <xdr:cNvPr id="87" name="n_1mainValue【図書館】&#10;有形固定資産減価償却率">
          <a:extLst>
            <a:ext uri="{FF2B5EF4-FFF2-40B4-BE49-F238E27FC236}">
              <a16:creationId xmlns:a16="http://schemas.microsoft.com/office/drawing/2014/main" id="{E8681A8C-EF40-46E9-8AA1-B166B84F040F}"/>
            </a:ext>
          </a:extLst>
        </xdr:cNvPr>
        <xdr:cNvSpPr txBox="1"/>
      </xdr:nvSpPr>
      <xdr:spPr>
        <a:xfrm>
          <a:off x="35820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124477</xdr:rowOff>
    </xdr:from>
    <xdr:ext cx="405111" cy="259045"/>
    <xdr:sp macro="" textlink="">
      <xdr:nvSpPr>
        <xdr:cNvPr id="88" name="n_2mainValue【図書館】&#10;有形固定資産減価償却率">
          <a:extLst>
            <a:ext uri="{FF2B5EF4-FFF2-40B4-BE49-F238E27FC236}">
              <a16:creationId xmlns:a16="http://schemas.microsoft.com/office/drawing/2014/main" id="{60E22563-C21E-4F18-A585-4101B5138D8E}"/>
            </a:ext>
          </a:extLst>
        </xdr:cNvPr>
        <xdr:cNvSpPr txBox="1"/>
      </xdr:nvSpPr>
      <xdr:spPr>
        <a:xfrm>
          <a:off x="2705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C5BBBB1F-9088-4561-97DD-80AF60855908}"/>
            </a:ext>
          </a:extLst>
        </xdr:cNvPr>
        <xdr:cNvSpPr txBox="1"/>
      </xdr:nvSpPr>
      <xdr:spPr>
        <a:xfrm>
          <a:off x="181674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154322</xdr:rowOff>
    </xdr:from>
    <xdr:ext cx="405111" cy="259045"/>
    <xdr:sp macro="" textlink="">
      <xdr:nvSpPr>
        <xdr:cNvPr id="90" name="n_4mainValue【図書館】&#10;有形固定資産減価償却率">
          <a:extLst>
            <a:ext uri="{FF2B5EF4-FFF2-40B4-BE49-F238E27FC236}">
              <a16:creationId xmlns:a16="http://schemas.microsoft.com/office/drawing/2014/main" id="{79CA8210-BE7F-4E5A-AF0B-8A20AD8A9F93}"/>
            </a:ext>
          </a:extLst>
        </xdr:cNvPr>
        <xdr:cNvSpPr txBox="1"/>
      </xdr:nvSpPr>
      <xdr:spPr>
        <a:xfrm>
          <a:off x="9277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7B051C9-A1C4-4780-9028-FC910C0CD1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9CFB38A-341B-44EA-A335-52460A02BF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5009F7D-F1BE-4E30-99F1-22FF7B63EF0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3A8E84-5C6D-42E9-BDC2-7208A03AD2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EB6E0D-30B8-49B1-BC38-6E92051409E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6BB1AFF-29F2-4897-A5C3-9FFBE8810BF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FD9E7B9-6337-4EFA-98C1-87FCE21CF51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CE13A65-B31E-48A3-800F-D7F61CC3C80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292CF62-6D38-4494-89D7-D24AE4FEDEC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01FBFF2-35E8-4984-ABAA-F43E4F9D056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C8C2D73-7ED5-4EB3-AD3D-E83E155D653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32DCEFF-BB2E-4F6E-839C-7863C6B7D04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638A200-A2AB-4661-BEC2-DD090BEF348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1CADA4B-9A41-4179-833E-9030E0C2B8E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F6021FA-6DEB-41B9-81D9-A52DD10EBB0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60FCD5D1-7046-4E17-A5DE-0826E53D60C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F8F2932-4426-40BB-A125-B48CF93C88A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79FAAA8-ACB4-4B18-9893-CCEE867D100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0D59AFA-E2CA-43CD-B91F-65B613EAFC1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6E4EE9C-DBC5-4371-9692-D568B10CD733}"/>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D5946D5-842E-4B01-A708-80BE4B1BA89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8586C44A-8E59-46C9-976F-7CAA31833E7D}"/>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1B74EE5-3766-49CA-AA32-84E79BA96B3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C7B9D8B-4C4A-456A-953A-30D6D379D3F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9BB9CF86-C3AD-41BA-8107-94AFE2576D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FF36A7F4-E844-49F5-8C5B-91BADEDFCFB1}"/>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CC0938B4-F4D0-427C-9241-F82177598C35}"/>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1771ED35-FFC2-4FFA-B8E1-467FE658C1EE}"/>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6E58C38F-85CB-45F3-A444-70AE8CB29D75}"/>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6883C52E-9D64-42D8-8836-4A994331CCD6}"/>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2D3090B7-7F57-45A4-80EC-D847EC6AD838}"/>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36074209-02FA-4D51-9793-0A2833BA6F5D}"/>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78E8F2B3-D192-4648-BBF7-5A69CDE1F5AC}"/>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F9599DD6-70BA-46B9-9AAE-FB7C7DEC87A3}"/>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7390A7A2-D251-45A3-AF1C-1B42F75F4EE1}"/>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DC34EA55-227E-45AB-BAC3-87AB7CAA72D3}"/>
            </a:ext>
          </a:extLst>
        </xdr:cNvPr>
        <xdr:cNvSpPr/>
      </xdr:nvSpPr>
      <xdr:spPr>
        <a:xfrm>
          <a:off x="6921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058757-37A9-46D1-897B-821D913CCEF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23943F-9F2D-4C71-828F-B2974C4538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3B759E-B7CC-469E-A5C2-78340F046A7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EEB915F-79B4-488A-B479-F38989629F8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BE2F437-277E-452E-A188-99A1541FA16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160927</xdr:rowOff>
    </xdr:from>
    <xdr:to>
      <xdr:col>55</xdr:col>
      <xdr:colOff>50800</xdr:colOff>
      <xdr:row>38</xdr:row>
      <xdr:rowOff>91077</xdr:rowOff>
    </xdr:to>
    <xdr:sp macro="" textlink="">
      <xdr:nvSpPr>
        <xdr:cNvPr id="132" name="楕円 131">
          <a:extLst>
            <a:ext uri="{FF2B5EF4-FFF2-40B4-BE49-F238E27FC236}">
              <a16:creationId xmlns:a16="http://schemas.microsoft.com/office/drawing/2014/main" id="{B31932D9-0B26-4E6D-A048-C74DD4A9E8DD}"/>
            </a:ext>
          </a:extLst>
        </xdr:cNvPr>
        <xdr:cNvSpPr/>
      </xdr:nvSpPr>
      <xdr:spPr>
        <a:xfrm>
          <a:off x="104267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12354</xdr:rowOff>
    </xdr:from>
    <xdr:ext cx="469744" cy="259045"/>
    <xdr:sp macro="" textlink="">
      <xdr:nvSpPr>
        <xdr:cNvPr id="133" name="【図書館】&#10;一人当たり面積該当値テキスト">
          <a:extLst>
            <a:ext uri="{FF2B5EF4-FFF2-40B4-BE49-F238E27FC236}">
              <a16:creationId xmlns:a16="http://schemas.microsoft.com/office/drawing/2014/main" id="{2C2FE168-943B-410B-8BFC-FFFFE157E98C}"/>
            </a:ext>
          </a:extLst>
        </xdr:cNvPr>
        <xdr:cNvSpPr txBox="1"/>
      </xdr:nvSpPr>
      <xdr:spPr>
        <a:xfrm>
          <a:off x="10515600" y="635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18869</xdr:rowOff>
    </xdr:from>
    <xdr:to>
      <xdr:col>50</xdr:col>
      <xdr:colOff>165100</xdr:colOff>
      <xdr:row>38</xdr:row>
      <xdr:rowOff>120469</xdr:rowOff>
    </xdr:to>
    <xdr:sp macro="" textlink="">
      <xdr:nvSpPr>
        <xdr:cNvPr id="134" name="楕円 133">
          <a:extLst>
            <a:ext uri="{FF2B5EF4-FFF2-40B4-BE49-F238E27FC236}">
              <a16:creationId xmlns:a16="http://schemas.microsoft.com/office/drawing/2014/main" id="{362AB5CA-E236-4EDC-8053-63AF3EB11411}"/>
            </a:ext>
          </a:extLst>
        </xdr:cNvPr>
        <xdr:cNvSpPr/>
      </xdr:nvSpPr>
      <xdr:spPr>
        <a:xfrm>
          <a:off x="9588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40277</xdr:rowOff>
    </xdr:from>
    <xdr:to>
      <xdr:col>55</xdr:col>
      <xdr:colOff>0</xdr:colOff>
      <xdr:row>38</xdr:row>
      <xdr:rowOff>69669</xdr:rowOff>
    </xdr:to>
    <xdr:cxnSp macro="">
      <xdr:nvCxnSpPr>
        <xdr:cNvPr id="135" name="直線コネクタ 134">
          <a:extLst>
            <a:ext uri="{FF2B5EF4-FFF2-40B4-BE49-F238E27FC236}">
              <a16:creationId xmlns:a16="http://schemas.microsoft.com/office/drawing/2014/main" id="{00531C7F-5EF7-48B6-B6FA-6C0DF3C18AB6}"/>
            </a:ext>
          </a:extLst>
        </xdr:cNvPr>
        <xdr:cNvCxnSpPr/>
      </xdr:nvCxnSpPr>
      <xdr:spPr>
        <a:xfrm flipV="1">
          <a:off x="9639300" y="655537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36" name="楕円 135">
          <a:extLst>
            <a:ext uri="{FF2B5EF4-FFF2-40B4-BE49-F238E27FC236}">
              <a16:creationId xmlns:a16="http://schemas.microsoft.com/office/drawing/2014/main" id="{D342D419-8B40-4932-8C47-F511F8E98FC4}"/>
            </a:ext>
          </a:extLst>
        </xdr:cNvPr>
        <xdr:cNvSpPr/>
      </xdr:nvSpPr>
      <xdr:spPr>
        <a:xfrm>
          <a:off x="869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69669</xdr:rowOff>
    </xdr:from>
    <xdr:to>
      <xdr:col>50</xdr:col>
      <xdr:colOff>114300</xdr:colOff>
      <xdr:row>38</xdr:row>
      <xdr:rowOff>92528</xdr:rowOff>
    </xdr:to>
    <xdr:cxnSp macro="">
      <xdr:nvCxnSpPr>
        <xdr:cNvPr id="137" name="直線コネクタ 136">
          <a:extLst>
            <a:ext uri="{FF2B5EF4-FFF2-40B4-BE49-F238E27FC236}">
              <a16:creationId xmlns:a16="http://schemas.microsoft.com/office/drawing/2014/main" id="{22C46367-DDE3-4822-B58E-8CE64A04843D}"/>
            </a:ext>
          </a:extLst>
        </xdr:cNvPr>
        <xdr:cNvCxnSpPr/>
      </xdr:nvCxnSpPr>
      <xdr:spPr>
        <a:xfrm flipV="1">
          <a:off x="8750300" y="658476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67854</xdr:rowOff>
    </xdr:from>
    <xdr:to>
      <xdr:col>41</xdr:col>
      <xdr:colOff>101600</xdr:colOff>
      <xdr:row>38</xdr:row>
      <xdr:rowOff>169454</xdr:rowOff>
    </xdr:to>
    <xdr:sp macro="" textlink="">
      <xdr:nvSpPr>
        <xdr:cNvPr id="138" name="楕円 137">
          <a:extLst>
            <a:ext uri="{FF2B5EF4-FFF2-40B4-BE49-F238E27FC236}">
              <a16:creationId xmlns:a16="http://schemas.microsoft.com/office/drawing/2014/main" id="{BA354839-D4A2-4733-8277-D925A5074066}"/>
            </a:ext>
          </a:extLst>
        </xdr:cNvPr>
        <xdr:cNvSpPr/>
      </xdr:nvSpPr>
      <xdr:spPr>
        <a:xfrm>
          <a:off x="78105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92528</xdr:rowOff>
    </xdr:from>
    <xdr:to>
      <xdr:col>45</xdr:col>
      <xdr:colOff>177800</xdr:colOff>
      <xdr:row>38</xdr:row>
      <xdr:rowOff>118654</xdr:rowOff>
    </xdr:to>
    <xdr:cxnSp macro="">
      <xdr:nvCxnSpPr>
        <xdr:cNvPr id="139" name="直線コネクタ 138">
          <a:extLst>
            <a:ext uri="{FF2B5EF4-FFF2-40B4-BE49-F238E27FC236}">
              <a16:creationId xmlns:a16="http://schemas.microsoft.com/office/drawing/2014/main" id="{6FB93052-CCA2-42BF-8406-AAA86C835705}"/>
            </a:ext>
          </a:extLst>
        </xdr:cNvPr>
        <xdr:cNvCxnSpPr/>
      </xdr:nvCxnSpPr>
      <xdr:spPr>
        <a:xfrm flipV="1">
          <a:off x="7861300" y="66076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87449</xdr:rowOff>
    </xdr:from>
    <xdr:to>
      <xdr:col>36</xdr:col>
      <xdr:colOff>165100</xdr:colOff>
      <xdr:row>39</xdr:row>
      <xdr:rowOff>17599</xdr:rowOff>
    </xdr:to>
    <xdr:sp macro="" textlink="">
      <xdr:nvSpPr>
        <xdr:cNvPr id="140" name="楕円 139">
          <a:extLst>
            <a:ext uri="{FF2B5EF4-FFF2-40B4-BE49-F238E27FC236}">
              <a16:creationId xmlns:a16="http://schemas.microsoft.com/office/drawing/2014/main" id="{8AC0F24F-77C3-441B-9566-CCBCA6F0C562}"/>
            </a:ext>
          </a:extLst>
        </xdr:cNvPr>
        <xdr:cNvSpPr/>
      </xdr:nvSpPr>
      <xdr:spPr>
        <a:xfrm>
          <a:off x="6921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118654</xdr:rowOff>
    </xdr:from>
    <xdr:to>
      <xdr:col>41</xdr:col>
      <xdr:colOff>50800</xdr:colOff>
      <xdr:row>38</xdr:row>
      <xdr:rowOff>138249</xdr:rowOff>
    </xdr:to>
    <xdr:cxnSp macro="">
      <xdr:nvCxnSpPr>
        <xdr:cNvPr id="141" name="直線コネクタ 140">
          <a:extLst>
            <a:ext uri="{FF2B5EF4-FFF2-40B4-BE49-F238E27FC236}">
              <a16:creationId xmlns:a16="http://schemas.microsoft.com/office/drawing/2014/main" id="{0E231B5B-1B29-4242-8526-1324FBEB3569}"/>
            </a:ext>
          </a:extLst>
        </xdr:cNvPr>
        <xdr:cNvCxnSpPr/>
      </xdr:nvCxnSpPr>
      <xdr:spPr>
        <a:xfrm flipV="1">
          <a:off x="6972300" y="66337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CBD40545-BAC0-4773-8A46-BE6BEF663343}"/>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150058</xdr:rowOff>
    </xdr:from>
    <xdr:ext cx="469744" cy="259045"/>
    <xdr:sp macro="" textlink="">
      <xdr:nvSpPr>
        <xdr:cNvPr id="143" name="n_2aveValue【図書館】&#10;一人当たり面積">
          <a:extLst>
            <a:ext uri="{FF2B5EF4-FFF2-40B4-BE49-F238E27FC236}">
              <a16:creationId xmlns:a16="http://schemas.microsoft.com/office/drawing/2014/main" id="{12ADFECB-9A98-47D7-9025-34D672B407B7}"/>
            </a:ext>
          </a:extLst>
        </xdr:cNvPr>
        <xdr:cNvSpPr txBox="1"/>
      </xdr:nvSpPr>
      <xdr:spPr>
        <a:xfrm>
          <a:off x="8515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52736EF1-1D4B-460D-8A52-5E28BDE5FF3C}"/>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44649</xdr:rowOff>
    </xdr:from>
    <xdr:ext cx="469744" cy="259045"/>
    <xdr:sp macro="" textlink="">
      <xdr:nvSpPr>
        <xdr:cNvPr id="145" name="n_4aveValue【図書館】&#10;一人当たり面積">
          <a:extLst>
            <a:ext uri="{FF2B5EF4-FFF2-40B4-BE49-F238E27FC236}">
              <a16:creationId xmlns:a16="http://schemas.microsoft.com/office/drawing/2014/main" id="{900067D0-56AA-4E70-83A3-3E7C2BD49E43}"/>
            </a:ext>
          </a:extLst>
        </xdr:cNvPr>
        <xdr:cNvSpPr txBox="1"/>
      </xdr:nvSpPr>
      <xdr:spPr>
        <a:xfrm>
          <a:off x="6737427" y="673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136996</xdr:rowOff>
    </xdr:from>
    <xdr:ext cx="469744" cy="259045"/>
    <xdr:sp macro="" textlink="">
      <xdr:nvSpPr>
        <xdr:cNvPr id="146" name="n_1mainValue【図書館】&#10;一人当たり面積">
          <a:extLst>
            <a:ext uri="{FF2B5EF4-FFF2-40B4-BE49-F238E27FC236}">
              <a16:creationId xmlns:a16="http://schemas.microsoft.com/office/drawing/2014/main" id="{181063BE-536B-4F34-ABEA-4AD27751600C}"/>
            </a:ext>
          </a:extLst>
        </xdr:cNvPr>
        <xdr:cNvSpPr txBox="1"/>
      </xdr:nvSpPr>
      <xdr:spPr>
        <a:xfrm>
          <a:off x="9391727" y="630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134455</xdr:rowOff>
    </xdr:from>
    <xdr:ext cx="469744" cy="259045"/>
    <xdr:sp macro="" textlink="">
      <xdr:nvSpPr>
        <xdr:cNvPr id="147" name="n_2mainValue【図書館】&#10;一人当たり面積">
          <a:extLst>
            <a:ext uri="{FF2B5EF4-FFF2-40B4-BE49-F238E27FC236}">
              <a16:creationId xmlns:a16="http://schemas.microsoft.com/office/drawing/2014/main" id="{1E69B885-E3D0-48C5-BA22-4FE57E15B8B8}"/>
            </a:ext>
          </a:extLst>
        </xdr:cNvPr>
        <xdr:cNvSpPr txBox="1"/>
      </xdr:nvSpPr>
      <xdr:spPr>
        <a:xfrm>
          <a:off x="8515427"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14531</xdr:rowOff>
    </xdr:from>
    <xdr:ext cx="469744" cy="259045"/>
    <xdr:sp macro="" textlink="">
      <xdr:nvSpPr>
        <xdr:cNvPr id="148" name="n_3mainValue【図書館】&#10;一人当たり面積">
          <a:extLst>
            <a:ext uri="{FF2B5EF4-FFF2-40B4-BE49-F238E27FC236}">
              <a16:creationId xmlns:a16="http://schemas.microsoft.com/office/drawing/2014/main" id="{CA1E7C37-802B-40D4-9C73-050D70F35EDC}"/>
            </a:ext>
          </a:extLst>
        </xdr:cNvPr>
        <xdr:cNvSpPr txBox="1"/>
      </xdr:nvSpPr>
      <xdr:spPr>
        <a:xfrm>
          <a:off x="7626427" y="635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34126</xdr:rowOff>
    </xdr:from>
    <xdr:ext cx="469744" cy="259045"/>
    <xdr:sp macro="" textlink="">
      <xdr:nvSpPr>
        <xdr:cNvPr id="149" name="n_4mainValue【図書館】&#10;一人当たり面積">
          <a:extLst>
            <a:ext uri="{FF2B5EF4-FFF2-40B4-BE49-F238E27FC236}">
              <a16:creationId xmlns:a16="http://schemas.microsoft.com/office/drawing/2014/main" id="{5B283E55-ADBD-41EE-AEEA-9D8960A94DC1}"/>
            </a:ext>
          </a:extLst>
        </xdr:cNvPr>
        <xdr:cNvSpPr txBox="1"/>
      </xdr:nvSpPr>
      <xdr:spPr>
        <a:xfrm>
          <a:off x="6737427" y="637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0CA0B0F-C684-4EC8-9245-7D1D88CABC8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28E4600-E862-424E-954F-B3A1B62F68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36C59A1-EE1A-4FF0-828A-913726B44F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0BC9E08-98C7-4D5F-B912-A3DEA03665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BE16E35-98CF-40DB-B6CE-168F317D0C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9D25682-299D-47F0-A88D-63A31B7702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9F5B7C5-EB45-4CB2-8006-3A0B72EC71D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52B5D38-44A1-4C45-A539-AE87D22A335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7FF7670-74EB-42BE-8F5D-3C566505CCE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179E29D-6BC6-4C45-8892-DB14AA44B71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4F7B9ED-E35E-4F9B-95D5-A399F0C67A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D6972BB-F110-437D-83F7-2A0B54D20E4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439CFAF2-CA58-43B1-9D11-B83B069FB1B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E916A8D-6BFA-4896-83FC-FD2ACD70F1B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2F7E40BF-A4D9-478A-AC96-9EADDBBD3E9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E561E630-47DF-4EDC-B75B-163B8782445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5D4DF67B-9D40-41F9-9AC0-B16250D8903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C2F504-9479-49F9-BE1A-0B04C5A765A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9858FD4-C2A6-4DBB-B028-7CDFFBAA278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090A38C-3875-45BF-B44B-97A6AFC692B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392BB244-3761-4D2F-ABBE-BCA18A9A3D3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ECF3B17-74B7-4526-91D6-CF3158071C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B2E555A5-880F-416A-AA94-5B15BB9BD12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6D536CB-9B58-47E7-9F37-1CF883B1D60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EA808E15-3119-487C-89A0-069966338C56}"/>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2AA90B79-23F9-4D5A-BD6D-99FC9A1F298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A89FF620-03FF-4D29-B6BD-8B8266CC3A2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386BF4A5-6826-40F3-AFED-773C050E86E8}"/>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2DEE8553-CA6E-47E3-ABDE-B1484EF50B32}"/>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678C609-70B6-4B63-95F9-55DC42291E03}"/>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C20162C2-5C69-4108-8FDA-621F48B11FB3}"/>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8195FEE5-5C3D-4500-932A-7BFC8F247B4F}"/>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1A8DB14F-BB0A-4DF1-9A3F-F1B46D2BE746}"/>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E210A986-00AE-456B-A54D-B002599CAED5}"/>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4" name="フローチャート: 判断 183">
          <a:extLst>
            <a:ext uri="{FF2B5EF4-FFF2-40B4-BE49-F238E27FC236}">
              <a16:creationId xmlns:a16="http://schemas.microsoft.com/office/drawing/2014/main" id="{1808CC07-5765-4214-9F82-741CF52CA453}"/>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F353C17-3370-40A2-90EC-4D0F8E597CD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E8BD2E4-5D64-4579-8F79-B3144B3CE3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108B01B-EA76-4DB0-AA51-6FA77307563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CC6F1EB-210F-4BBD-9BFB-ACD890EA4A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00FBBBF-C68E-4BAF-9C1B-017304F6E3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57785</xdr:rowOff>
    </xdr:from>
    <xdr:to>
      <xdr:col>24</xdr:col>
      <xdr:colOff>114300</xdr:colOff>
      <xdr:row>62</xdr:row>
      <xdr:rowOff>159385</xdr:rowOff>
    </xdr:to>
    <xdr:sp macro="" textlink="">
      <xdr:nvSpPr>
        <xdr:cNvPr id="190" name="楕円 189">
          <a:extLst>
            <a:ext uri="{FF2B5EF4-FFF2-40B4-BE49-F238E27FC236}">
              <a16:creationId xmlns:a16="http://schemas.microsoft.com/office/drawing/2014/main" id="{1DAE65D4-FFC1-46D3-BF95-75FE75A023C9}"/>
            </a:ext>
          </a:extLst>
        </xdr:cNvPr>
        <xdr:cNvSpPr/>
      </xdr:nvSpPr>
      <xdr:spPr>
        <a:xfrm>
          <a:off x="45847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36212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711E190-AB73-451C-B0E4-DF7456B3EE86}"/>
            </a:ext>
          </a:extLst>
        </xdr:cNvPr>
        <xdr:cNvSpPr txBox="1"/>
      </xdr:nvSpPr>
      <xdr:spPr>
        <a:xfrm>
          <a:off x="4673600"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xdr:rowOff>
    </xdr:from>
    <xdr:to>
      <xdr:col>20</xdr:col>
      <xdr:colOff>38100</xdr:colOff>
      <xdr:row>62</xdr:row>
      <xdr:rowOff>111760</xdr:rowOff>
    </xdr:to>
    <xdr:sp macro="" textlink="">
      <xdr:nvSpPr>
        <xdr:cNvPr id="192" name="楕円 191">
          <a:extLst>
            <a:ext uri="{FF2B5EF4-FFF2-40B4-BE49-F238E27FC236}">
              <a16:creationId xmlns:a16="http://schemas.microsoft.com/office/drawing/2014/main" id="{B948240B-0F63-461A-94FA-5D42B93907CB}"/>
            </a:ext>
          </a:extLst>
        </xdr:cNvPr>
        <xdr:cNvSpPr/>
      </xdr:nvSpPr>
      <xdr:spPr>
        <a:xfrm>
          <a:off x="3746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60960</xdr:rowOff>
    </xdr:from>
    <xdr:to>
      <xdr:col>24</xdr:col>
      <xdr:colOff>63500</xdr:colOff>
      <xdr:row>62</xdr:row>
      <xdr:rowOff>108585</xdr:rowOff>
    </xdr:to>
    <xdr:cxnSp macro="">
      <xdr:nvCxnSpPr>
        <xdr:cNvPr id="193" name="直線コネクタ 192">
          <a:extLst>
            <a:ext uri="{FF2B5EF4-FFF2-40B4-BE49-F238E27FC236}">
              <a16:creationId xmlns:a16="http://schemas.microsoft.com/office/drawing/2014/main" id="{FF54106A-0597-4637-A05D-89D5BD0E0C4B}"/>
            </a:ext>
          </a:extLst>
        </xdr:cNvPr>
        <xdr:cNvCxnSpPr/>
      </xdr:nvCxnSpPr>
      <xdr:spPr>
        <a:xfrm>
          <a:off x="3797300" y="1069086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88265</xdr:rowOff>
    </xdr:from>
    <xdr:to>
      <xdr:col>15</xdr:col>
      <xdr:colOff>101600</xdr:colOff>
      <xdr:row>62</xdr:row>
      <xdr:rowOff>18415</xdr:rowOff>
    </xdr:to>
    <xdr:sp macro="" textlink="">
      <xdr:nvSpPr>
        <xdr:cNvPr id="194" name="楕円 193">
          <a:extLst>
            <a:ext uri="{FF2B5EF4-FFF2-40B4-BE49-F238E27FC236}">
              <a16:creationId xmlns:a16="http://schemas.microsoft.com/office/drawing/2014/main" id="{6E446036-444E-4D9F-81D9-E912B9AEF5D4}"/>
            </a:ext>
          </a:extLst>
        </xdr:cNvPr>
        <xdr:cNvSpPr/>
      </xdr:nvSpPr>
      <xdr:spPr>
        <a:xfrm>
          <a:off x="2857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139065</xdr:rowOff>
    </xdr:from>
    <xdr:to>
      <xdr:col>19</xdr:col>
      <xdr:colOff>177800</xdr:colOff>
      <xdr:row>62</xdr:row>
      <xdr:rowOff>60960</xdr:rowOff>
    </xdr:to>
    <xdr:cxnSp macro="">
      <xdr:nvCxnSpPr>
        <xdr:cNvPr id="195" name="直線コネクタ 194">
          <a:extLst>
            <a:ext uri="{FF2B5EF4-FFF2-40B4-BE49-F238E27FC236}">
              <a16:creationId xmlns:a16="http://schemas.microsoft.com/office/drawing/2014/main" id="{CD551508-0074-408D-8F48-2C3EAF354751}"/>
            </a:ext>
          </a:extLst>
        </xdr:cNvPr>
        <xdr:cNvCxnSpPr/>
      </xdr:nvCxnSpPr>
      <xdr:spPr>
        <a:xfrm>
          <a:off x="2908300" y="1059751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42545</xdr:rowOff>
    </xdr:from>
    <xdr:to>
      <xdr:col>10</xdr:col>
      <xdr:colOff>165100</xdr:colOff>
      <xdr:row>61</xdr:row>
      <xdr:rowOff>144145</xdr:rowOff>
    </xdr:to>
    <xdr:sp macro="" textlink="">
      <xdr:nvSpPr>
        <xdr:cNvPr id="196" name="楕円 195">
          <a:extLst>
            <a:ext uri="{FF2B5EF4-FFF2-40B4-BE49-F238E27FC236}">
              <a16:creationId xmlns:a16="http://schemas.microsoft.com/office/drawing/2014/main" id="{5D7D6CB8-302C-4AEF-B8BB-58972F3992E6}"/>
            </a:ext>
          </a:extLst>
        </xdr:cNvPr>
        <xdr:cNvSpPr/>
      </xdr:nvSpPr>
      <xdr:spPr>
        <a:xfrm>
          <a:off x="1968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93345</xdr:rowOff>
    </xdr:from>
    <xdr:to>
      <xdr:col>15</xdr:col>
      <xdr:colOff>50800</xdr:colOff>
      <xdr:row>61</xdr:row>
      <xdr:rowOff>139065</xdr:rowOff>
    </xdr:to>
    <xdr:cxnSp macro="">
      <xdr:nvCxnSpPr>
        <xdr:cNvPr id="197" name="直線コネクタ 196">
          <a:extLst>
            <a:ext uri="{FF2B5EF4-FFF2-40B4-BE49-F238E27FC236}">
              <a16:creationId xmlns:a16="http://schemas.microsoft.com/office/drawing/2014/main" id="{5163355F-41C8-49DB-9049-5D838F815136}"/>
            </a:ext>
          </a:extLst>
        </xdr:cNvPr>
        <xdr:cNvCxnSpPr/>
      </xdr:nvCxnSpPr>
      <xdr:spPr>
        <a:xfrm>
          <a:off x="2019300" y="105517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42545</xdr:rowOff>
    </xdr:from>
    <xdr:to>
      <xdr:col>6</xdr:col>
      <xdr:colOff>38100</xdr:colOff>
      <xdr:row>61</xdr:row>
      <xdr:rowOff>144145</xdr:rowOff>
    </xdr:to>
    <xdr:sp macro="" textlink="">
      <xdr:nvSpPr>
        <xdr:cNvPr id="198" name="楕円 197">
          <a:extLst>
            <a:ext uri="{FF2B5EF4-FFF2-40B4-BE49-F238E27FC236}">
              <a16:creationId xmlns:a16="http://schemas.microsoft.com/office/drawing/2014/main" id="{FFB35A01-4B30-4DB7-A175-BE153869EB6F}"/>
            </a:ext>
          </a:extLst>
        </xdr:cNvPr>
        <xdr:cNvSpPr/>
      </xdr:nvSpPr>
      <xdr:spPr>
        <a:xfrm>
          <a:off x="1079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93345</xdr:rowOff>
    </xdr:from>
    <xdr:to>
      <xdr:col>10</xdr:col>
      <xdr:colOff>114300</xdr:colOff>
      <xdr:row>61</xdr:row>
      <xdr:rowOff>93345</xdr:rowOff>
    </xdr:to>
    <xdr:cxnSp macro="">
      <xdr:nvCxnSpPr>
        <xdr:cNvPr id="199" name="直線コネクタ 198">
          <a:extLst>
            <a:ext uri="{FF2B5EF4-FFF2-40B4-BE49-F238E27FC236}">
              <a16:creationId xmlns:a16="http://schemas.microsoft.com/office/drawing/2014/main" id="{E4CC3D6D-738B-4D90-9296-243026A98CAF}"/>
            </a:ext>
          </a:extLst>
        </xdr:cNvPr>
        <xdr:cNvCxnSpPr/>
      </xdr:nvCxnSpPr>
      <xdr:spPr>
        <a:xfrm>
          <a:off x="1130300" y="1055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200" name="n_1aveValue【体育館・プール】&#10;有形固定資産減価償却率">
          <a:extLst>
            <a:ext uri="{FF2B5EF4-FFF2-40B4-BE49-F238E27FC236}">
              <a16:creationId xmlns:a16="http://schemas.microsoft.com/office/drawing/2014/main" id="{EFD3B396-0BAB-4676-90C6-9612A115A5D1}"/>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201" name="n_2aveValue【体育館・プール】&#10;有形固定資産減価償却率">
          <a:extLst>
            <a:ext uri="{FF2B5EF4-FFF2-40B4-BE49-F238E27FC236}">
              <a16:creationId xmlns:a16="http://schemas.microsoft.com/office/drawing/2014/main" id="{1576D32C-A0AB-4D58-A320-83812AAA88B5}"/>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60948FE9-DBC4-4CC5-9236-2266476DF4FC}"/>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3" name="n_4aveValue【体育館・プール】&#10;有形固定資産減価償却率">
          <a:extLst>
            <a:ext uri="{FF2B5EF4-FFF2-40B4-BE49-F238E27FC236}">
              <a16:creationId xmlns:a16="http://schemas.microsoft.com/office/drawing/2014/main" id="{CE151F01-3DFA-4094-AEC8-3ACFDF014037}"/>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102887</xdr:rowOff>
    </xdr:from>
    <xdr:ext cx="405111" cy="259045"/>
    <xdr:sp macro="" textlink="">
      <xdr:nvSpPr>
        <xdr:cNvPr id="204" name="n_1mainValue【体育館・プール】&#10;有形固定資産減価償却率">
          <a:extLst>
            <a:ext uri="{FF2B5EF4-FFF2-40B4-BE49-F238E27FC236}">
              <a16:creationId xmlns:a16="http://schemas.microsoft.com/office/drawing/2014/main" id="{AA07B663-8B6D-4668-9A72-9AA23DE30D17}"/>
            </a:ext>
          </a:extLst>
        </xdr:cNvPr>
        <xdr:cNvSpPr txBox="1"/>
      </xdr:nvSpPr>
      <xdr:spPr>
        <a:xfrm>
          <a:off x="35820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9542</xdr:rowOff>
    </xdr:from>
    <xdr:ext cx="405111" cy="259045"/>
    <xdr:sp macro="" textlink="">
      <xdr:nvSpPr>
        <xdr:cNvPr id="205" name="n_2mainValue【体育館・プール】&#10;有形固定資産減価償却率">
          <a:extLst>
            <a:ext uri="{FF2B5EF4-FFF2-40B4-BE49-F238E27FC236}">
              <a16:creationId xmlns:a16="http://schemas.microsoft.com/office/drawing/2014/main" id="{40339BCE-3F41-4B64-8D6D-F6FBE7FBA682}"/>
            </a:ext>
          </a:extLst>
        </xdr:cNvPr>
        <xdr:cNvSpPr txBox="1"/>
      </xdr:nvSpPr>
      <xdr:spPr>
        <a:xfrm>
          <a:off x="2705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135272</xdr:rowOff>
    </xdr:from>
    <xdr:ext cx="405111" cy="259045"/>
    <xdr:sp macro="" textlink="">
      <xdr:nvSpPr>
        <xdr:cNvPr id="206" name="n_3mainValue【体育館・プール】&#10;有形固定資産減価償却率">
          <a:extLst>
            <a:ext uri="{FF2B5EF4-FFF2-40B4-BE49-F238E27FC236}">
              <a16:creationId xmlns:a16="http://schemas.microsoft.com/office/drawing/2014/main" id="{7FFF6EB7-7DC5-4C0E-891B-4788AA54F39F}"/>
            </a:ext>
          </a:extLst>
        </xdr:cNvPr>
        <xdr:cNvSpPr txBox="1"/>
      </xdr:nvSpPr>
      <xdr:spPr>
        <a:xfrm>
          <a:off x="1816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207" name="n_4mainValue【体育館・プール】&#10;有形固定資産減価償却率">
          <a:extLst>
            <a:ext uri="{FF2B5EF4-FFF2-40B4-BE49-F238E27FC236}">
              <a16:creationId xmlns:a16="http://schemas.microsoft.com/office/drawing/2014/main" id="{C8E4CC73-D1C0-4D86-839D-63F713A16A11}"/>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3C4F627-A388-4D7E-93BA-B790FAF5042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C1F1B62-E754-49B5-B59E-EA0E2E0061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C9EE490-94DB-40B5-B2A6-C6E7EFB3F93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2C3F8C0-FCA5-4CAC-A60E-BC04967F1A2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D8DBE75-C5D3-4D87-B600-F48FACF16AD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DE04D8A-0FBD-4170-9BA5-6989B70A9D2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DA883DE-7790-4EBD-BB92-4E245C69CF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AED6D4D-2B99-4A88-BE89-521DB1B80C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5062A23-DADF-44A2-8B8C-AAFA82D1F9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B8373CD-C683-4AB7-BFA9-1DDC7CCC481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B3FA45E7-1BE3-49FF-A70C-B1D522D35CA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45F9B23E-E709-48EC-A97B-9D21D277F596}"/>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1115A62B-7D48-4138-94F2-6745DF6B6F6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51958F01-3F49-4E4B-9538-43809A42AFD8}"/>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C56AE908-4AFA-4C80-A40A-1B3E879C4CA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1F9E6F0D-4D71-4A81-972B-3A92D2F71E2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0DF59616-D4B9-4EA0-94D5-C8A7A54EE60F}"/>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99F4EC38-C6EE-465D-BF41-25677A5296FD}"/>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E77B6655-2B2D-4EE4-9005-9F491C09C10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8AC82E2A-1C40-40B7-8D96-93A46B5EF8C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7D9523E3-69AD-4B4B-9661-4ACBB82914F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E56CF1C3-7DC3-4C6A-8A3D-EDE7F5D072D3}"/>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E16A3A3B-432B-4183-A9AE-74C4FB8BCA8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6411A80C-3B11-4953-AA1C-3ED1AF677C66}"/>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AE7058A-82D4-43D3-ACDC-5E4ED79664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D54702B6-991A-4D96-BA74-0DD588B73274}"/>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14556BDF-086F-4344-8881-F57B174BAFE2}"/>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461841D4-7BC7-48DA-A114-D4278A91D922}"/>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78999E9E-7EF1-4345-8D26-F96DBC303722}"/>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6126C506-6D16-484A-9CF2-C96336595DAC}"/>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8" name="【体育館・プール】&#10;一人当たり面積平均値テキスト">
          <a:extLst>
            <a:ext uri="{FF2B5EF4-FFF2-40B4-BE49-F238E27FC236}">
              <a16:creationId xmlns:a16="http://schemas.microsoft.com/office/drawing/2014/main" id="{F05B3E0B-C3D6-405A-B5BE-6F8663E9CC5A}"/>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D8B0EDF1-42B2-4021-A0C0-7C95CF92E1C9}"/>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46F18A69-39ED-420C-B07C-14B486BA3921}"/>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2CE6DDB0-C3D5-43B9-9B5D-E6A69C4081D8}"/>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31780F49-A4C0-4615-81F1-1456EF27A07D}"/>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3" name="フローチャート: 判断 242">
          <a:extLst>
            <a:ext uri="{FF2B5EF4-FFF2-40B4-BE49-F238E27FC236}">
              <a16:creationId xmlns:a16="http://schemas.microsoft.com/office/drawing/2014/main" id="{E4DB2A80-84D4-4E85-A906-24FB37FE264E}"/>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3C38CA-D4FC-4FBA-8615-4593482D8B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4521A7-B377-4BD5-9446-AC73F823283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6DBD048-6E1B-4857-B7DA-42696093C5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548113E-4E82-4D58-8F03-0CEE6EA9ED6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8CF42AD-08BA-419D-9948-088A5CA44B0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79992</xdr:rowOff>
    </xdr:from>
    <xdr:to>
      <xdr:col>55</xdr:col>
      <xdr:colOff>50800</xdr:colOff>
      <xdr:row>64</xdr:row>
      <xdr:rowOff>10142</xdr:rowOff>
    </xdr:to>
    <xdr:sp macro="" textlink="">
      <xdr:nvSpPr>
        <xdr:cNvPr id="249" name="楕円 248">
          <a:extLst>
            <a:ext uri="{FF2B5EF4-FFF2-40B4-BE49-F238E27FC236}">
              <a16:creationId xmlns:a16="http://schemas.microsoft.com/office/drawing/2014/main" id="{28CFDCEC-322B-427B-83ED-4A39BEF6B965}"/>
            </a:ext>
          </a:extLst>
        </xdr:cNvPr>
        <xdr:cNvSpPr/>
      </xdr:nvSpPr>
      <xdr:spPr>
        <a:xfrm>
          <a:off x="10426700" y="1088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58419</xdr:rowOff>
    </xdr:from>
    <xdr:ext cx="469744" cy="259045"/>
    <xdr:sp macro="" textlink="">
      <xdr:nvSpPr>
        <xdr:cNvPr id="250" name="【体育館・プール】&#10;一人当たり面積該当値テキスト">
          <a:extLst>
            <a:ext uri="{FF2B5EF4-FFF2-40B4-BE49-F238E27FC236}">
              <a16:creationId xmlns:a16="http://schemas.microsoft.com/office/drawing/2014/main" id="{5748D9EC-921F-45ED-AB44-4929C5F0168C}"/>
            </a:ext>
          </a:extLst>
        </xdr:cNvPr>
        <xdr:cNvSpPr txBox="1"/>
      </xdr:nvSpPr>
      <xdr:spPr>
        <a:xfrm>
          <a:off x="10515600" y="108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87176</xdr:rowOff>
    </xdr:from>
    <xdr:to>
      <xdr:col>50</xdr:col>
      <xdr:colOff>165100</xdr:colOff>
      <xdr:row>64</xdr:row>
      <xdr:rowOff>17326</xdr:rowOff>
    </xdr:to>
    <xdr:sp macro="" textlink="">
      <xdr:nvSpPr>
        <xdr:cNvPr id="251" name="楕円 250">
          <a:extLst>
            <a:ext uri="{FF2B5EF4-FFF2-40B4-BE49-F238E27FC236}">
              <a16:creationId xmlns:a16="http://schemas.microsoft.com/office/drawing/2014/main" id="{F2AC0313-7177-4AF0-8B30-A13EC2B8B752}"/>
            </a:ext>
          </a:extLst>
        </xdr:cNvPr>
        <xdr:cNvSpPr/>
      </xdr:nvSpPr>
      <xdr:spPr>
        <a:xfrm>
          <a:off x="9588500" y="1088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130792</xdr:rowOff>
    </xdr:from>
    <xdr:to>
      <xdr:col>55</xdr:col>
      <xdr:colOff>0</xdr:colOff>
      <xdr:row>63</xdr:row>
      <xdr:rowOff>137976</xdr:rowOff>
    </xdr:to>
    <xdr:cxnSp macro="">
      <xdr:nvCxnSpPr>
        <xdr:cNvPr id="252" name="直線コネクタ 251">
          <a:extLst>
            <a:ext uri="{FF2B5EF4-FFF2-40B4-BE49-F238E27FC236}">
              <a16:creationId xmlns:a16="http://schemas.microsoft.com/office/drawing/2014/main" id="{7F311987-5D30-4487-8BA4-8149F00FD159}"/>
            </a:ext>
          </a:extLst>
        </xdr:cNvPr>
        <xdr:cNvCxnSpPr/>
      </xdr:nvCxnSpPr>
      <xdr:spPr>
        <a:xfrm flipV="1">
          <a:off x="9639300" y="10932142"/>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92401</xdr:rowOff>
    </xdr:from>
    <xdr:to>
      <xdr:col>46</xdr:col>
      <xdr:colOff>38100</xdr:colOff>
      <xdr:row>64</xdr:row>
      <xdr:rowOff>22551</xdr:rowOff>
    </xdr:to>
    <xdr:sp macro="" textlink="">
      <xdr:nvSpPr>
        <xdr:cNvPr id="253" name="楕円 252">
          <a:extLst>
            <a:ext uri="{FF2B5EF4-FFF2-40B4-BE49-F238E27FC236}">
              <a16:creationId xmlns:a16="http://schemas.microsoft.com/office/drawing/2014/main" id="{FA4F1E79-4B3C-4574-AB26-19102EE913BF}"/>
            </a:ext>
          </a:extLst>
        </xdr:cNvPr>
        <xdr:cNvSpPr/>
      </xdr:nvSpPr>
      <xdr:spPr>
        <a:xfrm>
          <a:off x="8699500" y="1089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137976</xdr:rowOff>
    </xdr:from>
    <xdr:to>
      <xdr:col>50</xdr:col>
      <xdr:colOff>114300</xdr:colOff>
      <xdr:row>63</xdr:row>
      <xdr:rowOff>143201</xdr:rowOff>
    </xdr:to>
    <xdr:cxnSp macro="">
      <xdr:nvCxnSpPr>
        <xdr:cNvPr id="254" name="直線コネクタ 253">
          <a:extLst>
            <a:ext uri="{FF2B5EF4-FFF2-40B4-BE49-F238E27FC236}">
              <a16:creationId xmlns:a16="http://schemas.microsoft.com/office/drawing/2014/main" id="{9094D65E-39A3-48FB-B17C-0C3C5E493A2C}"/>
            </a:ext>
          </a:extLst>
        </xdr:cNvPr>
        <xdr:cNvCxnSpPr/>
      </xdr:nvCxnSpPr>
      <xdr:spPr>
        <a:xfrm flipV="1">
          <a:off x="8750300" y="10939326"/>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98116</xdr:rowOff>
    </xdr:from>
    <xdr:to>
      <xdr:col>41</xdr:col>
      <xdr:colOff>101600</xdr:colOff>
      <xdr:row>64</xdr:row>
      <xdr:rowOff>28266</xdr:rowOff>
    </xdr:to>
    <xdr:sp macro="" textlink="">
      <xdr:nvSpPr>
        <xdr:cNvPr id="255" name="楕円 254">
          <a:extLst>
            <a:ext uri="{FF2B5EF4-FFF2-40B4-BE49-F238E27FC236}">
              <a16:creationId xmlns:a16="http://schemas.microsoft.com/office/drawing/2014/main" id="{AAA1F85E-CFE7-4257-BACF-BB871B8C5B33}"/>
            </a:ext>
          </a:extLst>
        </xdr:cNvPr>
        <xdr:cNvSpPr/>
      </xdr:nvSpPr>
      <xdr:spPr>
        <a:xfrm>
          <a:off x="7810500" y="1089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143201</xdr:rowOff>
    </xdr:from>
    <xdr:to>
      <xdr:col>45</xdr:col>
      <xdr:colOff>177800</xdr:colOff>
      <xdr:row>63</xdr:row>
      <xdr:rowOff>148916</xdr:rowOff>
    </xdr:to>
    <xdr:cxnSp macro="">
      <xdr:nvCxnSpPr>
        <xdr:cNvPr id="256" name="直線コネクタ 255">
          <a:extLst>
            <a:ext uri="{FF2B5EF4-FFF2-40B4-BE49-F238E27FC236}">
              <a16:creationId xmlns:a16="http://schemas.microsoft.com/office/drawing/2014/main" id="{9090210E-6358-48E9-9807-F1C0B24C3CDB}"/>
            </a:ext>
          </a:extLst>
        </xdr:cNvPr>
        <xdr:cNvCxnSpPr/>
      </xdr:nvCxnSpPr>
      <xdr:spPr>
        <a:xfrm flipV="1">
          <a:off x="7861300" y="1094455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102688</xdr:rowOff>
    </xdr:from>
    <xdr:to>
      <xdr:col>36</xdr:col>
      <xdr:colOff>165100</xdr:colOff>
      <xdr:row>64</xdr:row>
      <xdr:rowOff>32838</xdr:rowOff>
    </xdr:to>
    <xdr:sp macro="" textlink="">
      <xdr:nvSpPr>
        <xdr:cNvPr id="257" name="楕円 256">
          <a:extLst>
            <a:ext uri="{FF2B5EF4-FFF2-40B4-BE49-F238E27FC236}">
              <a16:creationId xmlns:a16="http://schemas.microsoft.com/office/drawing/2014/main" id="{B3E3A37A-6713-473E-9978-45AF33034739}"/>
            </a:ext>
          </a:extLst>
        </xdr:cNvPr>
        <xdr:cNvSpPr/>
      </xdr:nvSpPr>
      <xdr:spPr>
        <a:xfrm>
          <a:off x="69215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148916</xdr:rowOff>
    </xdr:from>
    <xdr:to>
      <xdr:col>41</xdr:col>
      <xdr:colOff>50800</xdr:colOff>
      <xdr:row>63</xdr:row>
      <xdr:rowOff>153488</xdr:rowOff>
    </xdr:to>
    <xdr:cxnSp macro="">
      <xdr:nvCxnSpPr>
        <xdr:cNvPr id="258" name="直線コネクタ 257">
          <a:extLst>
            <a:ext uri="{FF2B5EF4-FFF2-40B4-BE49-F238E27FC236}">
              <a16:creationId xmlns:a16="http://schemas.microsoft.com/office/drawing/2014/main" id="{1E741CDD-7EFB-46D5-AEFD-A2E3346D333E}"/>
            </a:ext>
          </a:extLst>
        </xdr:cNvPr>
        <xdr:cNvCxnSpPr/>
      </xdr:nvCxnSpPr>
      <xdr:spPr>
        <a:xfrm flipV="1">
          <a:off x="6972300" y="109502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9" name="n_1aveValue【体育館・プール】&#10;一人当たり面積">
          <a:extLst>
            <a:ext uri="{FF2B5EF4-FFF2-40B4-BE49-F238E27FC236}">
              <a16:creationId xmlns:a16="http://schemas.microsoft.com/office/drawing/2014/main" id="{2690028E-3964-4EFA-908F-9DB729322D24}"/>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0" name="n_2aveValue【体育館・プール】&#10;一人当たり面積">
          <a:extLst>
            <a:ext uri="{FF2B5EF4-FFF2-40B4-BE49-F238E27FC236}">
              <a16:creationId xmlns:a16="http://schemas.microsoft.com/office/drawing/2014/main" id="{16B7DBE2-5E54-4483-89C1-23C8DF48E5E3}"/>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1" name="n_3aveValue【体育館・プール】&#10;一人当たり面積">
          <a:extLst>
            <a:ext uri="{FF2B5EF4-FFF2-40B4-BE49-F238E27FC236}">
              <a16:creationId xmlns:a16="http://schemas.microsoft.com/office/drawing/2014/main" id="{5C46B207-53D1-41C3-8230-C67AC81DB23C}"/>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262" name="n_4aveValue【体育館・プール】&#10;一人当たり面積">
          <a:extLst>
            <a:ext uri="{FF2B5EF4-FFF2-40B4-BE49-F238E27FC236}">
              <a16:creationId xmlns:a16="http://schemas.microsoft.com/office/drawing/2014/main" id="{2E9EDBED-3010-45BD-AD66-6560DFABC3D9}"/>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8453</xdr:rowOff>
    </xdr:from>
    <xdr:ext cx="469744" cy="259045"/>
    <xdr:sp macro="" textlink="">
      <xdr:nvSpPr>
        <xdr:cNvPr id="263" name="n_1mainValue【体育館・プール】&#10;一人当たり面積">
          <a:extLst>
            <a:ext uri="{FF2B5EF4-FFF2-40B4-BE49-F238E27FC236}">
              <a16:creationId xmlns:a16="http://schemas.microsoft.com/office/drawing/2014/main" id="{88F54F74-5847-4F10-BDD3-AA18F7F4B70E}"/>
            </a:ext>
          </a:extLst>
        </xdr:cNvPr>
        <xdr:cNvSpPr txBox="1"/>
      </xdr:nvSpPr>
      <xdr:spPr>
        <a:xfrm>
          <a:off x="9391727" y="1098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13678</xdr:rowOff>
    </xdr:from>
    <xdr:ext cx="469744" cy="259045"/>
    <xdr:sp macro="" textlink="">
      <xdr:nvSpPr>
        <xdr:cNvPr id="264" name="n_2mainValue【体育館・プール】&#10;一人当たり面積">
          <a:extLst>
            <a:ext uri="{FF2B5EF4-FFF2-40B4-BE49-F238E27FC236}">
              <a16:creationId xmlns:a16="http://schemas.microsoft.com/office/drawing/2014/main" id="{998B5FE0-5FC0-4FF1-BA2D-265F2E3B98CC}"/>
            </a:ext>
          </a:extLst>
        </xdr:cNvPr>
        <xdr:cNvSpPr txBox="1"/>
      </xdr:nvSpPr>
      <xdr:spPr>
        <a:xfrm>
          <a:off x="8515427" y="109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19393</xdr:rowOff>
    </xdr:from>
    <xdr:ext cx="469744" cy="259045"/>
    <xdr:sp macro="" textlink="">
      <xdr:nvSpPr>
        <xdr:cNvPr id="265" name="n_3mainValue【体育館・プール】&#10;一人当たり面積">
          <a:extLst>
            <a:ext uri="{FF2B5EF4-FFF2-40B4-BE49-F238E27FC236}">
              <a16:creationId xmlns:a16="http://schemas.microsoft.com/office/drawing/2014/main" id="{D6F5E849-6C05-4EAD-AA9C-32478F53B932}"/>
            </a:ext>
          </a:extLst>
        </xdr:cNvPr>
        <xdr:cNvSpPr txBox="1"/>
      </xdr:nvSpPr>
      <xdr:spPr>
        <a:xfrm>
          <a:off x="7626427" y="1099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23965</xdr:rowOff>
    </xdr:from>
    <xdr:ext cx="469744" cy="259045"/>
    <xdr:sp macro="" textlink="">
      <xdr:nvSpPr>
        <xdr:cNvPr id="266" name="n_4mainValue【体育館・プール】&#10;一人当たり面積">
          <a:extLst>
            <a:ext uri="{FF2B5EF4-FFF2-40B4-BE49-F238E27FC236}">
              <a16:creationId xmlns:a16="http://schemas.microsoft.com/office/drawing/2014/main" id="{3F2C8156-DFE7-4E46-94DC-DE7FDF9F8262}"/>
            </a:ext>
          </a:extLst>
        </xdr:cNvPr>
        <xdr:cNvSpPr txBox="1"/>
      </xdr:nvSpPr>
      <xdr:spPr>
        <a:xfrm>
          <a:off x="6737427" y="1099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B5C4632A-44A3-4E36-B2C5-E4AC66565F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812B9771-553A-49DF-8D40-16FD9E350FD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B4E9510A-7716-4A41-811A-9DC77EB8D7A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A21001C7-281F-45B7-9EEC-63C1F1B41C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3F38C667-0C0E-4EF9-A215-1C271E8CB7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7568D1A0-A190-42DB-B72B-F437D198CE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562B7562-F014-47DD-969A-50C0EF82821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33F6547F-CA93-4789-ADD8-9FBB43F3614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DDFC83DD-A0EF-47EF-A4FE-FF69C786257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DC770297-113D-4192-98C1-CA2D8C62F0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77720A0A-60FD-4A7B-95AB-4C808DFB67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29472785-D962-493C-9A91-9A3BDED7354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6503655C-1D6C-4A92-B692-61E3DF2753B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2478FE41-05BF-4B3A-832C-52D7799383E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84BB3108-BF45-41DF-87C2-3B98741B780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C686283A-03AE-4A51-B2FE-DCBE680650A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FDD4038B-D63A-45FB-87AA-DAB59E8F60A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D9C9E231-B526-48E4-B121-499A6459444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3949BAA3-6864-4B5C-B316-0EAA97C99B4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022625A5-D9D5-42C0-8FAA-0ED5F4CC5C0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DCA49005-65D6-47B9-8B66-4903CA0C37A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358FC396-C4E6-4723-92A2-1A7824F2D7F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4BF468F1-B6BD-43D7-B4F1-02CFD430033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6C2226C1-0EC7-4E5D-9CDA-4D4760F2FB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1B42BD61-DAC7-4FC3-99F9-E02182D4135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CDF4C871-76D4-4FE2-A374-0E404707CE33}"/>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E274C8C9-5FB2-47D4-95C7-3B645688E52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B7B51E86-02DF-4502-ABD4-388E5FB6E23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512BCF1E-708F-4512-8393-916D2B802E81}"/>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4F167A79-9840-4407-B9A8-527DC1151478}"/>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E30634F-E617-4670-B932-0F103ED0754A}"/>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AC832EB3-5E5F-4D7F-AF7B-0905AAFDB051}"/>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AA07C4C3-FD06-4B3D-B71A-8C6EDDA6AEEE}"/>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D2916B8D-23BC-4159-B09C-4C62C5E3015D}"/>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C5FF02FE-71AB-42DE-8C38-659B944C7F9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302" name="フローチャート: 判断 301">
          <a:extLst>
            <a:ext uri="{FF2B5EF4-FFF2-40B4-BE49-F238E27FC236}">
              <a16:creationId xmlns:a16="http://schemas.microsoft.com/office/drawing/2014/main" id="{0F574FB4-9C05-4F8A-ADFB-E12FE875B142}"/>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7FA7D00-9D35-42C4-ADB8-3132F08F0F3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90AE29A-02FF-44AE-BF81-9D42F171818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50E4D6E-4573-445C-BEA9-A857CBD06CF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8918C013-9AF1-4A34-A9B3-076682613BD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60813509-6C13-4ACC-93A1-F20968D88B6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8" name="楕円 307">
          <a:extLst>
            <a:ext uri="{FF2B5EF4-FFF2-40B4-BE49-F238E27FC236}">
              <a16:creationId xmlns:a16="http://schemas.microsoft.com/office/drawing/2014/main" id="{D324C42D-182F-4739-A5FD-CD44261D9E74}"/>
            </a:ext>
          </a:extLst>
        </xdr:cNvPr>
        <xdr:cNvSpPr/>
      </xdr:nvSpPr>
      <xdr:spPr>
        <a:xfrm>
          <a:off x="4584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137177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5A01FAF9-93BF-4522-B8B9-5B35AD8E4838}"/>
            </a:ext>
          </a:extLst>
        </xdr:cNvPr>
        <xdr:cNvSpPr txBox="1"/>
      </xdr:nvSpPr>
      <xdr:spPr>
        <a:xfrm>
          <a:off x="4673600"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114663</xdr:rowOff>
    </xdr:from>
    <xdr:to>
      <xdr:col>20</xdr:col>
      <xdr:colOff>38100</xdr:colOff>
      <xdr:row>85</xdr:row>
      <xdr:rowOff>44813</xdr:rowOff>
    </xdr:to>
    <xdr:sp macro="" textlink="">
      <xdr:nvSpPr>
        <xdr:cNvPr id="310" name="楕円 309">
          <a:extLst>
            <a:ext uri="{FF2B5EF4-FFF2-40B4-BE49-F238E27FC236}">
              <a16:creationId xmlns:a16="http://schemas.microsoft.com/office/drawing/2014/main" id="{D99E1046-F403-4280-B0EB-F4498A6599E9}"/>
            </a:ext>
          </a:extLst>
        </xdr:cNvPr>
        <xdr:cNvSpPr/>
      </xdr:nvSpPr>
      <xdr:spPr>
        <a:xfrm>
          <a:off x="3746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165463</xdr:rowOff>
    </xdr:from>
    <xdr:to>
      <xdr:col>24</xdr:col>
      <xdr:colOff>63500</xdr:colOff>
      <xdr:row>85</xdr:row>
      <xdr:rowOff>38100</xdr:rowOff>
    </xdr:to>
    <xdr:cxnSp macro="">
      <xdr:nvCxnSpPr>
        <xdr:cNvPr id="311" name="直線コネクタ 310">
          <a:extLst>
            <a:ext uri="{FF2B5EF4-FFF2-40B4-BE49-F238E27FC236}">
              <a16:creationId xmlns:a16="http://schemas.microsoft.com/office/drawing/2014/main" id="{517BEEED-C2BA-4BA2-A8B8-1F733B4F2580}"/>
            </a:ext>
          </a:extLst>
        </xdr:cNvPr>
        <xdr:cNvCxnSpPr/>
      </xdr:nvCxnSpPr>
      <xdr:spPr>
        <a:xfrm>
          <a:off x="3797300" y="145672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23223</xdr:rowOff>
    </xdr:from>
    <xdr:to>
      <xdr:col>15</xdr:col>
      <xdr:colOff>101600</xdr:colOff>
      <xdr:row>84</xdr:row>
      <xdr:rowOff>124823</xdr:rowOff>
    </xdr:to>
    <xdr:sp macro="" textlink="">
      <xdr:nvSpPr>
        <xdr:cNvPr id="312" name="楕円 311">
          <a:extLst>
            <a:ext uri="{FF2B5EF4-FFF2-40B4-BE49-F238E27FC236}">
              <a16:creationId xmlns:a16="http://schemas.microsoft.com/office/drawing/2014/main" id="{E47BACA6-3EC0-4DD6-B03A-9DE20ED6CF06}"/>
            </a:ext>
          </a:extLst>
        </xdr:cNvPr>
        <xdr:cNvSpPr/>
      </xdr:nvSpPr>
      <xdr:spPr>
        <a:xfrm>
          <a:off x="2857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74023</xdr:rowOff>
    </xdr:from>
    <xdr:to>
      <xdr:col>19</xdr:col>
      <xdr:colOff>177800</xdr:colOff>
      <xdr:row>84</xdr:row>
      <xdr:rowOff>165463</xdr:rowOff>
    </xdr:to>
    <xdr:cxnSp macro="">
      <xdr:nvCxnSpPr>
        <xdr:cNvPr id="313" name="直線コネクタ 312">
          <a:extLst>
            <a:ext uri="{FF2B5EF4-FFF2-40B4-BE49-F238E27FC236}">
              <a16:creationId xmlns:a16="http://schemas.microsoft.com/office/drawing/2014/main" id="{F011F1CD-0447-467E-8CF4-43314B93CFB6}"/>
            </a:ext>
          </a:extLst>
        </xdr:cNvPr>
        <xdr:cNvCxnSpPr/>
      </xdr:nvCxnSpPr>
      <xdr:spPr>
        <a:xfrm>
          <a:off x="2908300" y="1447582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150586</xdr:rowOff>
    </xdr:from>
    <xdr:to>
      <xdr:col>10</xdr:col>
      <xdr:colOff>165100</xdr:colOff>
      <xdr:row>84</xdr:row>
      <xdr:rowOff>80736</xdr:rowOff>
    </xdr:to>
    <xdr:sp macro="" textlink="">
      <xdr:nvSpPr>
        <xdr:cNvPr id="314" name="楕円 313">
          <a:extLst>
            <a:ext uri="{FF2B5EF4-FFF2-40B4-BE49-F238E27FC236}">
              <a16:creationId xmlns:a16="http://schemas.microsoft.com/office/drawing/2014/main" id="{B9D3DA2E-5175-4DF2-B59E-D7FE5DEFFF55}"/>
            </a:ext>
          </a:extLst>
        </xdr:cNvPr>
        <xdr:cNvSpPr/>
      </xdr:nvSpPr>
      <xdr:spPr>
        <a:xfrm>
          <a:off x="1968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29936</xdr:rowOff>
    </xdr:from>
    <xdr:to>
      <xdr:col>15</xdr:col>
      <xdr:colOff>50800</xdr:colOff>
      <xdr:row>84</xdr:row>
      <xdr:rowOff>74023</xdr:rowOff>
    </xdr:to>
    <xdr:cxnSp macro="">
      <xdr:nvCxnSpPr>
        <xdr:cNvPr id="315" name="直線コネクタ 314">
          <a:extLst>
            <a:ext uri="{FF2B5EF4-FFF2-40B4-BE49-F238E27FC236}">
              <a16:creationId xmlns:a16="http://schemas.microsoft.com/office/drawing/2014/main" id="{717FAC1A-3D32-4844-976A-59CE4AE6D730}"/>
            </a:ext>
          </a:extLst>
        </xdr:cNvPr>
        <xdr:cNvCxnSpPr/>
      </xdr:nvCxnSpPr>
      <xdr:spPr>
        <a:xfrm>
          <a:off x="2019300" y="1443173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150586</xdr:rowOff>
    </xdr:from>
    <xdr:to>
      <xdr:col>6</xdr:col>
      <xdr:colOff>38100</xdr:colOff>
      <xdr:row>84</xdr:row>
      <xdr:rowOff>80736</xdr:rowOff>
    </xdr:to>
    <xdr:sp macro="" textlink="">
      <xdr:nvSpPr>
        <xdr:cNvPr id="316" name="楕円 315">
          <a:extLst>
            <a:ext uri="{FF2B5EF4-FFF2-40B4-BE49-F238E27FC236}">
              <a16:creationId xmlns:a16="http://schemas.microsoft.com/office/drawing/2014/main" id="{28DC30FE-3573-43A5-B2C2-40F733FD4850}"/>
            </a:ext>
          </a:extLst>
        </xdr:cNvPr>
        <xdr:cNvSpPr/>
      </xdr:nvSpPr>
      <xdr:spPr>
        <a:xfrm>
          <a:off x="1079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29936</xdr:rowOff>
    </xdr:from>
    <xdr:to>
      <xdr:col>10</xdr:col>
      <xdr:colOff>114300</xdr:colOff>
      <xdr:row>84</xdr:row>
      <xdr:rowOff>29936</xdr:rowOff>
    </xdr:to>
    <xdr:cxnSp macro="">
      <xdr:nvCxnSpPr>
        <xdr:cNvPr id="317" name="直線コネクタ 316">
          <a:extLst>
            <a:ext uri="{FF2B5EF4-FFF2-40B4-BE49-F238E27FC236}">
              <a16:creationId xmlns:a16="http://schemas.microsoft.com/office/drawing/2014/main" id="{26467D27-E963-40B1-AB17-355B9E4063CC}"/>
            </a:ext>
          </a:extLst>
        </xdr:cNvPr>
        <xdr:cNvCxnSpPr/>
      </xdr:nvCxnSpPr>
      <xdr:spPr>
        <a:xfrm>
          <a:off x="1130300" y="144317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498433D6-CE0F-460F-9207-8075929DCE39}"/>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9" name="n_2aveValue【福祉施設】&#10;有形固定資産減価償却率">
          <a:extLst>
            <a:ext uri="{FF2B5EF4-FFF2-40B4-BE49-F238E27FC236}">
              <a16:creationId xmlns:a16="http://schemas.microsoft.com/office/drawing/2014/main" id="{2605D8F7-E126-4BB1-91C8-85FD11AA5E3E}"/>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320" name="n_3aveValue【福祉施設】&#10;有形固定資産減価償却率">
          <a:extLst>
            <a:ext uri="{FF2B5EF4-FFF2-40B4-BE49-F238E27FC236}">
              <a16:creationId xmlns:a16="http://schemas.microsoft.com/office/drawing/2014/main" id="{F24BC70D-7B93-4892-8146-A6604A94BEF5}"/>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321" name="n_4aveValue【福祉施設】&#10;有形固定資産減価償却率">
          <a:extLst>
            <a:ext uri="{FF2B5EF4-FFF2-40B4-BE49-F238E27FC236}">
              <a16:creationId xmlns:a16="http://schemas.microsoft.com/office/drawing/2014/main" id="{8A47E34E-0530-46B9-A203-C56B92607A78}"/>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35940</xdr:rowOff>
    </xdr:from>
    <xdr:ext cx="405111" cy="259045"/>
    <xdr:sp macro="" textlink="">
      <xdr:nvSpPr>
        <xdr:cNvPr id="322" name="n_1mainValue【福祉施設】&#10;有形固定資産減価償却率">
          <a:extLst>
            <a:ext uri="{FF2B5EF4-FFF2-40B4-BE49-F238E27FC236}">
              <a16:creationId xmlns:a16="http://schemas.microsoft.com/office/drawing/2014/main" id="{04B6B45E-6A2A-43E5-AA7D-C3DEB6E21026}"/>
            </a:ext>
          </a:extLst>
        </xdr:cNvPr>
        <xdr:cNvSpPr txBox="1"/>
      </xdr:nvSpPr>
      <xdr:spPr>
        <a:xfrm>
          <a:off x="35820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115950</xdr:rowOff>
    </xdr:from>
    <xdr:ext cx="405111" cy="259045"/>
    <xdr:sp macro="" textlink="">
      <xdr:nvSpPr>
        <xdr:cNvPr id="323" name="n_2mainValue【福祉施設】&#10;有形固定資産減価償却率">
          <a:extLst>
            <a:ext uri="{FF2B5EF4-FFF2-40B4-BE49-F238E27FC236}">
              <a16:creationId xmlns:a16="http://schemas.microsoft.com/office/drawing/2014/main" id="{61C70D3B-9A75-4E95-A909-6214238E5659}"/>
            </a:ext>
          </a:extLst>
        </xdr:cNvPr>
        <xdr:cNvSpPr txBox="1"/>
      </xdr:nvSpPr>
      <xdr:spPr>
        <a:xfrm>
          <a:off x="27057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71863</xdr:rowOff>
    </xdr:from>
    <xdr:ext cx="405111" cy="259045"/>
    <xdr:sp macro="" textlink="">
      <xdr:nvSpPr>
        <xdr:cNvPr id="324" name="n_3mainValue【福祉施設】&#10;有形固定資産減価償却率">
          <a:extLst>
            <a:ext uri="{FF2B5EF4-FFF2-40B4-BE49-F238E27FC236}">
              <a16:creationId xmlns:a16="http://schemas.microsoft.com/office/drawing/2014/main" id="{F085BEB2-C162-4C99-A463-5C899C80FA10}"/>
            </a:ext>
          </a:extLst>
        </xdr:cNvPr>
        <xdr:cNvSpPr txBox="1"/>
      </xdr:nvSpPr>
      <xdr:spPr>
        <a:xfrm>
          <a:off x="1816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71863</xdr:rowOff>
    </xdr:from>
    <xdr:ext cx="405111" cy="259045"/>
    <xdr:sp macro="" textlink="">
      <xdr:nvSpPr>
        <xdr:cNvPr id="325" name="n_4mainValue【福祉施設】&#10;有形固定資産減価償却率">
          <a:extLst>
            <a:ext uri="{FF2B5EF4-FFF2-40B4-BE49-F238E27FC236}">
              <a16:creationId xmlns:a16="http://schemas.microsoft.com/office/drawing/2014/main" id="{6F379135-A648-4C16-B489-C8A9EA81C6CD}"/>
            </a:ext>
          </a:extLst>
        </xdr:cNvPr>
        <xdr:cNvSpPr txBox="1"/>
      </xdr:nvSpPr>
      <xdr:spPr>
        <a:xfrm>
          <a:off x="927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C2712DD5-60FB-42EF-9495-0875F160384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558F9C01-6538-49CA-B375-47F2C855D3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8553061E-C8AA-430B-ABCF-1F1C499FC88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B8C48AA9-8C6A-461B-A772-10B99CEDC7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A1516D7E-CC54-4BF8-B3DA-5713F6E828B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833D1818-2444-4680-87BC-99667E578EB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7E7F51B3-9A4D-488C-BAC7-6B4D47782B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9FCFAFF9-F1CC-40E5-AD2D-C1850DD18E6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73FF47E4-8ECD-4224-AA18-481D18C4DF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DEB030B0-D7D9-451E-8EAE-7296B03B832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74356FE9-24F1-48F7-8411-E48F9256224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A394D5BE-7FC1-4991-8244-42C84803861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899DB5AE-E629-4A42-AB66-F8C974F8EE6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BA555508-E818-4D1A-8DFE-257ED55E9E9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A370A358-9F29-4782-A3BC-A80B82AB674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494C5E5B-91EF-48A8-819E-AE5C712DC86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E5034717-49C6-425D-B7F8-DCF02B95495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193C0A34-27F0-4E9A-9619-0F7A6397170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8BC53626-C24C-44C3-8A35-008BD6150AA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849E8020-979A-4D83-868D-64DD0CE8411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4372426-095F-4003-A630-D9E9BE3D54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DE74B45-BE24-45D2-9299-66C1737B1CC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C46EA4F9-7083-41E3-844A-526F14E787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DC73347B-575F-4995-AD6A-D7AB1EC4A265}"/>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CAE6FED3-F4B0-4641-9E67-8CAB2151BC5B}"/>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A2EF2C4C-EC00-4448-8D84-82813989816F}"/>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EEEC6313-8BBC-468F-B6AF-1E209171E82E}"/>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14C5F92F-EF3B-419D-A433-E06F8F0807BE}"/>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354" name="【福祉施設】&#10;一人当たり面積平均値テキスト">
          <a:extLst>
            <a:ext uri="{FF2B5EF4-FFF2-40B4-BE49-F238E27FC236}">
              <a16:creationId xmlns:a16="http://schemas.microsoft.com/office/drawing/2014/main" id="{B6CFE143-3BB3-4108-BDF6-FDC9869FE818}"/>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D416F13D-FD4E-46ED-8D01-A47F792FF61F}"/>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B6FC4D82-5A2F-4BA2-98D9-42E6DE04C64D}"/>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16085546-D993-44B8-A7E3-4EE79C104217}"/>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4AF8B964-5AB6-4E5D-92C8-7E23A9D3FF1F}"/>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359" name="フローチャート: 判断 358">
          <a:extLst>
            <a:ext uri="{FF2B5EF4-FFF2-40B4-BE49-F238E27FC236}">
              <a16:creationId xmlns:a16="http://schemas.microsoft.com/office/drawing/2014/main" id="{AB5EAB93-587C-4C8C-9B8F-B00BADAA5CCD}"/>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8196B6D-15AA-49F7-A453-055CA3BE78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9EABE7D-DD18-4F5E-91B2-000BB74BF60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4C5FAB5-7BFC-4A98-B766-0704E8FD8E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24250CF-D270-4E88-B52D-E2A7E2702A2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BCEB174-D168-4540-BD92-6897EEB2E1A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17780</xdr:rowOff>
    </xdr:from>
    <xdr:to>
      <xdr:col>55</xdr:col>
      <xdr:colOff>50800</xdr:colOff>
      <xdr:row>86</xdr:row>
      <xdr:rowOff>119380</xdr:rowOff>
    </xdr:to>
    <xdr:sp macro="" textlink="">
      <xdr:nvSpPr>
        <xdr:cNvPr id="365" name="楕円 364">
          <a:extLst>
            <a:ext uri="{FF2B5EF4-FFF2-40B4-BE49-F238E27FC236}">
              <a16:creationId xmlns:a16="http://schemas.microsoft.com/office/drawing/2014/main" id="{2F201323-0FED-42D7-ABAE-0CAF6843F567}"/>
            </a:ext>
          </a:extLst>
        </xdr:cNvPr>
        <xdr:cNvSpPr/>
      </xdr:nvSpPr>
      <xdr:spPr>
        <a:xfrm>
          <a:off x="104267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104157</xdr:rowOff>
    </xdr:from>
    <xdr:ext cx="469744" cy="259045"/>
    <xdr:sp macro="" textlink="">
      <xdr:nvSpPr>
        <xdr:cNvPr id="366" name="【福祉施設】&#10;一人当たり面積該当値テキスト">
          <a:extLst>
            <a:ext uri="{FF2B5EF4-FFF2-40B4-BE49-F238E27FC236}">
              <a16:creationId xmlns:a16="http://schemas.microsoft.com/office/drawing/2014/main" id="{05AD247F-47C5-477B-9BA3-DF1268353084}"/>
            </a:ext>
          </a:extLst>
        </xdr:cNvPr>
        <xdr:cNvSpPr txBox="1"/>
      </xdr:nvSpPr>
      <xdr:spPr>
        <a:xfrm>
          <a:off x="10515600" y="1467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19686</xdr:rowOff>
    </xdr:from>
    <xdr:to>
      <xdr:col>50</xdr:col>
      <xdr:colOff>165100</xdr:colOff>
      <xdr:row>86</xdr:row>
      <xdr:rowOff>121286</xdr:rowOff>
    </xdr:to>
    <xdr:sp macro="" textlink="">
      <xdr:nvSpPr>
        <xdr:cNvPr id="367" name="楕円 366">
          <a:extLst>
            <a:ext uri="{FF2B5EF4-FFF2-40B4-BE49-F238E27FC236}">
              <a16:creationId xmlns:a16="http://schemas.microsoft.com/office/drawing/2014/main" id="{008C212B-CCE1-42A1-A0B6-F8BE90453E60}"/>
            </a:ext>
          </a:extLst>
        </xdr:cNvPr>
        <xdr:cNvSpPr/>
      </xdr:nvSpPr>
      <xdr:spPr>
        <a:xfrm>
          <a:off x="95885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68580</xdr:rowOff>
    </xdr:from>
    <xdr:to>
      <xdr:col>55</xdr:col>
      <xdr:colOff>0</xdr:colOff>
      <xdr:row>86</xdr:row>
      <xdr:rowOff>70486</xdr:rowOff>
    </xdr:to>
    <xdr:cxnSp macro="">
      <xdr:nvCxnSpPr>
        <xdr:cNvPr id="368" name="直線コネクタ 367">
          <a:extLst>
            <a:ext uri="{FF2B5EF4-FFF2-40B4-BE49-F238E27FC236}">
              <a16:creationId xmlns:a16="http://schemas.microsoft.com/office/drawing/2014/main" id="{AA95408B-CEDC-41D3-A269-4AC604B86FCB}"/>
            </a:ext>
          </a:extLst>
        </xdr:cNvPr>
        <xdr:cNvCxnSpPr/>
      </xdr:nvCxnSpPr>
      <xdr:spPr>
        <a:xfrm flipV="1">
          <a:off x="9639300" y="148132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21019</xdr:rowOff>
    </xdr:from>
    <xdr:to>
      <xdr:col>46</xdr:col>
      <xdr:colOff>38100</xdr:colOff>
      <xdr:row>86</xdr:row>
      <xdr:rowOff>122619</xdr:rowOff>
    </xdr:to>
    <xdr:sp macro="" textlink="">
      <xdr:nvSpPr>
        <xdr:cNvPr id="369" name="楕円 368">
          <a:extLst>
            <a:ext uri="{FF2B5EF4-FFF2-40B4-BE49-F238E27FC236}">
              <a16:creationId xmlns:a16="http://schemas.microsoft.com/office/drawing/2014/main" id="{2180F575-C1A1-4F9B-84D3-256D80947882}"/>
            </a:ext>
          </a:extLst>
        </xdr:cNvPr>
        <xdr:cNvSpPr/>
      </xdr:nvSpPr>
      <xdr:spPr>
        <a:xfrm>
          <a:off x="8699500" y="1476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70486</xdr:rowOff>
    </xdr:from>
    <xdr:to>
      <xdr:col>50</xdr:col>
      <xdr:colOff>114300</xdr:colOff>
      <xdr:row>86</xdr:row>
      <xdr:rowOff>71819</xdr:rowOff>
    </xdr:to>
    <xdr:cxnSp macro="">
      <xdr:nvCxnSpPr>
        <xdr:cNvPr id="370" name="直線コネクタ 369">
          <a:extLst>
            <a:ext uri="{FF2B5EF4-FFF2-40B4-BE49-F238E27FC236}">
              <a16:creationId xmlns:a16="http://schemas.microsoft.com/office/drawing/2014/main" id="{817226D5-F527-4A5B-9D2A-FD02301269A1}"/>
            </a:ext>
          </a:extLst>
        </xdr:cNvPr>
        <xdr:cNvCxnSpPr/>
      </xdr:nvCxnSpPr>
      <xdr:spPr>
        <a:xfrm flipV="1">
          <a:off x="8750300" y="14815186"/>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22543</xdr:rowOff>
    </xdr:from>
    <xdr:to>
      <xdr:col>41</xdr:col>
      <xdr:colOff>101600</xdr:colOff>
      <xdr:row>86</xdr:row>
      <xdr:rowOff>124143</xdr:rowOff>
    </xdr:to>
    <xdr:sp macro="" textlink="">
      <xdr:nvSpPr>
        <xdr:cNvPr id="371" name="楕円 370">
          <a:extLst>
            <a:ext uri="{FF2B5EF4-FFF2-40B4-BE49-F238E27FC236}">
              <a16:creationId xmlns:a16="http://schemas.microsoft.com/office/drawing/2014/main" id="{003A3927-4ED9-4C4A-9821-E5F00188B3EB}"/>
            </a:ext>
          </a:extLst>
        </xdr:cNvPr>
        <xdr:cNvSpPr/>
      </xdr:nvSpPr>
      <xdr:spPr>
        <a:xfrm>
          <a:off x="7810500" y="147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71819</xdr:rowOff>
    </xdr:from>
    <xdr:to>
      <xdr:col>45</xdr:col>
      <xdr:colOff>177800</xdr:colOff>
      <xdr:row>86</xdr:row>
      <xdr:rowOff>73343</xdr:rowOff>
    </xdr:to>
    <xdr:cxnSp macro="">
      <xdr:nvCxnSpPr>
        <xdr:cNvPr id="372" name="直線コネクタ 371">
          <a:extLst>
            <a:ext uri="{FF2B5EF4-FFF2-40B4-BE49-F238E27FC236}">
              <a16:creationId xmlns:a16="http://schemas.microsoft.com/office/drawing/2014/main" id="{65ED5985-B767-4A36-A5D3-FB43B2C67EE6}"/>
            </a:ext>
          </a:extLst>
        </xdr:cNvPr>
        <xdr:cNvCxnSpPr/>
      </xdr:nvCxnSpPr>
      <xdr:spPr>
        <a:xfrm flipV="1">
          <a:off x="7861300" y="1481651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23876</xdr:rowOff>
    </xdr:from>
    <xdr:to>
      <xdr:col>36</xdr:col>
      <xdr:colOff>165100</xdr:colOff>
      <xdr:row>86</xdr:row>
      <xdr:rowOff>125476</xdr:rowOff>
    </xdr:to>
    <xdr:sp macro="" textlink="">
      <xdr:nvSpPr>
        <xdr:cNvPr id="373" name="楕円 372">
          <a:extLst>
            <a:ext uri="{FF2B5EF4-FFF2-40B4-BE49-F238E27FC236}">
              <a16:creationId xmlns:a16="http://schemas.microsoft.com/office/drawing/2014/main" id="{A4359B3D-583B-43A6-A364-03F4A931F00C}"/>
            </a:ext>
          </a:extLst>
        </xdr:cNvPr>
        <xdr:cNvSpPr/>
      </xdr:nvSpPr>
      <xdr:spPr>
        <a:xfrm>
          <a:off x="69215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73343</xdr:rowOff>
    </xdr:from>
    <xdr:to>
      <xdr:col>41</xdr:col>
      <xdr:colOff>50800</xdr:colOff>
      <xdr:row>86</xdr:row>
      <xdr:rowOff>74676</xdr:rowOff>
    </xdr:to>
    <xdr:cxnSp macro="">
      <xdr:nvCxnSpPr>
        <xdr:cNvPr id="374" name="直線コネクタ 373">
          <a:extLst>
            <a:ext uri="{FF2B5EF4-FFF2-40B4-BE49-F238E27FC236}">
              <a16:creationId xmlns:a16="http://schemas.microsoft.com/office/drawing/2014/main" id="{40B799A3-757F-4B61-891D-E96736566F7C}"/>
            </a:ext>
          </a:extLst>
        </xdr:cNvPr>
        <xdr:cNvCxnSpPr/>
      </xdr:nvCxnSpPr>
      <xdr:spPr>
        <a:xfrm flipV="1">
          <a:off x="6972300" y="14818043"/>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375" name="n_1aveValue【福祉施設】&#10;一人当たり面積">
          <a:extLst>
            <a:ext uri="{FF2B5EF4-FFF2-40B4-BE49-F238E27FC236}">
              <a16:creationId xmlns:a16="http://schemas.microsoft.com/office/drawing/2014/main" id="{17F47B48-DB78-4E93-904E-CD08D9EA5927}"/>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376" name="n_2aveValue【福祉施設】&#10;一人当たり面積">
          <a:extLst>
            <a:ext uri="{FF2B5EF4-FFF2-40B4-BE49-F238E27FC236}">
              <a16:creationId xmlns:a16="http://schemas.microsoft.com/office/drawing/2014/main" id="{8EEAC6C1-EDC9-4CB8-BB22-EDCBFE7226FF}"/>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377" name="n_3aveValue【福祉施設】&#10;一人当たり面積">
          <a:extLst>
            <a:ext uri="{FF2B5EF4-FFF2-40B4-BE49-F238E27FC236}">
              <a16:creationId xmlns:a16="http://schemas.microsoft.com/office/drawing/2014/main" id="{E7634CAB-F9E2-4B6B-AE53-8C520E9A72BC}"/>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378" name="n_4aveValue【福祉施設】&#10;一人当たり面積">
          <a:extLst>
            <a:ext uri="{FF2B5EF4-FFF2-40B4-BE49-F238E27FC236}">
              <a16:creationId xmlns:a16="http://schemas.microsoft.com/office/drawing/2014/main" id="{0614C3A0-5A02-4003-820F-A7E71F9945F7}"/>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112413</xdr:rowOff>
    </xdr:from>
    <xdr:ext cx="469744" cy="259045"/>
    <xdr:sp macro="" textlink="">
      <xdr:nvSpPr>
        <xdr:cNvPr id="379" name="n_1mainValue【福祉施設】&#10;一人当たり面積">
          <a:extLst>
            <a:ext uri="{FF2B5EF4-FFF2-40B4-BE49-F238E27FC236}">
              <a16:creationId xmlns:a16="http://schemas.microsoft.com/office/drawing/2014/main" id="{83B7E186-A8F0-4C08-85C9-E537C6932744}"/>
            </a:ext>
          </a:extLst>
        </xdr:cNvPr>
        <xdr:cNvSpPr txBox="1"/>
      </xdr:nvSpPr>
      <xdr:spPr>
        <a:xfrm>
          <a:off x="9391727" y="1485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113746</xdr:rowOff>
    </xdr:from>
    <xdr:ext cx="469744" cy="259045"/>
    <xdr:sp macro="" textlink="">
      <xdr:nvSpPr>
        <xdr:cNvPr id="380" name="n_2mainValue【福祉施設】&#10;一人当たり面積">
          <a:extLst>
            <a:ext uri="{FF2B5EF4-FFF2-40B4-BE49-F238E27FC236}">
              <a16:creationId xmlns:a16="http://schemas.microsoft.com/office/drawing/2014/main" id="{779620A1-999E-44F9-BBE8-1F3BB9DA87D1}"/>
            </a:ext>
          </a:extLst>
        </xdr:cNvPr>
        <xdr:cNvSpPr txBox="1"/>
      </xdr:nvSpPr>
      <xdr:spPr>
        <a:xfrm>
          <a:off x="8515427" y="1485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115270</xdr:rowOff>
    </xdr:from>
    <xdr:ext cx="469744" cy="259045"/>
    <xdr:sp macro="" textlink="">
      <xdr:nvSpPr>
        <xdr:cNvPr id="381" name="n_3mainValue【福祉施設】&#10;一人当たり面積">
          <a:extLst>
            <a:ext uri="{FF2B5EF4-FFF2-40B4-BE49-F238E27FC236}">
              <a16:creationId xmlns:a16="http://schemas.microsoft.com/office/drawing/2014/main" id="{A0D2D6FC-CA07-421E-9172-6FB2707E76BB}"/>
            </a:ext>
          </a:extLst>
        </xdr:cNvPr>
        <xdr:cNvSpPr txBox="1"/>
      </xdr:nvSpPr>
      <xdr:spPr>
        <a:xfrm>
          <a:off x="7626427"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116603</xdr:rowOff>
    </xdr:from>
    <xdr:ext cx="469744" cy="259045"/>
    <xdr:sp macro="" textlink="">
      <xdr:nvSpPr>
        <xdr:cNvPr id="382" name="n_4mainValue【福祉施設】&#10;一人当たり面積">
          <a:extLst>
            <a:ext uri="{FF2B5EF4-FFF2-40B4-BE49-F238E27FC236}">
              <a16:creationId xmlns:a16="http://schemas.microsoft.com/office/drawing/2014/main" id="{012740F6-86CD-4703-AC36-C23DEAD3EA18}"/>
            </a:ext>
          </a:extLst>
        </xdr:cNvPr>
        <xdr:cNvSpPr txBox="1"/>
      </xdr:nvSpPr>
      <xdr:spPr>
        <a:xfrm>
          <a:off x="6737427"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3847C24-3940-455A-8254-693B457EB6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BF34450-9F48-4B11-B48D-C611770F0A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947D1A3-D119-46F7-BE87-054E956F272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D15C255-AC5C-4491-B78B-F92D8169780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5EC48CD-C683-469C-A30B-009D7747BD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33A12B3-AD80-4181-8A88-7DB5F6FB506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A38D9B8-880F-4F56-BEBF-3BFFAB8708A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5B1FADE-2ABF-4A34-93EF-7060429CC74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33671EF6-C22C-4FEB-B8F9-819C4F3ED59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62949155-76E5-4DFA-BE76-1587E1EA36A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7514DD5F-F3FB-4723-B031-3E236D9A189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6F6BD153-1490-486B-86F4-D7CFAF420CA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169D0E96-F992-4842-BBEC-0736A3AF041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85F2F890-E769-4277-BE91-F0A29422B68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674710F5-1DF9-4455-9820-5AC51210DBE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37CD236C-C7F8-44D9-BF16-71B1AFDD723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B8428B0C-500A-4273-B4EA-DAE93B970CA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B6605F35-D860-419D-B509-3695CE4CECA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D8CA0F7-9084-435D-99A7-93AF2DCC5A1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36A1B964-C1E3-4B6D-B56F-8A6CC531838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4EE9BC8D-7F7A-4A85-9C95-EBE50B82D34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F75DD78E-61B8-4A9B-9681-F7F8B71278C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505486EE-83EF-4D74-B9BB-8F8298D5D00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7A64704F-233F-4D12-B8C3-9ACC52758D6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6B48C451-4A29-4AE6-B3FE-31FC4445D43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6279F6D6-7025-4070-8F82-E9C8E3937475}"/>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B330918D-9E3B-4F90-974D-5DE4B04E58A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4515EFBA-87A3-4693-BDE6-B12A973CCAB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3D1B612A-A89A-4891-A990-785E101E412F}"/>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2" name="直線コネクタ 411">
          <a:extLst>
            <a:ext uri="{FF2B5EF4-FFF2-40B4-BE49-F238E27FC236}">
              <a16:creationId xmlns:a16="http://schemas.microsoft.com/office/drawing/2014/main" id="{A3386B91-DC5B-4E62-8028-51D1740A11D3}"/>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847218C-0584-4ACB-96B9-B899120517DF}"/>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14" name="フローチャート: 判断 413">
          <a:extLst>
            <a:ext uri="{FF2B5EF4-FFF2-40B4-BE49-F238E27FC236}">
              <a16:creationId xmlns:a16="http://schemas.microsoft.com/office/drawing/2014/main" id="{C8DA5FAE-6C70-499B-B4F0-0336CA668121}"/>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15" name="フローチャート: 判断 414">
          <a:extLst>
            <a:ext uri="{FF2B5EF4-FFF2-40B4-BE49-F238E27FC236}">
              <a16:creationId xmlns:a16="http://schemas.microsoft.com/office/drawing/2014/main" id="{A7E23CBA-D3A4-4B85-8327-0137DF8B39C1}"/>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6" name="フローチャート: 判断 415">
          <a:extLst>
            <a:ext uri="{FF2B5EF4-FFF2-40B4-BE49-F238E27FC236}">
              <a16:creationId xmlns:a16="http://schemas.microsoft.com/office/drawing/2014/main" id="{EC32A4F5-5F40-47C0-A57D-E593AE06EA9E}"/>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7" name="フローチャート: 判断 416">
          <a:extLst>
            <a:ext uri="{FF2B5EF4-FFF2-40B4-BE49-F238E27FC236}">
              <a16:creationId xmlns:a16="http://schemas.microsoft.com/office/drawing/2014/main" id="{06E9BE78-67CD-4FCB-9565-2F4C4D5962A1}"/>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18" name="フローチャート: 判断 417">
          <a:extLst>
            <a:ext uri="{FF2B5EF4-FFF2-40B4-BE49-F238E27FC236}">
              <a16:creationId xmlns:a16="http://schemas.microsoft.com/office/drawing/2014/main" id="{4294980D-ECCA-4089-97C3-5C6FB99DD43F}"/>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DAC6CCE-29B6-488C-8E38-8F7428DFB8E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DC0BE95-D9A2-4F6A-9A79-B71E2C408F1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D5432858-C085-49D9-9F41-553C73781DD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B6E3F53-DB11-413C-938E-F19ED0C1CA9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A0ABB81F-ABFD-4891-8D01-F527E3F295D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95613</xdr:rowOff>
    </xdr:from>
    <xdr:to>
      <xdr:col>24</xdr:col>
      <xdr:colOff>114300</xdr:colOff>
      <xdr:row>105</xdr:row>
      <xdr:rowOff>25763</xdr:rowOff>
    </xdr:to>
    <xdr:sp macro="" textlink="">
      <xdr:nvSpPr>
        <xdr:cNvPr id="424" name="楕円 423">
          <a:extLst>
            <a:ext uri="{FF2B5EF4-FFF2-40B4-BE49-F238E27FC236}">
              <a16:creationId xmlns:a16="http://schemas.microsoft.com/office/drawing/2014/main" id="{7B4C9BF1-4BC0-4DDA-8D34-14345FFB3EC8}"/>
            </a:ext>
          </a:extLst>
        </xdr:cNvPr>
        <xdr:cNvSpPr/>
      </xdr:nvSpPr>
      <xdr:spPr>
        <a:xfrm>
          <a:off x="45847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118490</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54915A5C-D5C6-4343-99F0-CCA05E24216B}"/>
            </a:ext>
          </a:extLst>
        </xdr:cNvPr>
        <xdr:cNvSpPr txBox="1"/>
      </xdr:nvSpPr>
      <xdr:spPr>
        <a:xfrm>
          <a:off x="4673600" y="1777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54792</xdr:rowOff>
    </xdr:from>
    <xdr:to>
      <xdr:col>20</xdr:col>
      <xdr:colOff>38100</xdr:colOff>
      <xdr:row>104</xdr:row>
      <xdr:rowOff>156392</xdr:rowOff>
    </xdr:to>
    <xdr:sp macro="" textlink="">
      <xdr:nvSpPr>
        <xdr:cNvPr id="426" name="楕円 425">
          <a:extLst>
            <a:ext uri="{FF2B5EF4-FFF2-40B4-BE49-F238E27FC236}">
              <a16:creationId xmlns:a16="http://schemas.microsoft.com/office/drawing/2014/main" id="{D8B4EB21-34B9-4580-A350-DE89F71D67F8}"/>
            </a:ext>
          </a:extLst>
        </xdr:cNvPr>
        <xdr:cNvSpPr/>
      </xdr:nvSpPr>
      <xdr:spPr>
        <a:xfrm>
          <a:off x="3746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105592</xdr:rowOff>
    </xdr:from>
    <xdr:to>
      <xdr:col>24</xdr:col>
      <xdr:colOff>63500</xdr:colOff>
      <xdr:row>104</xdr:row>
      <xdr:rowOff>146413</xdr:rowOff>
    </xdr:to>
    <xdr:cxnSp macro="">
      <xdr:nvCxnSpPr>
        <xdr:cNvPr id="427" name="直線コネクタ 426">
          <a:extLst>
            <a:ext uri="{FF2B5EF4-FFF2-40B4-BE49-F238E27FC236}">
              <a16:creationId xmlns:a16="http://schemas.microsoft.com/office/drawing/2014/main" id="{B613EDC7-C566-48FF-BBFC-977105277075}"/>
            </a:ext>
          </a:extLst>
        </xdr:cNvPr>
        <xdr:cNvCxnSpPr/>
      </xdr:nvCxnSpPr>
      <xdr:spPr>
        <a:xfrm>
          <a:off x="3797300" y="1793639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147864</xdr:rowOff>
    </xdr:from>
    <xdr:to>
      <xdr:col>15</xdr:col>
      <xdr:colOff>101600</xdr:colOff>
      <xdr:row>104</xdr:row>
      <xdr:rowOff>78014</xdr:rowOff>
    </xdr:to>
    <xdr:sp macro="" textlink="">
      <xdr:nvSpPr>
        <xdr:cNvPr id="428" name="楕円 427">
          <a:extLst>
            <a:ext uri="{FF2B5EF4-FFF2-40B4-BE49-F238E27FC236}">
              <a16:creationId xmlns:a16="http://schemas.microsoft.com/office/drawing/2014/main" id="{BD3302A0-3010-425E-AF4A-99F4B58447C6}"/>
            </a:ext>
          </a:extLst>
        </xdr:cNvPr>
        <xdr:cNvSpPr/>
      </xdr:nvSpPr>
      <xdr:spPr>
        <a:xfrm>
          <a:off x="2857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27214</xdr:rowOff>
    </xdr:from>
    <xdr:to>
      <xdr:col>19</xdr:col>
      <xdr:colOff>177800</xdr:colOff>
      <xdr:row>104</xdr:row>
      <xdr:rowOff>105592</xdr:rowOff>
    </xdr:to>
    <xdr:cxnSp macro="">
      <xdr:nvCxnSpPr>
        <xdr:cNvPr id="429" name="直線コネクタ 428">
          <a:extLst>
            <a:ext uri="{FF2B5EF4-FFF2-40B4-BE49-F238E27FC236}">
              <a16:creationId xmlns:a16="http://schemas.microsoft.com/office/drawing/2014/main" id="{6F5E8772-2268-4FF4-BCFF-E494934FD903}"/>
            </a:ext>
          </a:extLst>
        </xdr:cNvPr>
        <xdr:cNvCxnSpPr/>
      </xdr:nvCxnSpPr>
      <xdr:spPr>
        <a:xfrm>
          <a:off x="2908300" y="17858014"/>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142966</xdr:rowOff>
    </xdr:from>
    <xdr:to>
      <xdr:col>10</xdr:col>
      <xdr:colOff>165100</xdr:colOff>
      <xdr:row>104</xdr:row>
      <xdr:rowOff>73116</xdr:rowOff>
    </xdr:to>
    <xdr:sp macro="" textlink="">
      <xdr:nvSpPr>
        <xdr:cNvPr id="430" name="楕円 429">
          <a:extLst>
            <a:ext uri="{FF2B5EF4-FFF2-40B4-BE49-F238E27FC236}">
              <a16:creationId xmlns:a16="http://schemas.microsoft.com/office/drawing/2014/main" id="{7C34DDC7-E874-4D1E-8F28-A568C96718F1}"/>
            </a:ext>
          </a:extLst>
        </xdr:cNvPr>
        <xdr:cNvSpPr/>
      </xdr:nvSpPr>
      <xdr:spPr>
        <a:xfrm>
          <a:off x="19685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22316</xdr:rowOff>
    </xdr:from>
    <xdr:to>
      <xdr:col>15</xdr:col>
      <xdr:colOff>50800</xdr:colOff>
      <xdr:row>104</xdr:row>
      <xdr:rowOff>27214</xdr:rowOff>
    </xdr:to>
    <xdr:cxnSp macro="">
      <xdr:nvCxnSpPr>
        <xdr:cNvPr id="431" name="直線コネクタ 430">
          <a:extLst>
            <a:ext uri="{FF2B5EF4-FFF2-40B4-BE49-F238E27FC236}">
              <a16:creationId xmlns:a16="http://schemas.microsoft.com/office/drawing/2014/main" id="{F80E9025-8A9B-4976-989F-698F9F15214E}"/>
            </a:ext>
          </a:extLst>
        </xdr:cNvPr>
        <xdr:cNvCxnSpPr/>
      </xdr:nvCxnSpPr>
      <xdr:spPr>
        <a:xfrm>
          <a:off x="2019300" y="1785311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32" name="楕円 431">
          <a:extLst>
            <a:ext uri="{FF2B5EF4-FFF2-40B4-BE49-F238E27FC236}">
              <a16:creationId xmlns:a16="http://schemas.microsoft.com/office/drawing/2014/main" id="{816AB52B-AA0F-416E-847C-BBEA53ADBD6E}"/>
            </a:ext>
          </a:extLst>
        </xdr:cNvPr>
        <xdr:cNvSpPr/>
      </xdr:nvSpPr>
      <xdr:spPr>
        <a:xfrm>
          <a:off x="1079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22316</xdr:rowOff>
    </xdr:from>
    <xdr:to>
      <xdr:col>10</xdr:col>
      <xdr:colOff>114300</xdr:colOff>
      <xdr:row>104</xdr:row>
      <xdr:rowOff>74568</xdr:rowOff>
    </xdr:to>
    <xdr:cxnSp macro="">
      <xdr:nvCxnSpPr>
        <xdr:cNvPr id="433" name="直線コネクタ 432">
          <a:extLst>
            <a:ext uri="{FF2B5EF4-FFF2-40B4-BE49-F238E27FC236}">
              <a16:creationId xmlns:a16="http://schemas.microsoft.com/office/drawing/2014/main" id="{C2B4E602-FB84-43ED-BCD7-097316345E5B}"/>
            </a:ext>
          </a:extLst>
        </xdr:cNvPr>
        <xdr:cNvCxnSpPr/>
      </xdr:nvCxnSpPr>
      <xdr:spPr>
        <a:xfrm flipV="1">
          <a:off x="1130300" y="17853116"/>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434" name="n_1aveValue【市民会館】&#10;有形固定資産減価償却率">
          <a:extLst>
            <a:ext uri="{FF2B5EF4-FFF2-40B4-BE49-F238E27FC236}">
              <a16:creationId xmlns:a16="http://schemas.microsoft.com/office/drawing/2014/main" id="{F2872529-0FDE-465F-9759-4B8850541FB1}"/>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435" name="n_2aveValue【市民会館】&#10;有形固定資産減価償却率">
          <a:extLst>
            <a:ext uri="{FF2B5EF4-FFF2-40B4-BE49-F238E27FC236}">
              <a16:creationId xmlns:a16="http://schemas.microsoft.com/office/drawing/2014/main" id="{6A796B2F-206C-4A29-8CAD-F8285652E27E}"/>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436" name="n_3aveValue【市民会館】&#10;有形固定資産減価償却率">
          <a:extLst>
            <a:ext uri="{FF2B5EF4-FFF2-40B4-BE49-F238E27FC236}">
              <a16:creationId xmlns:a16="http://schemas.microsoft.com/office/drawing/2014/main" id="{777DD778-6A78-4F0C-B2FF-B47C607CE2D6}"/>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437" name="n_4aveValue【市民会館】&#10;有形固定資産減価償却率">
          <a:extLst>
            <a:ext uri="{FF2B5EF4-FFF2-40B4-BE49-F238E27FC236}">
              <a16:creationId xmlns:a16="http://schemas.microsoft.com/office/drawing/2014/main" id="{B0BCE840-23E1-4505-A98F-A0DB16E80BB2}"/>
            </a:ext>
          </a:extLst>
        </xdr:cNvPr>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1469</xdr:rowOff>
    </xdr:from>
    <xdr:ext cx="405111" cy="259045"/>
    <xdr:sp macro="" textlink="">
      <xdr:nvSpPr>
        <xdr:cNvPr id="438" name="n_1mainValue【市民会館】&#10;有形固定資産減価償却率">
          <a:extLst>
            <a:ext uri="{FF2B5EF4-FFF2-40B4-BE49-F238E27FC236}">
              <a16:creationId xmlns:a16="http://schemas.microsoft.com/office/drawing/2014/main" id="{0AE89937-43A4-418D-BD46-2DCF6C5BC840}"/>
            </a:ext>
          </a:extLst>
        </xdr:cNvPr>
        <xdr:cNvSpPr txBox="1"/>
      </xdr:nvSpPr>
      <xdr:spPr>
        <a:xfrm>
          <a:off x="35820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94541</xdr:rowOff>
    </xdr:from>
    <xdr:ext cx="405111" cy="259045"/>
    <xdr:sp macro="" textlink="">
      <xdr:nvSpPr>
        <xdr:cNvPr id="439" name="n_2mainValue【市民会館】&#10;有形固定資産減価償却率">
          <a:extLst>
            <a:ext uri="{FF2B5EF4-FFF2-40B4-BE49-F238E27FC236}">
              <a16:creationId xmlns:a16="http://schemas.microsoft.com/office/drawing/2014/main" id="{A2F57BCA-E13C-440A-B452-70617871CCAD}"/>
            </a:ext>
          </a:extLst>
        </xdr:cNvPr>
        <xdr:cNvSpPr txBox="1"/>
      </xdr:nvSpPr>
      <xdr:spPr>
        <a:xfrm>
          <a:off x="2705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89643</xdr:rowOff>
    </xdr:from>
    <xdr:ext cx="405111" cy="259045"/>
    <xdr:sp macro="" textlink="">
      <xdr:nvSpPr>
        <xdr:cNvPr id="440" name="n_3mainValue【市民会館】&#10;有形固定資産減価償却率">
          <a:extLst>
            <a:ext uri="{FF2B5EF4-FFF2-40B4-BE49-F238E27FC236}">
              <a16:creationId xmlns:a16="http://schemas.microsoft.com/office/drawing/2014/main" id="{6A802664-650D-42FF-9F85-B45830B1862F}"/>
            </a:ext>
          </a:extLst>
        </xdr:cNvPr>
        <xdr:cNvSpPr txBox="1"/>
      </xdr:nvSpPr>
      <xdr:spPr>
        <a:xfrm>
          <a:off x="1816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41" name="n_4mainValue【市民会館】&#10;有形固定資産減価償却率">
          <a:extLst>
            <a:ext uri="{FF2B5EF4-FFF2-40B4-BE49-F238E27FC236}">
              <a16:creationId xmlns:a16="http://schemas.microsoft.com/office/drawing/2014/main" id="{B62364BD-5E2A-4280-8C6E-52BE482A4587}"/>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D72E9AB4-044A-4219-A231-C563C453FC0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BA182991-DF9C-4D1D-B767-E25A07BC72F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137248AD-C06C-40FF-8173-8FD023AE1B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2FACEAE-3CD1-4994-9B40-52B62EC355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D5EEB05D-DA90-4F8F-87A4-E2630A6B0F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313BD1E3-F6CA-40EB-996D-5D587E2353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1C32B73F-3F84-4CAE-AE1B-5143A0FA5DC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8E998E46-AA66-42A5-8A51-1CDB60D61C9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F27BA49C-BE54-4F9B-8370-D89D7B4F0AC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504F242D-3F69-4546-80C8-2337CDA5B77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E189716F-17D7-4CAC-AF1B-D7FA7399019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49D035CE-35ED-4D20-94E9-30C7C1FF80B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33824B77-4823-4AD7-B691-D2398946D31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488290EC-148E-4217-889C-34FCF3928AB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6EC034-2E44-43E5-8E8D-A79139D6A66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E8110BBE-A06E-4BFB-9555-06FE8D78E5D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A11902AE-23F7-4237-9250-DF61CD4979D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B884A6C0-4C96-4A45-B949-ADEFE1EC064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8CB24965-C7D0-4C85-BFB8-79544C0267E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C946AF19-E164-4E6C-B703-65411263CF6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77B699D8-07C2-414E-9C6C-11F769212FD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F106A9D2-510C-4505-B639-F510D295C18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8F5341A9-7E94-40AA-B4F3-FA0E104C469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65" name="直線コネクタ 464">
          <a:extLst>
            <a:ext uri="{FF2B5EF4-FFF2-40B4-BE49-F238E27FC236}">
              <a16:creationId xmlns:a16="http://schemas.microsoft.com/office/drawing/2014/main" id="{8F8A699B-42AE-4C87-B0B9-91E4C813DA6C}"/>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6" name="【市民会館】&#10;一人当たり面積最小値テキスト">
          <a:extLst>
            <a:ext uri="{FF2B5EF4-FFF2-40B4-BE49-F238E27FC236}">
              <a16:creationId xmlns:a16="http://schemas.microsoft.com/office/drawing/2014/main" id="{EE7D1AAF-3CBE-4695-91A5-7BFAE397C255}"/>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7" name="直線コネクタ 466">
          <a:extLst>
            <a:ext uri="{FF2B5EF4-FFF2-40B4-BE49-F238E27FC236}">
              <a16:creationId xmlns:a16="http://schemas.microsoft.com/office/drawing/2014/main" id="{9B76C03C-56CA-4C93-BF52-4781F043E56D}"/>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8" name="【市民会館】&#10;一人当たり面積最大値テキスト">
          <a:extLst>
            <a:ext uri="{FF2B5EF4-FFF2-40B4-BE49-F238E27FC236}">
              <a16:creationId xmlns:a16="http://schemas.microsoft.com/office/drawing/2014/main" id="{13712188-7A5B-4B22-8DB8-892941351FD4}"/>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9" name="直線コネクタ 468">
          <a:extLst>
            <a:ext uri="{FF2B5EF4-FFF2-40B4-BE49-F238E27FC236}">
              <a16:creationId xmlns:a16="http://schemas.microsoft.com/office/drawing/2014/main" id="{578B2BE1-BC25-495E-8CA7-170C5D89428E}"/>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470" name="【市民会館】&#10;一人当たり面積平均値テキスト">
          <a:extLst>
            <a:ext uri="{FF2B5EF4-FFF2-40B4-BE49-F238E27FC236}">
              <a16:creationId xmlns:a16="http://schemas.microsoft.com/office/drawing/2014/main" id="{701FFAEC-10C4-411C-9088-D99F1CA767ED}"/>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71" name="フローチャート: 判断 470">
          <a:extLst>
            <a:ext uri="{FF2B5EF4-FFF2-40B4-BE49-F238E27FC236}">
              <a16:creationId xmlns:a16="http://schemas.microsoft.com/office/drawing/2014/main" id="{AB965790-B303-472F-93F6-09CCF10A10C7}"/>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72" name="フローチャート: 判断 471">
          <a:extLst>
            <a:ext uri="{FF2B5EF4-FFF2-40B4-BE49-F238E27FC236}">
              <a16:creationId xmlns:a16="http://schemas.microsoft.com/office/drawing/2014/main" id="{E88BE921-073C-4AFF-9A66-A02313FA78DA}"/>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73" name="フローチャート: 判断 472">
          <a:extLst>
            <a:ext uri="{FF2B5EF4-FFF2-40B4-BE49-F238E27FC236}">
              <a16:creationId xmlns:a16="http://schemas.microsoft.com/office/drawing/2014/main" id="{EF0E6196-2C7D-4443-A697-1994D0856D3B}"/>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74" name="フローチャート: 判断 473">
          <a:extLst>
            <a:ext uri="{FF2B5EF4-FFF2-40B4-BE49-F238E27FC236}">
              <a16:creationId xmlns:a16="http://schemas.microsoft.com/office/drawing/2014/main" id="{15D48EC4-AD18-4F57-B751-B8AFD79385C4}"/>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475" name="フローチャート: 判断 474">
          <a:extLst>
            <a:ext uri="{FF2B5EF4-FFF2-40B4-BE49-F238E27FC236}">
              <a16:creationId xmlns:a16="http://schemas.microsoft.com/office/drawing/2014/main" id="{A35E0F38-6F05-4846-A5DC-01EFD42E321B}"/>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E06C23B-BCAA-479D-B93F-14942F5C619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E992BE0B-1ADF-4B1E-9FFD-5A6FB5507DD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DB20381-EA67-422F-8ED2-36882E1F7F0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2677E18-926C-40F0-9E05-54655E56624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1456D6E9-6012-4B16-9D6E-FD45350397F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105029</xdr:rowOff>
    </xdr:from>
    <xdr:to>
      <xdr:col>55</xdr:col>
      <xdr:colOff>50800</xdr:colOff>
      <xdr:row>107</xdr:row>
      <xdr:rowOff>35179</xdr:rowOff>
    </xdr:to>
    <xdr:sp macro="" textlink="">
      <xdr:nvSpPr>
        <xdr:cNvPr id="481" name="楕円 480">
          <a:extLst>
            <a:ext uri="{FF2B5EF4-FFF2-40B4-BE49-F238E27FC236}">
              <a16:creationId xmlns:a16="http://schemas.microsoft.com/office/drawing/2014/main" id="{B679272C-10F8-4C37-938B-FD23D40A70B1}"/>
            </a:ext>
          </a:extLst>
        </xdr:cNvPr>
        <xdr:cNvSpPr/>
      </xdr:nvSpPr>
      <xdr:spPr>
        <a:xfrm>
          <a:off x="10426700" y="1827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127906</xdr:rowOff>
    </xdr:from>
    <xdr:ext cx="469744" cy="259045"/>
    <xdr:sp macro="" textlink="">
      <xdr:nvSpPr>
        <xdr:cNvPr id="482" name="【市民会館】&#10;一人当たり面積該当値テキスト">
          <a:extLst>
            <a:ext uri="{FF2B5EF4-FFF2-40B4-BE49-F238E27FC236}">
              <a16:creationId xmlns:a16="http://schemas.microsoft.com/office/drawing/2014/main" id="{70F75868-218B-434D-8545-2972C701D3C9}"/>
            </a:ext>
          </a:extLst>
        </xdr:cNvPr>
        <xdr:cNvSpPr txBox="1"/>
      </xdr:nvSpPr>
      <xdr:spPr>
        <a:xfrm>
          <a:off x="10515600" y="1813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119507</xdr:rowOff>
    </xdr:from>
    <xdr:to>
      <xdr:col>50</xdr:col>
      <xdr:colOff>165100</xdr:colOff>
      <xdr:row>107</xdr:row>
      <xdr:rowOff>49657</xdr:rowOff>
    </xdr:to>
    <xdr:sp macro="" textlink="">
      <xdr:nvSpPr>
        <xdr:cNvPr id="483" name="楕円 482">
          <a:extLst>
            <a:ext uri="{FF2B5EF4-FFF2-40B4-BE49-F238E27FC236}">
              <a16:creationId xmlns:a16="http://schemas.microsoft.com/office/drawing/2014/main" id="{FF1C7ECD-53D2-43DB-9AE1-A43AC7487106}"/>
            </a:ext>
          </a:extLst>
        </xdr:cNvPr>
        <xdr:cNvSpPr/>
      </xdr:nvSpPr>
      <xdr:spPr>
        <a:xfrm>
          <a:off x="9588500" y="182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155829</xdr:rowOff>
    </xdr:from>
    <xdr:to>
      <xdr:col>55</xdr:col>
      <xdr:colOff>0</xdr:colOff>
      <xdr:row>106</xdr:row>
      <xdr:rowOff>170307</xdr:rowOff>
    </xdr:to>
    <xdr:cxnSp macro="">
      <xdr:nvCxnSpPr>
        <xdr:cNvPr id="484" name="直線コネクタ 483">
          <a:extLst>
            <a:ext uri="{FF2B5EF4-FFF2-40B4-BE49-F238E27FC236}">
              <a16:creationId xmlns:a16="http://schemas.microsoft.com/office/drawing/2014/main" id="{36EF21CF-45CF-4B86-923A-E27E59F03BC8}"/>
            </a:ext>
          </a:extLst>
        </xdr:cNvPr>
        <xdr:cNvCxnSpPr/>
      </xdr:nvCxnSpPr>
      <xdr:spPr>
        <a:xfrm flipV="1">
          <a:off x="9639300" y="1832952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129794</xdr:rowOff>
    </xdr:from>
    <xdr:to>
      <xdr:col>46</xdr:col>
      <xdr:colOff>38100</xdr:colOff>
      <xdr:row>107</xdr:row>
      <xdr:rowOff>59944</xdr:rowOff>
    </xdr:to>
    <xdr:sp macro="" textlink="">
      <xdr:nvSpPr>
        <xdr:cNvPr id="485" name="楕円 484">
          <a:extLst>
            <a:ext uri="{FF2B5EF4-FFF2-40B4-BE49-F238E27FC236}">
              <a16:creationId xmlns:a16="http://schemas.microsoft.com/office/drawing/2014/main" id="{D6C9A49B-A9C0-45BD-AE36-DD546D80685C}"/>
            </a:ext>
          </a:extLst>
        </xdr:cNvPr>
        <xdr:cNvSpPr/>
      </xdr:nvSpPr>
      <xdr:spPr>
        <a:xfrm>
          <a:off x="8699500" y="183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170307</xdr:rowOff>
    </xdr:from>
    <xdr:to>
      <xdr:col>50</xdr:col>
      <xdr:colOff>114300</xdr:colOff>
      <xdr:row>107</xdr:row>
      <xdr:rowOff>9144</xdr:rowOff>
    </xdr:to>
    <xdr:cxnSp macro="">
      <xdr:nvCxnSpPr>
        <xdr:cNvPr id="486" name="直線コネクタ 485">
          <a:extLst>
            <a:ext uri="{FF2B5EF4-FFF2-40B4-BE49-F238E27FC236}">
              <a16:creationId xmlns:a16="http://schemas.microsoft.com/office/drawing/2014/main" id="{6E06DC2D-E569-4D35-9C7D-388C2A781F88}"/>
            </a:ext>
          </a:extLst>
        </xdr:cNvPr>
        <xdr:cNvCxnSpPr/>
      </xdr:nvCxnSpPr>
      <xdr:spPr>
        <a:xfrm flipV="1">
          <a:off x="8750300" y="1834400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141224</xdr:rowOff>
    </xdr:from>
    <xdr:to>
      <xdr:col>41</xdr:col>
      <xdr:colOff>101600</xdr:colOff>
      <xdr:row>107</xdr:row>
      <xdr:rowOff>71374</xdr:rowOff>
    </xdr:to>
    <xdr:sp macro="" textlink="">
      <xdr:nvSpPr>
        <xdr:cNvPr id="487" name="楕円 486">
          <a:extLst>
            <a:ext uri="{FF2B5EF4-FFF2-40B4-BE49-F238E27FC236}">
              <a16:creationId xmlns:a16="http://schemas.microsoft.com/office/drawing/2014/main" id="{74819DD2-8FC2-4B78-9E89-81A8F424892F}"/>
            </a:ext>
          </a:extLst>
        </xdr:cNvPr>
        <xdr:cNvSpPr/>
      </xdr:nvSpPr>
      <xdr:spPr>
        <a:xfrm>
          <a:off x="7810500" y="1831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9144</xdr:rowOff>
    </xdr:from>
    <xdr:to>
      <xdr:col>45</xdr:col>
      <xdr:colOff>177800</xdr:colOff>
      <xdr:row>107</xdr:row>
      <xdr:rowOff>20574</xdr:rowOff>
    </xdr:to>
    <xdr:cxnSp macro="">
      <xdr:nvCxnSpPr>
        <xdr:cNvPr id="488" name="直線コネクタ 487">
          <a:extLst>
            <a:ext uri="{FF2B5EF4-FFF2-40B4-BE49-F238E27FC236}">
              <a16:creationId xmlns:a16="http://schemas.microsoft.com/office/drawing/2014/main" id="{EB7B2B44-D9B6-459A-AFA9-79863F4C8CC4}"/>
            </a:ext>
          </a:extLst>
        </xdr:cNvPr>
        <xdr:cNvCxnSpPr/>
      </xdr:nvCxnSpPr>
      <xdr:spPr>
        <a:xfrm flipV="1">
          <a:off x="7861300" y="1835429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149988</xdr:rowOff>
    </xdr:from>
    <xdr:to>
      <xdr:col>36</xdr:col>
      <xdr:colOff>165100</xdr:colOff>
      <xdr:row>107</xdr:row>
      <xdr:rowOff>80138</xdr:rowOff>
    </xdr:to>
    <xdr:sp macro="" textlink="">
      <xdr:nvSpPr>
        <xdr:cNvPr id="489" name="楕円 488">
          <a:extLst>
            <a:ext uri="{FF2B5EF4-FFF2-40B4-BE49-F238E27FC236}">
              <a16:creationId xmlns:a16="http://schemas.microsoft.com/office/drawing/2014/main" id="{33754628-A719-483E-8F9E-335C49D94444}"/>
            </a:ext>
          </a:extLst>
        </xdr:cNvPr>
        <xdr:cNvSpPr/>
      </xdr:nvSpPr>
      <xdr:spPr>
        <a:xfrm>
          <a:off x="6921500" y="183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20574</xdr:rowOff>
    </xdr:from>
    <xdr:to>
      <xdr:col>41</xdr:col>
      <xdr:colOff>50800</xdr:colOff>
      <xdr:row>107</xdr:row>
      <xdr:rowOff>29338</xdr:rowOff>
    </xdr:to>
    <xdr:cxnSp macro="">
      <xdr:nvCxnSpPr>
        <xdr:cNvPr id="490" name="直線コネクタ 489">
          <a:extLst>
            <a:ext uri="{FF2B5EF4-FFF2-40B4-BE49-F238E27FC236}">
              <a16:creationId xmlns:a16="http://schemas.microsoft.com/office/drawing/2014/main" id="{0B54D3E3-162C-48C3-8DBC-318F7B19615B}"/>
            </a:ext>
          </a:extLst>
        </xdr:cNvPr>
        <xdr:cNvCxnSpPr/>
      </xdr:nvCxnSpPr>
      <xdr:spPr>
        <a:xfrm flipV="1">
          <a:off x="6972300" y="18365724"/>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491" name="n_1aveValue【市民会館】&#10;一人当たり面積">
          <a:extLst>
            <a:ext uri="{FF2B5EF4-FFF2-40B4-BE49-F238E27FC236}">
              <a16:creationId xmlns:a16="http://schemas.microsoft.com/office/drawing/2014/main" id="{B0696798-BF26-44EB-B585-DF5291A1BDD7}"/>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492" name="n_2aveValue【市民会館】&#10;一人当たり面積">
          <a:extLst>
            <a:ext uri="{FF2B5EF4-FFF2-40B4-BE49-F238E27FC236}">
              <a16:creationId xmlns:a16="http://schemas.microsoft.com/office/drawing/2014/main" id="{BBCAC362-CE3E-4261-B97C-BCA1CFAB7292}"/>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493" name="n_3aveValue【市民会館】&#10;一人当たり面積">
          <a:extLst>
            <a:ext uri="{FF2B5EF4-FFF2-40B4-BE49-F238E27FC236}">
              <a16:creationId xmlns:a16="http://schemas.microsoft.com/office/drawing/2014/main" id="{1FA6F9F3-CD45-4658-86FA-96A41B60B9EE}"/>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494" name="n_4aveValue【市民会館】&#10;一人当たり面積">
          <a:extLst>
            <a:ext uri="{FF2B5EF4-FFF2-40B4-BE49-F238E27FC236}">
              <a16:creationId xmlns:a16="http://schemas.microsoft.com/office/drawing/2014/main" id="{5949A96B-6301-44FB-BA8D-7958498AC4AF}"/>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66184</xdr:rowOff>
    </xdr:from>
    <xdr:ext cx="469744" cy="259045"/>
    <xdr:sp macro="" textlink="">
      <xdr:nvSpPr>
        <xdr:cNvPr id="495" name="n_1mainValue【市民会館】&#10;一人当たり面積">
          <a:extLst>
            <a:ext uri="{FF2B5EF4-FFF2-40B4-BE49-F238E27FC236}">
              <a16:creationId xmlns:a16="http://schemas.microsoft.com/office/drawing/2014/main" id="{7D3EC970-0EC3-444C-9D52-F62EB7EBE9B7}"/>
            </a:ext>
          </a:extLst>
        </xdr:cNvPr>
        <xdr:cNvSpPr txBox="1"/>
      </xdr:nvSpPr>
      <xdr:spPr>
        <a:xfrm>
          <a:off x="9391727" y="180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76471</xdr:rowOff>
    </xdr:from>
    <xdr:ext cx="469744" cy="259045"/>
    <xdr:sp macro="" textlink="">
      <xdr:nvSpPr>
        <xdr:cNvPr id="496" name="n_2mainValue【市民会館】&#10;一人当たり面積">
          <a:extLst>
            <a:ext uri="{FF2B5EF4-FFF2-40B4-BE49-F238E27FC236}">
              <a16:creationId xmlns:a16="http://schemas.microsoft.com/office/drawing/2014/main" id="{37008F0D-A40D-4865-A6D5-52A14EB475BE}"/>
            </a:ext>
          </a:extLst>
        </xdr:cNvPr>
        <xdr:cNvSpPr txBox="1"/>
      </xdr:nvSpPr>
      <xdr:spPr>
        <a:xfrm>
          <a:off x="8515427" y="1807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87901</xdr:rowOff>
    </xdr:from>
    <xdr:ext cx="469744" cy="259045"/>
    <xdr:sp macro="" textlink="">
      <xdr:nvSpPr>
        <xdr:cNvPr id="497" name="n_3mainValue【市民会館】&#10;一人当たり面積">
          <a:extLst>
            <a:ext uri="{FF2B5EF4-FFF2-40B4-BE49-F238E27FC236}">
              <a16:creationId xmlns:a16="http://schemas.microsoft.com/office/drawing/2014/main" id="{5733BF04-7572-458C-8DA7-A9CFC2774AFD}"/>
            </a:ext>
          </a:extLst>
        </xdr:cNvPr>
        <xdr:cNvSpPr txBox="1"/>
      </xdr:nvSpPr>
      <xdr:spPr>
        <a:xfrm>
          <a:off x="7626427" y="1809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71265</xdr:rowOff>
    </xdr:from>
    <xdr:ext cx="469744" cy="259045"/>
    <xdr:sp macro="" textlink="">
      <xdr:nvSpPr>
        <xdr:cNvPr id="498" name="n_4mainValue【市民会館】&#10;一人当たり面積">
          <a:extLst>
            <a:ext uri="{FF2B5EF4-FFF2-40B4-BE49-F238E27FC236}">
              <a16:creationId xmlns:a16="http://schemas.microsoft.com/office/drawing/2014/main" id="{29B86442-38C6-4E8A-80B7-F58EEB1E107F}"/>
            </a:ext>
          </a:extLst>
        </xdr:cNvPr>
        <xdr:cNvSpPr txBox="1"/>
      </xdr:nvSpPr>
      <xdr:spPr>
        <a:xfrm>
          <a:off x="6737427" y="184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C0C0DBC0-D72C-4151-8E7D-79E0982B95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7C5EB89B-B197-412E-865F-857F2EC8D51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1B5F3372-2E15-4D89-B782-892458465E4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824841E-9FD6-4353-99F5-6D37A73D03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30BFB285-8698-4AA9-8F7A-D3A619364C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E1E1D91E-C4D9-4946-A182-3AF77FEDDF1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114BA52A-8015-42B9-9873-8E83D9DCF17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13EAD4DC-8767-479D-BED8-875B4E24DA3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7" name="正方形/長方形 506">
          <a:extLst>
            <a:ext uri="{FF2B5EF4-FFF2-40B4-BE49-F238E27FC236}">
              <a16:creationId xmlns:a16="http://schemas.microsoft.com/office/drawing/2014/main" id="{B818B970-69A4-4371-AB34-F669ECDE56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8" name="正方形/長方形 507">
          <a:extLst>
            <a:ext uri="{FF2B5EF4-FFF2-40B4-BE49-F238E27FC236}">
              <a16:creationId xmlns:a16="http://schemas.microsoft.com/office/drawing/2014/main" id="{B190361D-5643-49ED-A2F4-DAF28E9DC2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9" name="正方形/長方形 508">
          <a:extLst>
            <a:ext uri="{FF2B5EF4-FFF2-40B4-BE49-F238E27FC236}">
              <a16:creationId xmlns:a16="http://schemas.microsoft.com/office/drawing/2014/main" id="{43140736-1A99-42F3-A45C-A4E21F8046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0" name="正方形/長方形 509">
          <a:extLst>
            <a:ext uri="{FF2B5EF4-FFF2-40B4-BE49-F238E27FC236}">
              <a16:creationId xmlns:a16="http://schemas.microsoft.com/office/drawing/2014/main" id="{5521F4A6-E13D-4D25-8D93-2B6BD437E8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1" name="正方形/長方形 510">
          <a:extLst>
            <a:ext uri="{FF2B5EF4-FFF2-40B4-BE49-F238E27FC236}">
              <a16:creationId xmlns:a16="http://schemas.microsoft.com/office/drawing/2014/main" id="{6326A6BC-336C-403F-8BAF-CD247113C2C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2" name="正方形/長方形 511">
          <a:extLst>
            <a:ext uri="{FF2B5EF4-FFF2-40B4-BE49-F238E27FC236}">
              <a16:creationId xmlns:a16="http://schemas.microsoft.com/office/drawing/2014/main" id="{C599A6CC-CFCA-4F50-B8A5-F1033D3AAEF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3" name="正方形/長方形 512">
          <a:extLst>
            <a:ext uri="{FF2B5EF4-FFF2-40B4-BE49-F238E27FC236}">
              <a16:creationId xmlns:a16="http://schemas.microsoft.com/office/drawing/2014/main" id="{109DDFDE-8617-482C-B2D8-346D7631CD0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4" name="正方形/長方形 513">
          <a:extLst>
            <a:ext uri="{FF2B5EF4-FFF2-40B4-BE49-F238E27FC236}">
              <a16:creationId xmlns:a16="http://schemas.microsoft.com/office/drawing/2014/main" id="{BE225DAB-859D-43CF-8F36-150285D1A7B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7ABAD2E1-2C6B-4C3D-9926-03C6D689C60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9173A61C-9FC1-48F3-9CA2-AFDF4FE034A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34E3D0D-EEC1-4C78-BC81-12F41248AF0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7D35F61-4619-46AE-AFE4-CAF77B0E6C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D4B125F-AB15-4946-AB16-A1F40FE3A3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74D4D751-375F-48D3-A002-3D2D9683C0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4D1C1204-C322-4700-874F-5D0C9BB8381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9DD647D0-F694-49BB-993D-E6179EE2E55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3E85E138-CEED-46EE-9640-0E83551B28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77B9C3F3-F2BD-4B1E-AE19-87B32ABD56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22B55296-68A9-4FCC-A06C-C28B706C7A8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15BFD284-C68B-4BBD-8AFB-141DE67DC48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36997276-4389-43D4-A9C3-47E9F99816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6D7FD44A-0AE2-4B95-BD18-E53E21A191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28AE1D44-D79F-4BB7-83CF-A30F2CA1C43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7C322D0D-CF41-4674-8B8C-5F137298E79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CD9A5801-682A-4021-B0F0-96633B3AAC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23FE4A7C-7600-4962-AF6D-25A73E285FD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87162EDF-013E-4837-8D64-C0B850B16D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93327683-E114-4B41-A488-EE34F15139E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4DDE4977-D77C-4AA1-8EA1-7836386A7C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73D7C17F-AEEF-48A2-A224-EAF3A4D21C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67BB95B3-C91B-4895-B391-44A51E393C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F8FC14DB-C678-4FF0-86E7-821FEAD550A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B233A4C2-A86F-4AB4-898B-0D04F779E0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BA7FAD5C-1EEE-4E8E-83C5-9B2F269D3B6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83F685CD-ECA2-48EE-9A00-5794B7147BC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2" name="直線コネクタ 541">
          <a:extLst>
            <a:ext uri="{FF2B5EF4-FFF2-40B4-BE49-F238E27FC236}">
              <a16:creationId xmlns:a16="http://schemas.microsoft.com/office/drawing/2014/main" id="{78404DBA-BC19-4DF3-A7C8-EF4A3594BD7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3" name="テキスト ボックス 542">
          <a:extLst>
            <a:ext uri="{FF2B5EF4-FFF2-40B4-BE49-F238E27FC236}">
              <a16:creationId xmlns:a16="http://schemas.microsoft.com/office/drawing/2014/main" id="{ADAE494E-0D77-4891-A9C7-787AF78FA2A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4" name="直線コネクタ 543">
          <a:extLst>
            <a:ext uri="{FF2B5EF4-FFF2-40B4-BE49-F238E27FC236}">
              <a16:creationId xmlns:a16="http://schemas.microsoft.com/office/drawing/2014/main" id="{85CB0FC3-F529-4446-8DDD-1B61E0A4EA4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5" name="テキスト ボックス 544">
          <a:extLst>
            <a:ext uri="{FF2B5EF4-FFF2-40B4-BE49-F238E27FC236}">
              <a16:creationId xmlns:a16="http://schemas.microsoft.com/office/drawing/2014/main" id="{02AD3AF9-5FA1-4D12-9E46-A7F84B3F8FF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6" name="直線コネクタ 545">
          <a:extLst>
            <a:ext uri="{FF2B5EF4-FFF2-40B4-BE49-F238E27FC236}">
              <a16:creationId xmlns:a16="http://schemas.microsoft.com/office/drawing/2014/main" id="{1FCC3DC7-7B19-4C20-8661-EB8EBB0BF80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7" name="テキスト ボックス 546">
          <a:extLst>
            <a:ext uri="{FF2B5EF4-FFF2-40B4-BE49-F238E27FC236}">
              <a16:creationId xmlns:a16="http://schemas.microsoft.com/office/drawing/2014/main" id="{AFE612BD-21BD-4230-AA0C-109955C0CE9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8" name="直線コネクタ 547">
          <a:extLst>
            <a:ext uri="{FF2B5EF4-FFF2-40B4-BE49-F238E27FC236}">
              <a16:creationId xmlns:a16="http://schemas.microsoft.com/office/drawing/2014/main" id="{6303D6C0-590F-4072-B84A-B0FDD2096A2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9" name="テキスト ボックス 548">
          <a:extLst>
            <a:ext uri="{FF2B5EF4-FFF2-40B4-BE49-F238E27FC236}">
              <a16:creationId xmlns:a16="http://schemas.microsoft.com/office/drawing/2014/main" id="{C6225FC1-F4D5-447C-91C9-A206AB129D9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0" name="直線コネクタ 549">
          <a:extLst>
            <a:ext uri="{FF2B5EF4-FFF2-40B4-BE49-F238E27FC236}">
              <a16:creationId xmlns:a16="http://schemas.microsoft.com/office/drawing/2014/main" id="{77CAEBC1-C0CA-4A21-BB8E-3B6326FC01F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51" name="テキスト ボックス 550">
          <a:extLst>
            <a:ext uri="{FF2B5EF4-FFF2-40B4-BE49-F238E27FC236}">
              <a16:creationId xmlns:a16="http://schemas.microsoft.com/office/drawing/2014/main" id="{5BD2F91D-37C5-4A56-8FA8-E8BF8E09AF6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2" name="直線コネクタ 551">
          <a:extLst>
            <a:ext uri="{FF2B5EF4-FFF2-40B4-BE49-F238E27FC236}">
              <a16:creationId xmlns:a16="http://schemas.microsoft.com/office/drawing/2014/main" id="{19BE271C-6F5A-4CD7-BFA1-49D95AB8C2E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3" name="テキスト ボックス 552">
          <a:extLst>
            <a:ext uri="{FF2B5EF4-FFF2-40B4-BE49-F238E27FC236}">
              <a16:creationId xmlns:a16="http://schemas.microsoft.com/office/drawing/2014/main" id="{3C97D03C-895C-46C9-9EDE-849338B56CC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4" name="直線コネクタ 553">
          <a:extLst>
            <a:ext uri="{FF2B5EF4-FFF2-40B4-BE49-F238E27FC236}">
              <a16:creationId xmlns:a16="http://schemas.microsoft.com/office/drawing/2014/main" id="{62BB1EC1-E1CC-4852-A394-0BBF60A140D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5" name="【消防施設】&#10;有形固定資産減価償却率グラフ枠">
          <a:extLst>
            <a:ext uri="{FF2B5EF4-FFF2-40B4-BE49-F238E27FC236}">
              <a16:creationId xmlns:a16="http://schemas.microsoft.com/office/drawing/2014/main" id="{6ED4141E-5E6A-4294-8849-0917E82589B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6" name="直線コネクタ 555">
          <a:extLst>
            <a:ext uri="{FF2B5EF4-FFF2-40B4-BE49-F238E27FC236}">
              <a16:creationId xmlns:a16="http://schemas.microsoft.com/office/drawing/2014/main" id="{3ACFF777-718F-4734-9239-8F261F09A63E}"/>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7" name="【消防施設】&#10;有形固定資産減価償却率最小値テキスト">
          <a:extLst>
            <a:ext uri="{FF2B5EF4-FFF2-40B4-BE49-F238E27FC236}">
              <a16:creationId xmlns:a16="http://schemas.microsoft.com/office/drawing/2014/main" id="{6830C982-4C3D-4901-BD38-1758725A1B5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8" name="直線コネクタ 557">
          <a:extLst>
            <a:ext uri="{FF2B5EF4-FFF2-40B4-BE49-F238E27FC236}">
              <a16:creationId xmlns:a16="http://schemas.microsoft.com/office/drawing/2014/main" id="{D52D769D-9A42-4592-9E86-44F3F593B15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9" name="【消防施設】&#10;有形固定資産減価償却率最大値テキスト">
          <a:extLst>
            <a:ext uri="{FF2B5EF4-FFF2-40B4-BE49-F238E27FC236}">
              <a16:creationId xmlns:a16="http://schemas.microsoft.com/office/drawing/2014/main" id="{7A54E6D1-3E71-4EA4-BF1D-0C0682EE9E5B}"/>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60" name="直線コネクタ 559">
          <a:extLst>
            <a:ext uri="{FF2B5EF4-FFF2-40B4-BE49-F238E27FC236}">
              <a16:creationId xmlns:a16="http://schemas.microsoft.com/office/drawing/2014/main" id="{F12CAF6A-94F3-4F99-B1CC-0C54F9E2DDDB}"/>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61" name="【消防施設】&#10;有形固定資産減価償却率平均値テキスト">
          <a:extLst>
            <a:ext uri="{FF2B5EF4-FFF2-40B4-BE49-F238E27FC236}">
              <a16:creationId xmlns:a16="http://schemas.microsoft.com/office/drawing/2014/main" id="{2679E2F1-EEC0-4B00-BA1D-CE5490A1C90A}"/>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62" name="フローチャート: 判断 561">
          <a:extLst>
            <a:ext uri="{FF2B5EF4-FFF2-40B4-BE49-F238E27FC236}">
              <a16:creationId xmlns:a16="http://schemas.microsoft.com/office/drawing/2014/main" id="{9E9232D0-E45A-4121-8CE7-202B8241202B}"/>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63" name="フローチャート: 判断 562">
          <a:extLst>
            <a:ext uri="{FF2B5EF4-FFF2-40B4-BE49-F238E27FC236}">
              <a16:creationId xmlns:a16="http://schemas.microsoft.com/office/drawing/2014/main" id="{B0272B6F-760A-4FB9-8E48-49E861972529}"/>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4" name="フローチャート: 判断 563">
          <a:extLst>
            <a:ext uri="{FF2B5EF4-FFF2-40B4-BE49-F238E27FC236}">
              <a16:creationId xmlns:a16="http://schemas.microsoft.com/office/drawing/2014/main" id="{2DDB51EB-8AC6-4CD7-886A-3558BD64FDB1}"/>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5" name="フローチャート: 判断 564">
          <a:extLst>
            <a:ext uri="{FF2B5EF4-FFF2-40B4-BE49-F238E27FC236}">
              <a16:creationId xmlns:a16="http://schemas.microsoft.com/office/drawing/2014/main" id="{2CEE111A-68E3-45FB-8AD7-3FCEAA419033}"/>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66" name="フローチャート: 判断 565">
          <a:extLst>
            <a:ext uri="{FF2B5EF4-FFF2-40B4-BE49-F238E27FC236}">
              <a16:creationId xmlns:a16="http://schemas.microsoft.com/office/drawing/2014/main" id="{084318C8-E070-4D86-A4B7-97CAF23B4AD1}"/>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9EF6DE3-FB91-4566-87DD-E68EE4A3581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687A71ED-3042-444A-A0EE-424F781DFA8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F8665C6E-7977-47EF-9887-C170B9871F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FAEE7A18-DD11-484A-9B27-AF58BE74EB8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C94C05FE-F00F-4028-88A7-5194E95AFC6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121194</xdr:rowOff>
    </xdr:from>
    <xdr:to>
      <xdr:col>85</xdr:col>
      <xdr:colOff>177800</xdr:colOff>
      <xdr:row>85</xdr:row>
      <xdr:rowOff>51344</xdr:rowOff>
    </xdr:to>
    <xdr:sp macro="" textlink="">
      <xdr:nvSpPr>
        <xdr:cNvPr id="572" name="楕円 571">
          <a:extLst>
            <a:ext uri="{FF2B5EF4-FFF2-40B4-BE49-F238E27FC236}">
              <a16:creationId xmlns:a16="http://schemas.microsoft.com/office/drawing/2014/main" id="{AAF24C8C-5079-4067-894B-6B0BC33FEDCF}"/>
            </a:ext>
          </a:extLst>
        </xdr:cNvPr>
        <xdr:cNvSpPr/>
      </xdr:nvSpPr>
      <xdr:spPr>
        <a:xfrm>
          <a:off x="162687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99621</xdr:rowOff>
    </xdr:from>
    <xdr:ext cx="405111" cy="259045"/>
    <xdr:sp macro="" textlink="">
      <xdr:nvSpPr>
        <xdr:cNvPr id="573" name="【消防施設】&#10;有形固定資産減価償却率該当値テキスト">
          <a:extLst>
            <a:ext uri="{FF2B5EF4-FFF2-40B4-BE49-F238E27FC236}">
              <a16:creationId xmlns:a16="http://schemas.microsoft.com/office/drawing/2014/main" id="{41B01869-F466-4858-B783-0514B6502FC5}"/>
            </a:ext>
          </a:extLst>
        </xdr:cNvPr>
        <xdr:cNvSpPr txBox="1"/>
      </xdr:nvSpPr>
      <xdr:spPr>
        <a:xfrm>
          <a:off x="16357600"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91802</xdr:rowOff>
    </xdr:from>
    <xdr:to>
      <xdr:col>81</xdr:col>
      <xdr:colOff>101600</xdr:colOff>
      <xdr:row>85</xdr:row>
      <xdr:rowOff>21952</xdr:rowOff>
    </xdr:to>
    <xdr:sp macro="" textlink="">
      <xdr:nvSpPr>
        <xdr:cNvPr id="574" name="楕円 573">
          <a:extLst>
            <a:ext uri="{FF2B5EF4-FFF2-40B4-BE49-F238E27FC236}">
              <a16:creationId xmlns:a16="http://schemas.microsoft.com/office/drawing/2014/main" id="{83A5712B-89A7-4254-BAC3-ECD8462385C1}"/>
            </a:ext>
          </a:extLst>
        </xdr:cNvPr>
        <xdr:cNvSpPr/>
      </xdr:nvSpPr>
      <xdr:spPr>
        <a:xfrm>
          <a:off x="15430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142602</xdr:rowOff>
    </xdr:from>
    <xdr:to>
      <xdr:col>85</xdr:col>
      <xdr:colOff>127000</xdr:colOff>
      <xdr:row>85</xdr:row>
      <xdr:rowOff>544</xdr:rowOff>
    </xdr:to>
    <xdr:cxnSp macro="">
      <xdr:nvCxnSpPr>
        <xdr:cNvPr id="575" name="直線コネクタ 574">
          <a:extLst>
            <a:ext uri="{FF2B5EF4-FFF2-40B4-BE49-F238E27FC236}">
              <a16:creationId xmlns:a16="http://schemas.microsoft.com/office/drawing/2014/main" id="{29646703-78DE-46ED-95F9-674BC56F82FA}"/>
            </a:ext>
          </a:extLst>
        </xdr:cNvPr>
        <xdr:cNvCxnSpPr/>
      </xdr:nvCxnSpPr>
      <xdr:spPr>
        <a:xfrm>
          <a:off x="15481300" y="1454440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33020</xdr:rowOff>
    </xdr:from>
    <xdr:to>
      <xdr:col>76</xdr:col>
      <xdr:colOff>165100</xdr:colOff>
      <xdr:row>84</xdr:row>
      <xdr:rowOff>134620</xdr:rowOff>
    </xdr:to>
    <xdr:sp macro="" textlink="">
      <xdr:nvSpPr>
        <xdr:cNvPr id="576" name="楕円 575">
          <a:extLst>
            <a:ext uri="{FF2B5EF4-FFF2-40B4-BE49-F238E27FC236}">
              <a16:creationId xmlns:a16="http://schemas.microsoft.com/office/drawing/2014/main" id="{B96C44DE-1887-4C49-B08A-FC120177D7DD}"/>
            </a:ext>
          </a:extLst>
        </xdr:cNvPr>
        <xdr:cNvSpPr/>
      </xdr:nvSpPr>
      <xdr:spPr>
        <a:xfrm>
          <a:off x="14541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83820</xdr:rowOff>
    </xdr:from>
    <xdr:to>
      <xdr:col>81</xdr:col>
      <xdr:colOff>50800</xdr:colOff>
      <xdr:row>84</xdr:row>
      <xdr:rowOff>142602</xdr:rowOff>
    </xdr:to>
    <xdr:cxnSp macro="">
      <xdr:nvCxnSpPr>
        <xdr:cNvPr id="577" name="直線コネクタ 576">
          <a:extLst>
            <a:ext uri="{FF2B5EF4-FFF2-40B4-BE49-F238E27FC236}">
              <a16:creationId xmlns:a16="http://schemas.microsoft.com/office/drawing/2014/main" id="{8D1A33D6-EB06-4862-931A-4D5C6D4C91A1}"/>
            </a:ext>
          </a:extLst>
        </xdr:cNvPr>
        <xdr:cNvCxnSpPr/>
      </xdr:nvCxnSpPr>
      <xdr:spPr>
        <a:xfrm>
          <a:off x="14592300" y="1448562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3629</xdr:rowOff>
    </xdr:from>
    <xdr:to>
      <xdr:col>72</xdr:col>
      <xdr:colOff>38100</xdr:colOff>
      <xdr:row>84</xdr:row>
      <xdr:rowOff>105229</xdr:rowOff>
    </xdr:to>
    <xdr:sp macro="" textlink="">
      <xdr:nvSpPr>
        <xdr:cNvPr id="578" name="楕円 577">
          <a:extLst>
            <a:ext uri="{FF2B5EF4-FFF2-40B4-BE49-F238E27FC236}">
              <a16:creationId xmlns:a16="http://schemas.microsoft.com/office/drawing/2014/main" id="{794E093E-1CD5-4738-9684-E4C0DE00586B}"/>
            </a:ext>
          </a:extLst>
        </xdr:cNvPr>
        <xdr:cNvSpPr/>
      </xdr:nvSpPr>
      <xdr:spPr>
        <a:xfrm>
          <a:off x="1365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54429</xdr:rowOff>
    </xdr:from>
    <xdr:to>
      <xdr:col>76</xdr:col>
      <xdr:colOff>114300</xdr:colOff>
      <xdr:row>84</xdr:row>
      <xdr:rowOff>83820</xdr:rowOff>
    </xdr:to>
    <xdr:cxnSp macro="">
      <xdr:nvCxnSpPr>
        <xdr:cNvPr id="579" name="直線コネクタ 578">
          <a:extLst>
            <a:ext uri="{FF2B5EF4-FFF2-40B4-BE49-F238E27FC236}">
              <a16:creationId xmlns:a16="http://schemas.microsoft.com/office/drawing/2014/main" id="{7DE29450-8A20-4648-8CE3-2747F480330C}"/>
            </a:ext>
          </a:extLst>
        </xdr:cNvPr>
        <xdr:cNvCxnSpPr/>
      </xdr:nvCxnSpPr>
      <xdr:spPr>
        <a:xfrm>
          <a:off x="13703300" y="1445622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3629</xdr:rowOff>
    </xdr:from>
    <xdr:to>
      <xdr:col>67</xdr:col>
      <xdr:colOff>101600</xdr:colOff>
      <xdr:row>84</xdr:row>
      <xdr:rowOff>105229</xdr:rowOff>
    </xdr:to>
    <xdr:sp macro="" textlink="">
      <xdr:nvSpPr>
        <xdr:cNvPr id="580" name="楕円 579">
          <a:extLst>
            <a:ext uri="{FF2B5EF4-FFF2-40B4-BE49-F238E27FC236}">
              <a16:creationId xmlns:a16="http://schemas.microsoft.com/office/drawing/2014/main" id="{589EE926-5172-4911-9ED9-7FDC2AB04881}"/>
            </a:ext>
          </a:extLst>
        </xdr:cNvPr>
        <xdr:cNvSpPr/>
      </xdr:nvSpPr>
      <xdr:spPr>
        <a:xfrm>
          <a:off x="12763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54429</xdr:rowOff>
    </xdr:from>
    <xdr:to>
      <xdr:col>71</xdr:col>
      <xdr:colOff>177800</xdr:colOff>
      <xdr:row>84</xdr:row>
      <xdr:rowOff>54429</xdr:rowOff>
    </xdr:to>
    <xdr:cxnSp macro="">
      <xdr:nvCxnSpPr>
        <xdr:cNvPr id="581" name="直線コネクタ 580">
          <a:extLst>
            <a:ext uri="{FF2B5EF4-FFF2-40B4-BE49-F238E27FC236}">
              <a16:creationId xmlns:a16="http://schemas.microsoft.com/office/drawing/2014/main" id="{A94753E8-A38E-4AC6-AEC3-D361544BAE13}"/>
            </a:ext>
          </a:extLst>
        </xdr:cNvPr>
        <xdr:cNvCxnSpPr/>
      </xdr:nvCxnSpPr>
      <xdr:spPr>
        <a:xfrm>
          <a:off x="12814300" y="14456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582" name="n_1aveValue【消防施設】&#10;有形固定資産減価償却率">
          <a:extLst>
            <a:ext uri="{FF2B5EF4-FFF2-40B4-BE49-F238E27FC236}">
              <a16:creationId xmlns:a16="http://schemas.microsoft.com/office/drawing/2014/main" id="{687C7721-4C5F-4CDF-9EC4-A91E86D935E7}"/>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83" name="n_2aveValue【消防施設】&#10;有形固定資産減価償却率">
          <a:extLst>
            <a:ext uri="{FF2B5EF4-FFF2-40B4-BE49-F238E27FC236}">
              <a16:creationId xmlns:a16="http://schemas.microsoft.com/office/drawing/2014/main" id="{9A6F0ADD-DC00-4276-96C6-E7F24B6E5DB2}"/>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84" name="n_3aveValue【消防施設】&#10;有形固定資産減価償却率">
          <a:extLst>
            <a:ext uri="{FF2B5EF4-FFF2-40B4-BE49-F238E27FC236}">
              <a16:creationId xmlns:a16="http://schemas.microsoft.com/office/drawing/2014/main" id="{CCF67980-B196-4EFF-B938-6D83DC23D468}"/>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585" name="n_4aveValue【消防施設】&#10;有形固定資産減価償却率">
          <a:extLst>
            <a:ext uri="{FF2B5EF4-FFF2-40B4-BE49-F238E27FC236}">
              <a16:creationId xmlns:a16="http://schemas.microsoft.com/office/drawing/2014/main" id="{D45B90AF-5AC1-4CDE-8386-421F59ED6E6B}"/>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13079</xdr:rowOff>
    </xdr:from>
    <xdr:ext cx="405111" cy="259045"/>
    <xdr:sp macro="" textlink="">
      <xdr:nvSpPr>
        <xdr:cNvPr id="586" name="n_1mainValue【消防施設】&#10;有形固定資産減価償却率">
          <a:extLst>
            <a:ext uri="{FF2B5EF4-FFF2-40B4-BE49-F238E27FC236}">
              <a16:creationId xmlns:a16="http://schemas.microsoft.com/office/drawing/2014/main" id="{6F91A0B1-F08B-4CF1-8602-069ED1E8F376}"/>
            </a:ext>
          </a:extLst>
        </xdr:cNvPr>
        <xdr:cNvSpPr txBox="1"/>
      </xdr:nvSpPr>
      <xdr:spPr>
        <a:xfrm>
          <a:off x="152660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125747</xdr:rowOff>
    </xdr:from>
    <xdr:ext cx="405111" cy="259045"/>
    <xdr:sp macro="" textlink="">
      <xdr:nvSpPr>
        <xdr:cNvPr id="587" name="n_2mainValue【消防施設】&#10;有形固定資産減価償却率">
          <a:extLst>
            <a:ext uri="{FF2B5EF4-FFF2-40B4-BE49-F238E27FC236}">
              <a16:creationId xmlns:a16="http://schemas.microsoft.com/office/drawing/2014/main" id="{2A5CB47B-6F42-4B90-BFCF-6FF04F533D25}"/>
            </a:ext>
          </a:extLst>
        </xdr:cNvPr>
        <xdr:cNvSpPr txBox="1"/>
      </xdr:nvSpPr>
      <xdr:spPr>
        <a:xfrm>
          <a:off x="14389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96356</xdr:rowOff>
    </xdr:from>
    <xdr:ext cx="405111" cy="259045"/>
    <xdr:sp macro="" textlink="">
      <xdr:nvSpPr>
        <xdr:cNvPr id="588" name="n_3mainValue【消防施設】&#10;有形固定資産減価償却率">
          <a:extLst>
            <a:ext uri="{FF2B5EF4-FFF2-40B4-BE49-F238E27FC236}">
              <a16:creationId xmlns:a16="http://schemas.microsoft.com/office/drawing/2014/main" id="{BF536F67-AAD9-4440-9ABD-62DF3A264698}"/>
            </a:ext>
          </a:extLst>
        </xdr:cNvPr>
        <xdr:cNvSpPr txBox="1"/>
      </xdr:nvSpPr>
      <xdr:spPr>
        <a:xfrm>
          <a:off x="13500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96356</xdr:rowOff>
    </xdr:from>
    <xdr:ext cx="405111" cy="259045"/>
    <xdr:sp macro="" textlink="">
      <xdr:nvSpPr>
        <xdr:cNvPr id="589" name="n_4mainValue【消防施設】&#10;有形固定資産減価償却率">
          <a:extLst>
            <a:ext uri="{FF2B5EF4-FFF2-40B4-BE49-F238E27FC236}">
              <a16:creationId xmlns:a16="http://schemas.microsoft.com/office/drawing/2014/main" id="{4710B183-92A3-4182-9303-B5166EBAE207}"/>
            </a:ext>
          </a:extLst>
        </xdr:cNvPr>
        <xdr:cNvSpPr txBox="1"/>
      </xdr:nvSpPr>
      <xdr:spPr>
        <a:xfrm>
          <a:off x="12611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0" name="正方形/長方形 589">
          <a:extLst>
            <a:ext uri="{FF2B5EF4-FFF2-40B4-BE49-F238E27FC236}">
              <a16:creationId xmlns:a16="http://schemas.microsoft.com/office/drawing/2014/main" id="{83D12774-40E7-4551-9398-5A5EE74F16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1" name="正方形/長方形 590">
          <a:extLst>
            <a:ext uri="{FF2B5EF4-FFF2-40B4-BE49-F238E27FC236}">
              <a16:creationId xmlns:a16="http://schemas.microsoft.com/office/drawing/2014/main" id="{462FC72D-13AA-42A3-824C-C9BA74D615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2" name="正方形/長方形 591">
          <a:extLst>
            <a:ext uri="{FF2B5EF4-FFF2-40B4-BE49-F238E27FC236}">
              <a16:creationId xmlns:a16="http://schemas.microsoft.com/office/drawing/2014/main" id="{B01931CF-3D72-4FF6-98B4-EB73535F3A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3" name="正方形/長方形 592">
          <a:extLst>
            <a:ext uri="{FF2B5EF4-FFF2-40B4-BE49-F238E27FC236}">
              <a16:creationId xmlns:a16="http://schemas.microsoft.com/office/drawing/2014/main" id="{AC6C6DD1-4598-4D97-A8B8-F07AFCD4132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4" name="正方形/長方形 593">
          <a:extLst>
            <a:ext uri="{FF2B5EF4-FFF2-40B4-BE49-F238E27FC236}">
              <a16:creationId xmlns:a16="http://schemas.microsoft.com/office/drawing/2014/main" id="{6E25944D-DF01-4F91-BF54-41B481057A2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5" name="正方形/長方形 594">
          <a:extLst>
            <a:ext uri="{FF2B5EF4-FFF2-40B4-BE49-F238E27FC236}">
              <a16:creationId xmlns:a16="http://schemas.microsoft.com/office/drawing/2014/main" id="{A1334B5A-0D93-469E-8543-F91DCA73E1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6" name="正方形/長方形 595">
          <a:extLst>
            <a:ext uri="{FF2B5EF4-FFF2-40B4-BE49-F238E27FC236}">
              <a16:creationId xmlns:a16="http://schemas.microsoft.com/office/drawing/2014/main" id="{F5EE1370-A812-460E-999E-DBF8A738130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7" name="正方形/長方形 596">
          <a:extLst>
            <a:ext uri="{FF2B5EF4-FFF2-40B4-BE49-F238E27FC236}">
              <a16:creationId xmlns:a16="http://schemas.microsoft.com/office/drawing/2014/main" id="{D8322F63-8AE9-4006-B0AF-478C0503A6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8" name="テキスト ボックス 597">
          <a:extLst>
            <a:ext uri="{FF2B5EF4-FFF2-40B4-BE49-F238E27FC236}">
              <a16:creationId xmlns:a16="http://schemas.microsoft.com/office/drawing/2014/main" id="{8E6652FB-A3AB-40CC-9607-5560EC4BA94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9" name="直線コネクタ 598">
          <a:extLst>
            <a:ext uri="{FF2B5EF4-FFF2-40B4-BE49-F238E27FC236}">
              <a16:creationId xmlns:a16="http://schemas.microsoft.com/office/drawing/2014/main" id="{9CDD910C-9CB2-443B-84B9-062C2F69AB4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0" name="直線コネクタ 599">
          <a:extLst>
            <a:ext uri="{FF2B5EF4-FFF2-40B4-BE49-F238E27FC236}">
              <a16:creationId xmlns:a16="http://schemas.microsoft.com/office/drawing/2014/main" id="{1DB0E2A2-88D8-4BE3-8185-2965DDB0758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1" name="テキスト ボックス 600">
          <a:extLst>
            <a:ext uri="{FF2B5EF4-FFF2-40B4-BE49-F238E27FC236}">
              <a16:creationId xmlns:a16="http://schemas.microsoft.com/office/drawing/2014/main" id="{81511F70-27BC-49A9-B8B9-F7A90A0C847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2" name="直線コネクタ 601">
          <a:extLst>
            <a:ext uri="{FF2B5EF4-FFF2-40B4-BE49-F238E27FC236}">
              <a16:creationId xmlns:a16="http://schemas.microsoft.com/office/drawing/2014/main" id="{502DEFED-EF44-485C-9941-A9CB2C114B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3" name="テキスト ボックス 602">
          <a:extLst>
            <a:ext uri="{FF2B5EF4-FFF2-40B4-BE49-F238E27FC236}">
              <a16:creationId xmlns:a16="http://schemas.microsoft.com/office/drawing/2014/main" id="{903A0FF1-FCA6-49B6-A417-EBE569DC461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4" name="直線コネクタ 603">
          <a:extLst>
            <a:ext uri="{FF2B5EF4-FFF2-40B4-BE49-F238E27FC236}">
              <a16:creationId xmlns:a16="http://schemas.microsoft.com/office/drawing/2014/main" id="{25C780E9-D395-43FA-B276-C17AE8CA8E1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5" name="テキスト ボックス 604">
          <a:extLst>
            <a:ext uri="{FF2B5EF4-FFF2-40B4-BE49-F238E27FC236}">
              <a16:creationId xmlns:a16="http://schemas.microsoft.com/office/drawing/2014/main" id="{1252BFDD-232A-4DF0-8C05-B101CC72FB8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6" name="直線コネクタ 605">
          <a:extLst>
            <a:ext uri="{FF2B5EF4-FFF2-40B4-BE49-F238E27FC236}">
              <a16:creationId xmlns:a16="http://schemas.microsoft.com/office/drawing/2014/main" id="{72FE7207-6055-4AB3-B601-A61BE5F8BEE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7" name="テキスト ボックス 606">
          <a:extLst>
            <a:ext uri="{FF2B5EF4-FFF2-40B4-BE49-F238E27FC236}">
              <a16:creationId xmlns:a16="http://schemas.microsoft.com/office/drawing/2014/main" id="{21BDC778-F1BA-4A5C-9BBE-F59C0B80AC4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8" name="直線コネクタ 607">
          <a:extLst>
            <a:ext uri="{FF2B5EF4-FFF2-40B4-BE49-F238E27FC236}">
              <a16:creationId xmlns:a16="http://schemas.microsoft.com/office/drawing/2014/main" id="{7676C949-5EBD-4531-9006-B452FC42C5F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9" name="テキスト ボックス 608">
          <a:extLst>
            <a:ext uri="{FF2B5EF4-FFF2-40B4-BE49-F238E27FC236}">
              <a16:creationId xmlns:a16="http://schemas.microsoft.com/office/drawing/2014/main" id="{65E0A09B-9914-445E-B85F-C2FF591F1B7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0" name="直線コネクタ 609">
          <a:extLst>
            <a:ext uri="{FF2B5EF4-FFF2-40B4-BE49-F238E27FC236}">
              <a16:creationId xmlns:a16="http://schemas.microsoft.com/office/drawing/2014/main" id="{BC4228A7-31B1-42F6-9B2F-FB8D3A7E1B0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1" name="テキスト ボックス 610">
          <a:extLst>
            <a:ext uri="{FF2B5EF4-FFF2-40B4-BE49-F238E27FC236}">
              <a16:creationId xmlns:a16="http://schemas.microsoft.com/office/drawing/2014/main" id="{BBD1ACCE-1C36-4553-B7E1-07AB36023B8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2" name="直線コネクタ 611">
          <a:extLst>
            <a:ext uri="{FF2B5EF4-FFF2-40B4-BE49-F238E27FC236}">
              <a16:creationId xmlns:a16="http://schemas.microsoft.com/office/drawing/2014/main" id="{25B06F99-0183-43D5-94E4-4DB96E70724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3" name="テキスト ボックス 612">
          <a:extLst>
            <a:ext uri="{FF2B5EF4-FFF2-40B4-BE49-F238E27FC236}">
              <a16:creationId xmlns:a16="http://schemas.microsoft.com/office/drawing/2014/main" id="{28EA6DA1-17FF-441D-A9E1-FAB267CAB8A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4" name="【消防施設】&#10;一人当たり面積グラフ枠">
          <a:extLst>
            <a:ext uri="{FF2B5EF4-FFF2-40B4-BE49-F238E27FC236}">
              <a16:creationId xmlns:a16="http://schemas.microsoft.com/office/drawing/2014/main" id="{A247054F-45E4-4EDF-8F5C-A4374ADF13A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15" name="直線コネクタ 614">
          <a:extLst>
            <a:ext uri="{FF2B5EF4-FFF2-40B4-BE49-F238E27FC236}">
              <a16:creationId xmlns:a16="http://schemas.microsoft.com/office/drawing/2014/main" id="{68BA36FC-B613-47D1-B89C-9D557C2142FF}"/>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16" name="【消防施設】&#10;一人当たり面積最小値テキスト">
          <a:extLst>
            <a:ext uri="{FF2B5EF4-FFF2-40B4-BE49-F238E27FC236}">
              <a16:creationId xmlns:a16="http://schemas.microsoft.com/office/drawing/2014/main" id="{3042E7D1-DA1B-4716-9E73-C28B8C595C26}"/>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7" name="直線コネクタ 616">
          <a:extLst>
            <a:ext uri="{FF2B5EF4-FFF2-40B4-BE49-F238E27FC236}">
              <a16:creationId xmlns:a16="http://schemas.microsoft.com/office/drawing/2014/main" id="{30B9203C-F1CA-404A-8BB2-E4F1E7AD4EE3}"/>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8" name="【消防施設】&#10;一人当たり面積最大値テキスト">
          <a:extLst>
            <a:ext uri="{FF2B5EF4-FFF2-40B4-BE49-F238E27FC236}">
              <a16:creationId xmlns:a16="http://schemas.microsoft.com/office/drawing/2014/main" id="{734F6BC3-633C-424D-8A89-86EC183B3955}"/>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9" name="直線コネクタ 618">
          <a:extLst>
            <a:ext uri="{FF2B5EF4-FFF2-40B4-BE49-F238E27FC236}">
              <a16:creationId xmlns:a16="http://schemas.microsoft.com/office/drawing/2014/main" id="{CDEF34E8-98AC-4283-BA5B-ACF10670F559}"/>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20" name="【消防施設】&#10;一人当たり面積平均値テキスト">
          <a:extLst>
            <a:ext uri="{FF2B5EF4-FFF2-40B4-BE49-F238E27FC236}">
              <a16:creationId xmlns:a16="http://schemas.microsoft.com/office/drawing/2014/main" id="{539E99B6-B6E8-438D-BAC7-4C70296BE241}"/>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21" name="フローチャート: 判断 620">
          <a:extLst>
            <a:ext uri="{FF2B5EF4-FFF2-40B4-BE49-F238E27FC236}">
              <a16:creationId xmlns:a16="http://schemas.microsoft.com/office/drawing/2014/main" id="{01B94E28-38F0-4FAD-8C3C-A77C4FC586E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22" name="フローチャート: 判断 621">
          <a:extLst>
            <a:ext uri="{FF2B5EF4-FFF2-40B4-BE49-F238E27FC236}">
              <a16:creationId xmlns:a16="http://schemas.microsoft.com/office/drawing/2014/main" id="{7AD7ECDA-B69B-4BE3-B2F3-D201116D590E}"/>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23" name="フローチャート: 判断 622">
          <a:extLst>
            <a:ext uri="{FF2B5EF4-FFF2-40B4-BE49-F238E27FC236}">
              <a16:creationId xmlns:a16="http://schemas.microsoft.com/office/drawing/2014/main" id="{0C70C850-9418-4628-8387-2B3BC8FAB87B}"/>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24" name="フローチャート: 判断 623">
          <a:extLst>
            <a:ext uri="{FF2B5EF4-FFF2-40B4-BE49-F238E27FC236}">
              <a16:creationId xmlns:a16="http://schemas.microsoft.com/office/drawing/2014/main" id="{A726521B-5142-4D05-A08F-7D963CA693B6}"/>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25" name="フローチャート: 判断 624">
          <a:extLst>
            <a:ext uri="{FF2B5EF4-FFF2-40B4-BE49-F238E27FC236}">
              <a16:creationId xmlns:a16="http://schemas.microsoft.com/office/drawing/2014/main" id="{0AB362E9-1C90-4EF6-BE8F-A7F1A654C3E5}"/>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21C223EB-F77F-429B-B67A-A9FCED3D0D8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C8060274-A9A4-4B43-9BE9-E10EC6294B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D87AA01F-74A4-4C75-9128-59E54B11BA7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DCF0D0DD-CAFE-44F1-8794-46F44135AAB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A79A3A91-FBB8-458D-81AA-0C2B28C806F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52941</xdr:rowOff>
    </xdr:from>
    <xdr:to>
      <xdr:col>116</xdr:col>
      <xdr:colOff>114300</xdr:colOff>
      <xdr:row>86</xdr:row>
      <xdr:rowOff>154541</xdr:rowOff>
    </xdr:to>
    <xdr:sp macro="" textlink="">
      <xdr:nvSpPr>
        <xdr:cNvPr id="631" name="楕円 630">
          <a:extLst>
            <a:ext uri="{FF2B5EF4-FFF2-40B4-BE49-F238E27FC236}">
              <a16:creationId xmlns:a16="http://schemas.microsoft.com/office/drawing/2014/main" id="{89D90809-8C70-4D42-AC68-BECA3480402B}"/>
            </a:ext>
          </a:extLst>
        </xdr:cNvPr>
        <xdr:cNvSpPr/>
      </xdr:nvSpPr>
      <xdr:spPr>
        <a:xfrm>
          <a:off x="221107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32" name="【消防施設】&#10;一人当たり面積該当値テキスト">
          <a:extLst>
            <a:ext uri="{FF2B5EF4-FFF2-40B4-BE49-F238E27FC236}">
              <a16:creationId xmlns:a16="http://schemas.microsoft.com/office/drawing/2014/main" id="{295FBE70-DB95-48F3-B0E8-6E0E58562342}"/>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55880</xdr:rowOff>
    </xdr:from>
    <xdr:to>
      <xdr:col>112</xdr:col>
      <xdr:colOff>38100</xdr:colOff>
      <xdr:row>86</xdr:row>
      <xdr:rowOff>157480</xdr:rowOff>
    </xdr:to>
    <xdr:sp macro="" textlink="">
      <xdr:nvSpPr>
        <xdr:cNvPr id="633" name="楕円 632">
          <a:extLst>
            <a:ext uri="{FF2B5EF4-FFF2-40B4-BE49-F238E27FC236}">
              <a16:creationId xmlns:a16="http://schemas.microsoft.com/office/drawing/2014/main" id="{5C1D0C4B-1A38-4812-AABC-74D923AAACCA}"/>
            </a:ext>
          </a:extLst>
        </xdr:cNvPr>
        <xdr:cNvSpPr/>
      </xdr:nvSpPr>
      <xdr:spPr>
        <a:xfrm>
          <a:off x="21272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103741</xdr:rowOff>
    </xdr:from>
    <xdr:to>
      <xdr:col>116</xdr:col>
      <xdr:colOff>63500</xdr:colOff>
      <xdr:row>86</xdr:row>
      <xdr:rowOff>106680</xdr:rowOff>
    </xdr:to>
    <xdr:cxnSp macro="">
      <xdr:nvCxnSpPr>
        <xdr:cNvPr id="634" name="直線コネクタ 633">
          <a:extLst>
            <a:ext uri="{FF2B5EF4-FFF2-40B4-BE49-F238E27FC236}">
              <a16:creationId xmlns:a16="http://schemas.microsoft.com/office/drawing/2014/main" id="{E46BB13A-3B33-499E-A27D-50B7912D3A3C}"/>
            </a:ext>
          </a:extLst>
        </xdr:cNvPr>
        <xdr:cNvCxnSpPr/>
      </xdr:nvCxnSpPr>
      <xdr:spPr>
        <a:xfrm flipV="1">
          <a:off x="21323300" y="14848441"/>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57840</xdr:rowOff>
    </xdr:from>
    <xdr:to>
      <xdr:col>107</xdr:col>
      <xdr:colOff>101600</xdr:colOff>
      <xdr:row>86</xdr:row>
      <xdr:rowOff>159440</xdr:rowOff>
    </xdr:to>
    <xdr:sp macro="" textlink="">
      <xdr:nvSpPr>
        <xdr:cNvPr id="635" name="楕円 634">
          <a:extLst>
            <a:ext uri="{FF2B5EF4-FFF2-40B4-BE49-F238E27FC236}">
              <a16:creationId xmlns:a16="http://schemas.microsoft.com/office/drawing/2014/main" id="{C269964B-55B5-47BA-8E4A-F48BD2618CA0}"/>
            </a:ext>
          </a:extLst>
        </xdr:cNvPr>
        <xdr:cNvSpPr/>
      </xdr:nvSpPr>
      <xdr:spPr>
        <a:xfrm>
          <a:off x="20383500" y="148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106680</xdr:rowOff>
    </xdr:from>
    <xdr:to>
      <xdr:col>111</xdr:col>
      <xdr:colOff>177800</xdr:colOff>
      <xdr:row>86</xdr:row>
      <xdr:rowOff>108640</xdr:rowOff>
    </xdr:to>
    <xdr:cxnSp macro="">
      <xdr:nvCxnSpPr>
        <xdr:cNvPr id="636" name="直線コネクタ 635">
          <a:extLst>
            <a:ext uri="{FF2B5EF4-FFF2-40B4-BE49-F238E27FC236}">
              <a16:creationId xmlns:a16="http://schemas.microsoft.com/office/drawing/2014/main" id="{555FF95E-18E9-4E2A-8EDE-3034A54F394E}"/>
            </a:ext>
          </a:extLst>
        </xdr:cNvPr>
        <xdr:cNvCxnSpPr/>
      </xdr:nvCxnSpPr>
      <xdr:spPr>
        <a:xfrm flipV="1">
          <a:off x="20434300" y="14851380"/>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59799</xdr:rowOff>
    </xdr:from>
    <xdr:to>
      <xdr:col>102</xdr:col>
      <xdr:colOff>165100</xdr:colOff>
      <xdr:row>86</xdr:row>
      <xdr:rowOff>161399</xdr:rowOff>
    </xdr:to>
    <xdr:sp macro="" textlink="">
      <xdr:nvSpPr>
        <xdr:cNvPr id="637" name="楕円 636">
          <a:extLst>
            <a:ext uri="{FF2B5EF4-FFF2-40B4-BE49-F238E27FC236}">
              <a16:creationId xmlns:a16="http://schemas.microsoft.com/office/drawing/2014/main" id="{DC4A30BD-D3DE-409A-83C8-816C55A7E47B}"/>
            </a:ext>
          </a:extLst>
        </xdr:cNvPr>
        <xdr:cNvSpPr/>
      </xdr:nvSpPr>
      <xdr:spPr>
        <a:xfrm>
          <a:off x="19494500" y="1480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108640</xdr:rowOff>
    </xdr:from>
    <xdr:to>
      <xdr:col>107</xdr:col>
      <xdr:colOff>50800</xdr:colOff>
      <xdr:row>86</xdr:row>
      <xdr:rowOff>110599</xdr:rowOff>
    </xdr:to>
    <xdr:cxnSp macro="">
      <xdr:nvCxnSpPr>
        <xdr:cNvPr id="638" name="直線コネクタ 637">
          <a:extLst>
            <a:ext uri="{FF2B5EF4-FFF2-40B4-BE49-F238E27FC236}">
              <a16:creationId xmlns:a16="http://schemas.microsoft.com/office/drawing/2014/main" id="{4A085F54-935A-4AAB-A972-BA84A5638908}"/>
            </a:ext>
          </a:extLst>
        </xdr:cNvPr>
        <xdr:cNvCxnSpPr/>
      </xdr:nvCxnSpPr>
      <xdr:spPr>
        <a:xfrm flipV="1">
          <a:off x="19545300" y="1485334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61759</xdr:rowOff>
    </xdr:from>
    <xdr:to>
      <xdr:col>98</xdr:col>
      <xdr:colOff>38100</xdr:colOff>
      <xdr:row>86</xdr:row>
      <xdr:rowOff>163359</xdr:rowOff>
    </xdr:to>
    <xdr:sp macro="" textlink="">
      <xdr:nvSpPr>
        <xdr:cNvPr id="639" name="楕円 638">
          <a:extLst>
            <a:ext uri="{FF2B5EF4-FFF2-40B4-BE49-F238E27FC236}">
              <a16:creationId xmlns:a16="http://schemas.microsoft.com/office/drawing/2014/main" id="{5507F73C-27A0-4A80-BC01-9B4EEE930955}"/>
            </a:ext>
          </a:extLst>
        </xdr:cNvPr>
        <xdr:cNvSpPr/>
      </xdr:nvSpPr>
      <xdr:spPr>
        <a:xfrm>
          <a:off x="18605500" y="1480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110599</xdr:rowOff>
    </xdr:from>
    <xdr:to>
      <xdr:col>102</xdr:col>
      <xdr:colOff>114300</xdr:colOff>
      <xdr:row>86</xdr:row>
      <xdr:rowOff>112559</xdr:rowOff>
    </xdr:to>
    <xdr:cxnSp macro="">
      <xdr:nvCxnSpPr>
        <xdr:cNvPr id="640" name="直線コネクタ 639">
          <a:extLst>
            <a:ext uri="{FF2B5EF4-FFF2-40B4-BE49-F238E27FC236}">
              <a16:creationId xmlns:a16="http://schemas.microsoft.com/office/drawing/2014/main" id="{F2907AB5-D898-4042-B4E2-CFA184078B67}"/>
            </a:ext>
          </a:extLst>
        </xdr:cNvPr>
        <xdr:cNvCxnSpPr/>
      </xdr:nvCxnSpPr>
      <xdr:spPr>
        <a:xfrm flipV="1">
          <a:off x="18656300" y="14855299"/>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41" name="n_1aveValue【消防施設】&#10;一人当たり面積">
          <a:extLst>
            <a:ext uri="{FF2B5EF4-FFF2-40B4-BE49-F238E27FC236}">
              <a16:creationId xmlns:a16="http://schemas.microsoft.com/office/drawing/2014/main" id="{04E6D403-42E2-408F-A89B-AB08D0CE039C}"/>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42" name="n_2aveValue【消防施設】&#10;一人当たり面積">
          <a:extLst>
            <a:ext uri="{FF2B5EF4-FFF2-40B4-BE49-F238E27FC236}">
              <a16:creationId xmlns:a16="http://schemas.microsoft.com/office/drawing/2014/main" id="{66117EBB-2258-41F1-A35F-8F30F29551D7}"/>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43" name="n_3aveValue【消防施設】&#10;一人当たり面積">
          <a:extLst>
            <a:ext uri="{FF2B5EF4-FFF2-40B4-BE49-F238E27FC236}">
              <a16:creationId xmlns:a16="http://schemas.microsoft.com/office/drawing/2014/main" id="{FF25F392-9BC8-40AB-A133-4516E3F8B40F}"/>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644" name="n_4aveValue【消防施設】&#10;一人当たり面積">
          <a:extLst>
            <a:ext uri="{FF2B5EF4-FFF2-40B4-BE49-F238E27FC236}">
              <a16:creationId xmlns:a16="http://schemas.microsoft.com/office/drawing/2014/main" id="{8EEE4EBB-8347-4C74-9A75-2CE8BD4D1C1E}"/>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148607</xdr:rowOff>
    </xdr:from>
    <xdr:ext cx="469744" cy="259045"/>
    <xdr:sp macro="" textlink="">
      <xdr:nvSpPr>
        <xdr:cNvPr id="645" name="n_1mainValue【消防施設】&#10;一人当たり面積">
          <a:extLst>
            <a:ext uri="{FF2B5EF4-FFF2-40B4-BE49-F238E27FC236}">
              <a16:creationId xmlns:a16="http://schemas.microsoft.com/office/drawing/2014/main" id="{D9F3A2A6-C508-4E29-B659-25A45FAE5D62}"/>
            </a:ext>
          </a:extLst>
        </xdr:cNvPr>
        <xdr:cNvSpPr txBox="1"/>
      </xdr:nvSpPr>
      <xdr:spPr>
        <a:xfrm>
          <a:off x="210757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150567</xdr:rowOff>
    </xdr:from>
    <xdr:ext cx="469744" cy="259045"/>
    <xdr:sp macro="" textlink="">
      <xdr:nvSpPr>
        <xdr:cNvPr id="646" name="n_2mainValue【消防施設】&#10;一人当たり面積">
          <a:extLst>
            <a:ext uri="{FF2B5EF4-FFF2-40B4-BE49-F238E27FC236}">
              <a16:creationId xmlns:a16="http://schemas.microsoft.com/office/drawing/2014/main" id="{225BC3BF-EDDB-4262-828A-2F3C9EE295C9}"/>
            </a:ext>
          </a:extLst>
        </xdr:cNvPr>
        <xdr:cNvSpPr txBox="1"/>
      </xdr:nvSpPr>
      <xdr:spPr>
        <a:xfrm>
          <a:off x="20199427" y="1489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152526</xdr:rowOff>
    </xdr:from>
    <xdr:ext cx="469744" cy="259045"/>
    <xdr:sp macro="" textlink="">
      <xdr:nvSpPr>
        <xdr:cNvPr id="647" name="n_3mainValue【消防施設】&#10;一人当たり面積">
          <a:extLst>
            <a:ext uri="{FF2B5EF4-FFF2-40B4-BE49-F238E27FC236}">
              <a16:creationId xmlns:a16="http://schemas.microsoft.com/office/drawing/2014/main" id="{3A4D5D59-1CDC-4265-BB2A-48A18581BD7A}"/>
            </a:ext>
          </a:extLst>
        </xdr:cNvPr>
        <xdr:cNvSpPr txBox="1"/>
      </xdr:nvSpPr>
      <xdr:spPr>
        <a:xfrm>
          <a:off x="19310427" y="1489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154486</xdr:rowOff>
    </xdr:from>
    <xdr:ext cx="469744" cy="259045"/>
    <xdr:sp macro="" textlink="">
      <xdr:nvSpPr>
        <xdr:cNvPr id="648" name="n_4mainValue【消防施設】&#10;一人当たり面積">
          <a:extLst>
            <a:ext uri="{FF2B5EF4-FFF2-40B4-BE49-F238E27FC236}">
              <a16:creationId xmlns:a16="http://schemas.microsoft.com/office/drawing/2014/main" id="{F9722464-0DD6-4F1E-860C-3B8393885618}"/>
            </a:ext>
          </a:extLst>
        </xdr:cNvPr>
        <xdr:cNvSpPr txBox="1"/>
      </xdr:nvSpPr>
      <xdr:spPr>
        <a:xfrm>
          <a:off x="18421427" y="1489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48B605DE-11B0-461A-9C9C-BAC7949F9B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3DF54CE5-1DD4-4945-8B23-96A5AC071E6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BC453511-7E3E-4C16-AE16-F08196A0481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2EA71104-F14F-4730-9246-FD3A937ECE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FCE338C6-6EAC-44AB-B8C1-51D7F74BB83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5939E264-53B8-4F78-979D-6FCF469C3F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7FCB7090-D0C0-4140-8A16-F090553DDE5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6FA90680-D929-462C-8ADB-5C02C4B8179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7D1EB25B-A6B0-492F-8A2A-3F76FF31AEE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6333D719-6384-4768-A2C0-AD0EE0BCCC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64A716D4-AEC9-40AB-B45A-9B2F5CE826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3C09C238-DEF8-4DC7-8A02-6B947807EC9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2C5D417E-E058-4D29-B0DA-97B24FC8CF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C9AA6B8D-0624-4833-9829-4C332CEED52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24873C17-2904-4822-8BF4-B9A33FB301B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FEF1115A-993E-4781-8431-B8499B0CB4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BE35BC5C-659A-43FE-9F5D-BC6D4756C1D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004D6DF0-C005-4934-9455-09001C836CD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4A79C796-6650-46CE-8D9F-CE86243496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02E6DAEE-7647-4EA9-96F2-E570E8CE8D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175AE329-D6DA-4473-9018-2CF7715EA50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B4409950-4F0D-4BA3-A8F6-0D4AC84C159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324BF4F0-15B4-4BC3-9E82-27A60D93723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ADDE39EE-143B-438D-8240-14A39E8DFF8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庁舎】&#10;有形固定資産減価償却率グラフ枠">
          <a:extLst>
            <a:ext uri="{FF2B5EF4-FFF2-40B4-BE49-F238E27FC236}">
              <a16:creationId xmlns:a16="http://schemas.microsoft.com/office/drawing/2014/main" id="{684381C9-0FE4-4574-874D-F316D99CCA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EC60DB11-742B-4CC3-8431-EAD7E5CEEA6A}"/>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庁舎】&#10;有形固定資産減価償却率最小値テキスト">
          <a:extLst>
            <a:ext uri="{FF2B5EF4-FFF2-40B4-BE49-F238E27FC236}">
              <a16:creationId xmlns:a16="http://schemas.microsoft.com/office/drawing/2014/main" id="{9106BCA3-59AD-4FC8-AFA3-392EA9A7E09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CE744761-5078-4D47-8AAC-BA2156553DC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7" name="【庁舎】&#10;有形固定資産減価償却率最大値テキスト">
          <a:extLst>
            <a:ext uri="{FF2B5EF4-FFF2-40B4-BE49-F238E27FC236}">
              <a16:creationId xmlns:a16="http://schemas.microsoft.com/office/drawing/2014/main" id="{A28DACBC-97A4-421B-8700-1B8181A637FF}"/>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8" name="直線コネクタ 677">
          <a:extLst>
            <a:ext uri="{FF2B5EF4-FFF2-40B4-BE49-F238E27FC236}">
              <a16:creationId xmlns:a16="http://schemas.microsoft.com/office/drawing/2014/main" id="{83200338-B10E-4C35-B03E-A949852C03F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9" name="【庁舎】&#10;有形固定資産減価償却率平均値テキスト">
          <a:extLst>
            <a:ext uri="{FF2B5EF4-FFF2-40B4-BE49-F238E27FC236}">
              <a16:creationId xmlns:a16="http://schemas.microsoft.com/office/drawing/2014/main" id="{F71A3638-DAA3-4ED3-BBEB-FCBBDB9A8324}"/>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80" name="フローチャート: 判断 679">
          <a:extLst>
            <a:ext uri="{FF2B5EF4-FFF2-40B4-BE49-F238E27FC236}">
              <a16:creationId xmlns:a16="http://schemas.microsoft.com/office/drawing/2014/main" id="{B1416C8F-D2DD-4B64-A3BF-13095C5BCE43}"/>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81" name="フローチャート: 判断 680">
          <a:extLst>
            <a:ext uri="{FF2B5EF4-FFF2-40B4-BE49-F238E27FC236}">
              <a16:creationId xmlns:a16="http://schemas.microsoft.com/office/drawing/2014/main" id="{936FD1A9-AAE2-4E3F-9888-8160672B9A58}"/>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82" name="フローチャート: 判断 681">
          <a:extLst>
            <a:ext uri="{FF2B5EF4-FFF2-40B4-BE49-F238E27FC236}">
              <a16:creationId xmlns:a16="http://schemas.microsoft.com/office/drawing/2014/main" id="{2AF33275-840A-4718-B3FF-B785D74A6DB9}"/>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83" name="フローチャート: 判断 682">
          <a:extLst>
            <a:ext uri="{FF2B5EF4-FFF2-40B4-BE49-F238E27FC236}">
              <a16:creationId xmlns:a16="http://schemas.microsoft.com/office/drawing/2014/main" id="{16CA129F-1DA8-44FC-A8E6-48E04F6CB1F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84" name="フローチャート: 判断 683">
          <a:extLst>
            <a:ext uri="{FF2B5EF4-FFF2-40B4-BE49-F238E27FC236}">
              <a16:creationId xmlns:a16="http://schemas.microsoft.com/office/drawing/2014/main" id="{BEC99C1A-DD7A-4C9D-B78E-9AF23F8A757F}"/>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6759F8ED-7F99-44A2-B160-3E52DBB0A2A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12F4D3D-09DE-4329-BA52-36E75EBD16A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3678C495-1D9C-4300-B566-5E741A7A60F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E97BEA42-2769-4D67-9F9E-D39013ED9A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6A1993F5-3BD4-44B4-B2B3-8F037FA2155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76019</xdr:rowOff>
    </xdr:from>
    <xdr:to>
      <xdr:col>85</xdr:col>
      <xdr:colOff>177800</xdr:colOff>
      <xdr:row>109</xdr:row>
      <xdr:rowOff>6169</xdr:rowOff>
    </xdr:to>
    <xdr:sp macro="" textlink="">
      <xdr:nvSpPr>
        <xdr:cNvPr id="690" name="楕円 689">
          <a:extLst>
            <a:ext uri="{FF2B5EF4-FFF2-40B4-BE49-F238E27FC236}">
              <a16:creationId xmlns:a16="http://schemas.microsoft.com/office/drawing/2014/main" id="{CC6A5575-E2F3-4034-9C74-9437577325B3}"/>
            </a:ext>
          </a:extLst>
        </xdr:cNvPr>
        <xdr:cNvSpPr/>
      </xdr:nvSpPr>
      <xdr:spPr>
        <a:xfrm>
          <a:off x="162687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162396</xdr:rowOff>
    </xdr:from>
    <xdr:ext cx="405111" cy="259045"/>
    <xdr:sp macro="" textlink="">
      <xdr:nvSpPr>
        <xdr:cNvPr id="691" name="【庁舎】&#10;有形固定資産減価償却率該当値テキスト">
          <a:extLst>
            <a:ext uri="{FF2B5EF4-FFF2-40B4-BE49-F238E27FC236}">
              <a16:creationId xmlns:a16="http://schemas.microsoft.com/office/drawing/2014/main" id="{A3965C69-975E-4A5A-A48E-3445418C1157}"/>
            </a:ext>
          </a:extLst>
        </xdr:cNvPr>
        <xdr:cNvSpPr txBox="1"/>
      </xdr:nvSpPr>
      <xdr:spPr>
        <a:xfrm>
          <a:off x="16357600" y="18507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90714</xdr:rowOff>
    </xdr:from>
    <xdr:to>
      <xdr:col>81</xdr:col>
      <xdr:colOff>101600</xdr:colOff>
      <xdr:row>109</xdr:row>
      <xdr:rowOff>20864</xdr:rowOff>
    </xdr:to>
    <xdr:sp macro="" textlink="">
      <xdr:nvSpPr>
        <xdr:cNvPr id="692" name="楕円 691">
          <a:extLst>
            <a:ext uri="{FF2B5EF4-FFF2-40B4-BE49-F238E27FC236}">
              <a16:creationId xmlns:a16="http://schemas.microsoft.com/office/drawing/2014/main" id="{49F8C0D0-F43F-473A-96F2-A7BA8C98E45F}"/>
            </a:ext>
          </a:extLst>
        </xdr:cNvPr>
        <xdr:cNvSpPr/>
      </xdr:nvSpPr>
      <xdr:spPr>
        <a:xfrm>
          <a:off x="15430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126819</xdr:rowOff>
    </xdr:from>
    <xdr:to>
      <xdr:col>85</xdr:col>
      <xdr:colOff>127000</xdr:colOff>
      <xdr:row>108</xdr:row>
      <xdr:rowOff>141514</xdr:rowOff>
    </xdr:to>
    <xdr:cxnSp macro="">
      <xdr:nvCxnSpPr>
        <xdr:cNvPr id="693" name="直線コネクタ 692">
          <a:extLst>
            <a:ext uri="{FF2B5EF4-FFF2-40B4-BE49-F238E27FC236}">
              <a16:creationId xmlns:a16="http://schemas.microsoft.com/office/drawing/2014/main" id="{8962697C-C608-417B-8BF8-9DC996C892B2}"/>
            </a:ext>
          </a:extLst>
        </xdr:cNvPr>
        <xdr:cNvCxnSpPr/>
      </xdr:nvCxnSpPr>
      <xdr:spPr>
        <a:xfrm flipV="1">
          <a:off x="15481300" y="18643419"/>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694" name="楕円 693">
          <a:extLst>
            <a:ext uri="{FF2B5EF4-FFF2-40B4-BE49-F238E27FC236}">
              <a16:creationId xmlns:a16="http://schemas.microsoft.com/office/drawing/2014/main" id="{8F19A0D4-E06E-4C2E-A5BA-E6F752A19CA5}"/>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141514</xdr:rowOff>
    </xdr:to>
    <xdr:cxnSp macro="">
      <xdr:nvCxnSpPr>
        <xdr:cNvPr id="695" name="直線コネクタ 694">
          <a:extLst>
            <a:ext uri="{FF2B5EF4-FFF2-40B4-BE49-F238E27FC236}">
              <a16:creationId xmlns:a16="http://schemas.microsoft.com/office/drawing/2014/main" id="{1C6ED66B-9F9E-48F9-81DD-EF7152854C4D}"/>
            </a:ext>
          </a:extLst>
        </xdr:cNvPr>
        <xdr:cNvCxnSpPr/>
      </xdr:nvCxnSpPr>
      <xdr:spPr>
        <a:xfrm>
          <a:off x="14592300" y="185928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165826</xdr:rowOff>
    </xdr:from>
    <xdr:to>
      <xdr:col>72</xdr:col>
      <xdr:colOff>38100</xdr:colOff>
      <xdr:row>108</xdr:row>
      <xdr:rowOff>95976</xdr:rowOff>
    </xdr:to>
    <xdr:sp macro="" textlink="">
      <xdr:nvSpPr>
        <xdr:cNvPr id="696" name="楕円 695">
          <a:extLst>
            <a:ext uri="{FF2B5EF4-FFF2-40B4-BE49-F238E27FC236}">
              <a16:creationId xmlns:a16="http://schemas.microsoft.com/office/drawing/2014/main" id="{83812F54-89E6-46BD-8C68-A3450FD94EB4}"/>
            </a:ext>
          </a:extLst>
        </xdr:cNvPr>
        <xdr:cNvSpPr/>
      </xdr:nvSpPr>
      <xdr:spPr>
        <a:xfrm>
          <a:off x="13652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76200</xdr:rowOff>
    </xdr:to>
    <xdr:cxnSp macro="">
      <xdr:nvCxnSpPr>
        <xdr:cNvPr id="697" name="直線コネクタ 696">
          <a:extLst>
            <a:ext uri="{FF2B5EF4-FFF2-40B4-BE49-F238E27FC236}">
              <a16:creationId xmlns:a16="http://schemas.microsoft.com/office/drawing/2014/main" id="{73541AD1-7355-45B3-9846-3C9AE882C3AD}"/>
            </a:ext>
          </a:extLst>
        </xdr:cNvPr>
        <xdr:cNvCxnSpPr/>
      </xdr:nvCxnSpPr>
      <xdr:spPr>
        <a:xfrm>
          <a:off x="13703300" y="1856177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165826</xdr:rowOff>
    </xdr:from>
    <xdr:to>
      <xdr:col>67</xdr:col>
      <xdr:colOff>101600</xdr:colOff>
      <xdr:row>108</xdr:row>
      <xdr:rowOff>95976</xdr:rowOff>
    </xdr:to>
    <xdr:sp macro="" textlink="">
      <xdr:nvSpPr>
        <xdr:cNvPr id="698" name="楕円 697">
          <a:extLst>
            <a:ext uri="{FF2B5EF4-FFF2-40B4-BE49-F238E27FC236}">
              <a16:creationId xmlns:a16="http://schemas.microsoft.com/office/drawing/2014/main" id="{ADA89FF8-E017-4A5B-A1D7-4D4114432DE1}"/>
            </a:ext>
          </a:extLst>
        </xdr:cNvPr>
        <xdr:cNvSpPr/>
      </xdr:nvSpPr>
      <xdr:spPr>
        <a:xfrm>
          <a:off x="12763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45176</xdr:rowOff>
    </xdr:from>
    <xdr:to>
      <xdr:col>71</xdr:col>
      <xdr:colOff>177800</xdr:colOff>
      <xdr:row>108</xdr:row>
      <xdr:rowOff>45176</xdr:rowOff>
    </xdr:to>
    <xdr:cxnSp macro="">
      <xdr:nvCxnSpPr>
        <xdr:cNvPr id="699" name="直線コネクタ 698">
          <a:extLst>
            <a:ext uri="{FF2B5EF4-FFF2-40B4-BE49-F238E27FC236}">
              <a16:creationId xmlns:a16="http://schemas.microsoft.com/office/drawing/2014/main" id="{A2A6585F-76EA-4B24-AAC4-A99A61F07C75}"/>
            </a:ext>
          </a:extLst>
        </xdr:cNvPr>
        <xdr:cNvCxnSpPr/>
      </xdr:nvCxnSpPr>
      <xdr:spPr>
        <a:xfrm>
          <a:off x="12814300" y="18561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00" name="n_1aveValue【庁舎】&#10;有形固定資産減価償却率">
          <a:extLst>
            <a:ext uri="{FF2B5EF4-FFF2-40B4-BE49-F238E27FC236}">
              <a16:creationId xmlns:a16="http://schemas.microsoft.com/office/drawing/2014/main" id="{0F899028-53AD-439C-9EAA-792490035296}"/>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01" name="n_2aveValue【庁舎】&#10;有形固定資産減価償却率">
          <a:extLst>
            <a:ext uri="{FF2B5EF4-FFF2-40B4-BE49-F238E27FC236}">
              <a16:creationId xmlns:a16="http://schemas.microsoft.com/office/drawing/2014/main" id="{A0F4737D-5603-4045-B2F6-B2F33E691C7B}"/>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02" name="n_3aveValue【庁舎】&#10;有形固定資産減価償却率">
          <a:extLst>
            <a:ext uri="{FF2B5EF4-FFF2-40B4-BE49-F238E27FC236}">
              <a16:creationId xmlns:a16="http://schemas.microsoft.com/office/drawing/2014/main" id="{968E6968-B3CC-4897-BC46-21643AE39FFC}"/>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03" name="n_4aveValue【庁舎】&#10;有形固定資産減価償却率">
          <a:extLst>
            <a:ext uri="{FF2B5EF4-FFF2-40B4-BE49-F238E27FC236}">
              <a16:creationId xmlns:a16="http://schemas.microsoft.com/office/drawing/2014/main" id="{AC20668A-2FF5-412A-875C-864E37C2306B}"/>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11991</xdr:rowOff>
    </xdr:from>
    <xdr:ext cx="405111" cy="259045"/>
    <xdr:sp macro="" textlink="">
      <xdr:nvSpPr>
        <xdr:cNvPr id="704" name="n_1mainValue【庁舎】&#10;有形固定資産減価償却率">
          <a:extLst>
            <a:ext uri="{FF2B5EF4-FFF2-40B4-BE49-F238E27FC236}">
              <a16:creationId xmlns:a16="http://schemas.microsoft.com/office/drawing/2014/main" id="{B52664EA-6B08-4F8E-9509-6430CB08D382}"/>
            </a:ext>
          </a:extLst>
        </xdr:cNvPr>
        <xdr:cNvSpPr txBox="1"/>
      </xdr:nvSpPr>
      <xdr:spPr>
        <a:xfrm>
          <a:off x="152660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705" name="n_2mainValue【庁舎】&#10;有形固定資産減価償却率">
          <a:extLst>
            <a:ext uri="{FF2B5EF4-FFF2-40B4-BE49-F238E27FC236}">
              <a16:creationId xmlns:a16="http://schemas.microsoft.com/office/drawing/2014/main" id="{3F64C69A-7A00-4271-AD03-82B68B38CF0B}"/>
            </a:ext>
          </a:extLst>
        </xdr:cNvPr>
        <xdr:cNvSpPr txBox="1"/>
      </xdr:nvSpPr>
      <xdr:spPr>
        <a:xfrm>
          <a:off x="14389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87103</xdr:rowOff>
    </xdr:from>
    <xdr:ext cx="405111" cy="259045"/>
    <xdr:sp macro="" textlink="">
      <xdr:nvSpPr>
        <xdr:cNvPr id="706" name="n_3mainValue【庁舎】&#10;有形固定資産減価償却率">
          <a:extLst>
            <a:ext uri="{FF2B5EF4-FFF2-40B4-BE49-F238E27FC236}">
              <a16:creationId xmlns:a16="http://schemas.microsoft.com/office/drawing/2014/main" id="{00B2B717-E704-4965-8B71-08262646812D}"/>
            </a:ext>
          </a:extLst>
        </xdr:cNvPr>
        <xdr:cNvSpPr txBox="1"/>
      </xdr:nvSpPr>
      <xdr:spPr>
        <a:xfrm>
          <a:off x="13500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87103</xdr:rowOff>
    </xdr:from>
    <xdr:ext cx="405111" cy="259045"/>
    <xdr:sp macro="" textlink="">
      <xdr:nvSpPr>
        <xdr:cNvPr id="707" name="n_4mainValue【庁舎】&#10;有形固定資産減価償却率">
          <a:extLst>
            <a:ext uri="{FF2B5EF4-FFF2-40B4-BE49-F238E27FC236}">
              <a16:creationId xmlns:a16="http://schemas.microsoft.com/office/drawing/2014/main" id="{64388DC4-E688-43B0-BF12-A2E3D2DF67F3}"/>
            </a:ext>
          </a:extLst>
        </xdr:cNvPr>
        <xdr:cNvSpPr txBox="1"/>
      </xdr:nvSpPr>
      <xdr:spPr>
        <a:xfrm>
          <a:off x="12611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DE366CF5-2EF6-43A1-AC1F-D72E93E3163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E3BEC73D-7919-4CA6-B2D6-E8DC34A117D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1C91D6F7-5A64-40C2-828D-3E1C90244F3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E0C6AB33-E81C-45F2-9FEB-ED89D73835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50160796-4BF6-42D9-80B1-737986DA152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C8F1049F-A81A-4CC1-8CBA-37C4757441C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B8945494-8DDF-446D-BA18-685BC796857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CA37F031-9B8F-450E-B04E-E0B6E87B741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1E07E0F0-772A-452F-834A-55DE8AB4F6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EADCD061-E565-476A-BB86-0CC7977D7C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863D2E7E-A684-4DC1-8F5B-91BAA974C44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9CF234E2-AD00-47B2-90C9-5021FEF3ADF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680329D1-12EC-47B7-A977-3AD14912499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EE420EB1-59C3-490A-8432-6DD7ACD430A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EBEB54C5-244E-4B57-8FD9-CDED8D2133F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0456F184-9B29-4CF0-9A24-6E8D78B060F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448FB0DF-CEBF-43D3-B256-4B5681E57D8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4F9549A3-1C1B-41BC-84FC-862C17FE9E0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84E8CA14-C3C6-47B9-A881-B8FF39713F0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7" name="テキスト ボックス 726">
          <a:extLst>
            <a:ext uri="{FF2B5EF4-FFF2-40B4-BE49-F238E27FC236}">
              <a16:creationId xmlns:a16="http://schemas.microsoft.com/office/drawing/2014/main" id="{E0D1321F-8B38-43F8-B826-A88075697763}"/>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9CA42D9B-3E94-4817-B3FB-0BE06A88F4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AF6F30E0-B5C1-4FBB-BB38-174A3A4B4B23}"/>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25F0C2AA-B0D3-429C-BB96-9A989C69CA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31" name="直線コネクタ 730">
          <a:extLst>
            <a:ext uri="{FF2B5EF4-FFF2-40B4-BE49-F238E27FC236}">
              <a16:creationId xmlns:a16="http://schemas.microsoft.com/office/drawing/2014/main" id="{24832E7B-7EC5-4A35-9800-3B4F8C9B4875}"/>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32" name="【庁舎】&#10;一人当たり面積最小値テキスト">
          <a:extLst>
            <a:ext uri="{FF2B5EF4-FFF2-40B4-BE49-F238E27FC236}">
              <a16:creationId xmlns:a16="http://schemas.microsoft.com/office/drawing/2014/main" id="{82B38B4A-B03F-4B55-BED6-4C2A5F05D69B}"/>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33" name="直線コネクタ 732">
          <a:extLst>
            <a:ext uri="{FF2B5EF4-FFF2-40B4-BE49-F238E27FC236}">
              <a16:creationId xmlns:a16="http://schemas.microsoft.com/office/drawing/2014/main" id="{7CADCC22-3DD8-4C44-AE14-811EBCCD5CB8}"/>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34" name="【庁舎】&#10;一人当たり面積最大値テキスト">
          <a:extLst>
            <a:ext uri="{FF2B5EF4-FFF2-40B4-BE49-F238E27FC236}">
              <a16:creationId xmlns:a16="http://schemas.microsoft.com/office/drawing/2014/main" id="{3551677E-285A-4E9D-8CD9-F0DFF052C852}"/>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35" name="直線コネクタ 734">
          <a:extLst>
            <a:ext uri="{FF2B5EF4-FFF2-40B4-BE49-F238E27FC236}">
              <a16:creationId xmlns:a16="http://schemas.microsoft.com/office/drawing/2014/main" id="{FF563FFC-D35E-4599-80E5-81DB3F7922DF}"/>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36" name="【庁舎】&#10;一人当たり面積平均値テキスト">
          <a:extLst>
            <a:ext uri="{FF2B5EF4-FFF2-40B4-BE49-F238E27FC236}">
              <a16:creationId xmlns:a16="http://schemas.microsoft.com/office/drawing/2014/main" id="{3A559DA5-99F0-4E9D-A3AD-B548F666E41B}"/>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7" name="フローチャート: 判断 736">
          <a:extLst>
            <a:ext uri="{FF2B5EF4-FFF2-40B4-BE49-F238E27FC236}">
              <a16:creationId xmlns:a16="http://schemas.microsoft.com/office/drawing/2014/main" id="{C3ECAC9A-6479-4B61-B947-EFD7A1F9F611}"/>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8" name="フローチャート: 判断 737">
          <a:extLst>
            <a:ext uri="{FF2B5EF4-FFF2-40B4-BE49-F238E27FC236}">
              <a16:creationId xmlns:a16="http://schemas.microsoft.com/office/drawing/2014/main" id="{9D54B358-28D0-4AF5-8FD5-04FBFD52D764}"/>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9" name="フローチャート: 判断 738">
          <a:extLst>
            <a:ext uri="{FF2B5EF4-FFF2-40B4-BE49-F238E27FC236}">
              <a16:creationId xmlns:a16="http://schemas.microsoft.com/office/drawing/2014/main" id="{7FFD42D0-6344-4F46-9F7B-3A7CF9937B23}"/>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40" name="フローチャート: 判断 739">
          <a:extLst>
            <a:ext uri="{FF2B5EF4-FFF2-40B4-BE49-F238E27FC236}">
              <a16:creationId xmlns:a16="http://schemas.microsoft.com/office/drawing/2014/main" id="{9A1F8DCA-83D4-4AC9-9B4F-BA1852A4F326}"/>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41" name="フローチャート: 判断 740">
          <a:extLst>
            <a:ext uri="{FF2B5EF4-FFF2-40B4-BE49-F238E27FC236}">
              <a16:creationId xmlns:a16="http://schemas.microsoft.com/office/drawing/2014/main" id="{EF3E4588-6DC2-4725-B006-E4DA0CA6C74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739132F-4D68-487F-A3FC-AAFE290F54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027B078-5951-4573-8550-CC389A4DC8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A5871B99-AFF1-4A31-AFD8-6E84DC446B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5294DECC-A598-459B-B508-210491761FE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C600BFF-C691-4D73-8272-2841552027B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15621</xdr:rowOff>
    </xdr:from>
    <xdr:to>
      <xdr:col>116</xdr:col>
      <xdr:colOff>114300</xdr:colOff>
      <xdr:row>108</xdr:row>
      <xdr:rowOff>117221</xdr:rowOff>
    </xdr:to>
    <xdr:sp macro="" textlink="">
      <xdr:nvSpPr>
        <xdr:cNvPr id="747" name="楕円 746">
          <a:extLst>
            <a:ext uri="{FF2B5EF4-FFF2-40B4-BE49-F238E27FC236}">
              <a16:creationId xmlns:a16="http://schemas.microsoft.com/office/drawing/2014/main" id="{01029199-8763-4BE1-8B2B-162427616FA2}"/>
            </a:ext>
          </a:extLst>
        </xdr:cNvPr>
        <xdr:cNvSpPr/>
      </xdr:nvSpPr>
      <xdr:spPr>
        <a:xfrm>
          <a:off x="22110700" y="1853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748" name="【庁舎】&#10;一人当たり面積該当値テキスト">
          <a:extLst>
            <a:ext uri="{FF2B5EF4-FFF2-40B4-BE49-F238E27FC236}">
              <a16:creationId xmlns:a16="http://schemas.microsoft.com/office/drawing/2014/main" id="{F38BB8B2-41F5-45F3-80C1-35F3E3EE8CDE}"/>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19304</xdr:rowOff>
    </xdr:from>
    <xdr:to>
      <xdr:col>112</xdr:col>
      <xdr:colOff>38100</xdr:colOff>
      <xdr:row>108</xdr:row>
      <xdr:rowOff>120904</xdr:rowOff>
    </xdr:to>
    <xdr:sp macro="" textlink="">
      <xdr:nvSpPr>
        <xdr:cNvPr id="749" name="楕円 748">
          <a:extLst>
            <a:ext uri="{FF2B5EF4-FFF2-40B4-BE49-F238E27FC236}">
              <a16:creationId xmlns:a16="http://schemas.microsoft.com/office/drawing/2014/main" id="{5B317D54-C4E8-4175-AAE2-1CFD3266CEDD}"/>
            </a:ext>
          </a:extLst>
        </xdr:cNvPr>
        <xdr:cNvSpPr/>
      </xdr:nvSpPr>
      <xdr:spPr>
        <a:xfrm>
          <a:off x="21272500" y="185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66421</xdr:rowOff>
    </xdr:from>
    <xdr:to>
      <xdr:col>116</xdr:col>
      <xdr:colOff>63500</xdr:colOff>
      <xdr:row>108</xdr:row>
      <xdr:rowOff>70104</xdr:rowOff>
    </xdr:to>
    <xdr:cxnSp macro="">
      <xdr:nvCxnSpPr>
        <xdr:cNvPr id="750" name="直線コネクタ 749">
          <a:extLst>
            <a:ext uri="{FF2B5EF4-FFF2-40B4-BE49-F238E27FC236}">
              <a16:creationId xmlns:a16="http://schemas.microsoft.com/office/drawing/2014/main" id="{183CF9A1-2446-4226-B405-A0D17E39160B}"/>
            </a:ext>
          </a:extLst>
        </xdr:cNvPr>
        <xdr:cNvCxnSpPr/>
      </xdr:nvCxnSpPr>
      <xdr:spPr>
        <a:xfrm flipV="1">
          <a:off x="21323300" y="18583021"/>
          <a:ext cx="8382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21844</xdr:rowOff>
    </xdr:from>
    <xdr:to>
      <xdr:col>107</xdr:col>
      <xdr:colOff>101600</xdr:colOff>
      <xdr:row>108</xdr:row>
      <xdr:rowOff>123444</xdr:rowOff>
    </xdr:to>
    <xdr:sp macro="" textlink="">
      <xdr:nvSpPr>
        <xdr:cNvPr id="751" name="楕円 750">
          <a:extLst>
            <a:ext uri="{FF2B5EF4-FFF2-40B4-BE49-F238E27FC236}">
              <a16:creationId xmlns:a16="http://schemas.microsoft.com/office/drawing/2014/main" id="{9DCDEAC1-911E-45A1-86E9-9C3F85988303}"/>
            </a:ext>
          </a:extLst>
        </xdr:cNvPr>
        <xdr:cNvSpPr/>
      </xdr:nvSpPr>
      <xdr:spPr>
        <a:xfrm>
          <a:off x="20383500" y="1853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70104</xdr:rowOff>
    </xdr:from>
    <xdr:to>
      <xdr:col>111</xdr:col>
      <xdr:colOff>177800</xdr:colOff>
      <xdr:row>108</xdr:row>
      <xdr:rowOff>72644</xdr:rowOff>
    </xdr:to>
    <xdr:cxnSp macro="">
      <xdr:nvCxnSpPr>
        <xdr:cNvPr id="752" name="直線コネクタ 751">
          <a:extLst>
            <a:ext uri="{FF2B5EF4-FFF2-40B4-BE49-F238E27FC236}">
              <a16:creationId xmlns:a16="http://schemas.microsoft.com/office/drawing/2014/main" id="{86A3B84D-4192-4356-BCFB-5656E2C6752D}"/>
            </a:ext>
          </a:extLst>
        </xdr:cNvPr>
        <xdr:cNvCxnSpPr/>
      </xdr:nvCxnSpPr>
      <xdr:spPr>
        <a:xfrm flipV="1">
          <a:off x="20434300" y="18586704"/>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24764</xdr:rowOff>
    </xdr:from>
    <xdr:to>
      <xdr:col>102</xdr:col>
      <xdr:colOff>165100</xdr:colOff>
      <xdr:row>108</xdr:row>
      <xdr:rowOff>126364</xdr:rowOff>
    </xdr:to>
    <xdr:sp macro="" textlink="">
      <xdr:nvSpPr>
        <xdr:cNvPr id="753" name="楕円 752">
          <a:extLst>
            <a:ext uri="{FF2B5EF4-FFF2-40B4-BE49-F238E27FC236}">
              <a16:creationId xmlns:a16="http://schemas.microsoft.com/office/drawing/2014/main" id="{3008F857-C722-40C6-B9DC-2868DE151487}"/>
            </a:ext>
          </a:extLst>
        </xdr:cNvPr>
        <xdr:cNvSpPr/>
      </xdr:nvSpPr>
      <xdr:spPr>
        <a:xfrm>
          <a:off x="19494500" y="18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72644</xdr:rowOff>
    </xdr:from>
    <xdr:to>
      <xdr:col>107</xdr:col>
      <xdr:colOff>50800</xdr:colOff>
      <xdr:row>108</xdr:row>
      <xdr:rowOff>75564</xdr:rowOff>
    </xdr:to>
    <xdr:cxnSp macro="">
      <xdr:nvCxnSpPr>
        <xdr:cNvPr id="754" name="直線コネクタ 753">
          <a:extLst>
            <a:ext uri="{FF2B5EF4-FFF2-40B4-BE49-F238E27FC236}">
              <a16:creationId xmlns:a16="http://schemas.microsoft.com/office/drawing/2014/main" id="{24F53A0B-AEF6-4A15-917B-744016FAF1ED}"/>
            </a:ext>
          </a:extLst>
        </xdr:cNvPr>
        <xdr:cNvCxnSpPr/>
      </xdr:nvCxnSpPr>
      <xdr:spPr>
        <a:xfrm flipV="1">
          <a:off x="19545300" y="18589244"/>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27051</xdr:rowOff>
    </xdr:from>
    <xdr:to>
      <xdr:col>98</xdr:col>
      <xdr:colOff>38100</xdr:colOff>
      <xdr:row>108</xdr:row>
      <xdr:rowOff>128651</xdr:rowOff>
    </xdr:to>
    <xdr:sp macro="" textlink="">
      <xdr:nvSpPr>
        <xdr:cNvPr id="755" name="楕円 754">
          <a:extLst>
            <a:ext uri="{FF2B5EF4-FFF2-40B4-BE49-F238E27FC236}">
              <a16:creationId xmlns:a16="http://schemas.microsoft.com/office/drawing/2014/main" id="{209CD2D9-9B9D-49C2-AFC0-2BD39560ECAC}"/>
            </a:ext>
          </a:extLst>
        </xdr:cNvPr>
        <xdr:cNvSpPr/>
      </xdr:nvSpPr>
      <xdr:spPr>
        <a:xfrm>
          <a:off x="18605500" y="1854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75564</xdr:rowOff>
    </xdr:from>
    <xdr:to>
      <xdr:col>102</xdr:col>
      <xdr:colOff>114300</xdr:colOff>
      <xdr:row>108</xdr:row>
      <xdr:rowOff>77851</xdr:rowOff>
    </xdr:to>
    <xdr:cxnSp macro="">
      <xdr:nvCxnSpPr>
        <xdr:cNvPr id="756" name="直線コネクタ 755">
          <a:extLst>
            <a:ext uri="{FF2B5EF4-FFF2-40B4-BE49-F238E27FC236}">
              <a16:creationId xmlns:a16="http://schemas.microsoft.com/office/drawing/2014/main" id="{44C22BF0-40AC-45CA-87D7-71235854301B}"/>
            </a:ext>
          </a:extLst>
        </xdr:cNvPr>
        <xdr:cNvCxnSpPr/>
      </xdr:nvCxnSpPr>
      <xdr:spPr>
        <a:xfrm flipV="1">
          <a:off x="18656300" y="1859216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757" name="n_1aveValue【庁舎】&#10;一人当たり面積">
          <a:extLst>
            <a:ext uri="{FF2B5EF4-FFF2-40B4-BE49-F238E27FC236}">
              <a16:creationId xmlns:a16="http://schemas.microsoft.com/office/drawing/2014/main" id="{C7E4696A-93CA-4424-9026-BB137BB6FF2D}"/>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758" name="n_2aveValue【庁舎】&#10;一人当たり面積">
          <a:extLst>
            <a:ext uri="{FF2B5EF4-FFF2-40B4-BE49-F238E27FC236}">
              <a16:creationId xmlns:a16="http://schemas.microsoft.com/office/drawing/2014/main" id="{7694C376-693D-4EDB-BC4F-BA85E9B057E9}"/>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759" name="n_3aveValue【庁舎】&#10;一人当たり面積">
          <a:extLst>
            <a:ext uri="{FF2B5EF4-FFF2-40B4-BE49-F238E27FC236}">
              <a16:creationId xmlns:a16="http://schemas.microsoft.com/office/drawing/2014/main" id="{9CCDD10D-DE65-4392-9082-5DB928CD1173}"/>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760" name="n_4aveValue【庁舎】&#10;一人当たり面積">
          <a:extLst>
            <a:ext uri="{FF2B5EF4-FFF2-40B4-BE49-F238E27FC236}">
              <a16:creationId xmlns:a16="http://schemas.microsoft.com/office/drawing/2014/main" id="{65DE9612-F7DE-4B19-A0D1-19FF475DE5C4}"/>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112031</xdr:rowOff>
    </xdr:from>
    <xdr:ext cx="469744" cy="259045"/>
    <xdr:sp macro="" textlink="">
      <xdr:nvSpPr>
        <xdr:cNvPr id="761" name="n_1mainValue【庁舎】&#10;一人当たり面積">
          <a:extLst>
            <a:ext uri="{FF2B5EF4-FFF2-40B4-BE49-F238E27FC236}">
              <a16:creationId xmlns:a16="http://schemas.microsoft.com/office/drawing/2014/main" id="{D9805796-52E4-4522-BFE4-FCF066C57DBC}"/>
            </a:ext>
          </a:extLst>
        </xdr:cNvPr>
        <xdr:cNvSpPr txBox="1"/>
      </xdr:nvSpPr>
      <xdr:spPr>
        <a:xfrm>
          <a:off x="21075727" y="1862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114571</xdr:rowOff>
    </xdr:from>
    <xdr:ext cx="469744" cy="259045"/>
    <xdr:sp macro="" textlink="">
      <xdr:nvSpPr>
        <xdr:cNvPr id="762" name="n_2mainValue【庁舎】&#10;一人当たり面積">
          <a:extLst>
            <a:ext uri="{FF2B5EF4-FFF2-40B4-BE49-F238E27FC236}">
              <a16:creationId xmlns:a16="http://schemas.microsoft.com/office/drawing/2014/main" id="{063517E5-4302-4203-8AAF-1C36E8532434}"/>
            </a:ext>
          </a:extLst>
        </xdr:cNvPr>
        <xdr:cNvSpPr txBox="1"/>
      </xdr:nvSpPr>
      <xdr:spPr>
        <a:xfrm>
          <a:off x="20199427" y="186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117491</xdr:rowOff>
    </xdr:from>
    <xdr:ext cx="469744" cy="259045"/>
    <xdr:sp macro="" textlink="">
      <xdr:nvSpPr>
        <xdr:cNvPr id="763" name="n_3mainValue【庁舎】&#10;一人当たり面積">
          <a:extLst>
            <a:ext uri="{FF2B5EF4-FFF2-40B4-BE49-F238E27FC236}">
              <a16:creationId xmlns:a16="http://schemas.microsoft.com/office/drawing/2014/main" id="{F801FCDA-DCDD-4DF0-8388-E67245216019}"/>
            </a:ext>
          </a:extLst>
        </xdr:cNvPr>
        <xdr:cNvSpPr txBox="1"/>
      </xdr:nvSpPr>
      <xdr:spPr>
        <a:xfrm>
          <a:off x="19310427" y="1863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119778</xdr:rowOff>
    </xdr:from>
    <xdr:ext cx="469744" cy="259045"/>
    <xdr:sp macro="" textlink="">
      <xdr:nvSpPr>
        <xdr:cNvPr id="764" name="n_4mainValue【庁舎】&#10;一人当たり面積">
          <a:extLst>
            <a:ext uri="{FF2B5EF4-FFF2-40B4-BE49-F238E27FC236}">
              <a16:creationId xmlns:a16="http://schemas.microsoft.com/office/drawing/2014/main" id="{5BB679A1-A33C-4274-8998-3676ECCABFBF}"/>
            </a:ext>
          </a:extLst>
        </xdr:cNvPr>
        <xdr:cNvSpPr txBox="1"/>
      </xdr:nvSpPr>
      <xdr:spPr>
        <a:xfrm>
          <a:off x="18421427" y="1863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8D7C52B9-A0A3-4344-884F-DD3B244981B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2F7AB37D-CAE5-45BC-9DD1-A9F4F618ABE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9BD3F6C3-F4FC-46B1-96DB-869BD587CC1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図書館、体育館・プール、福祉施設、消防施設、庁舎において、類似団体と比較して減価償却率が高く、老朽化が進んでいる状況にある。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特に庁舎に関しては</a:t>
          </a:r>
          <a:r>
            <a:rPr kumimoji="1" lang="en-US" altLang="ja-JP" sz="1100">
              <a:solidFill>
                <a:schemeClr val="dk1"/>
              </a:solidFill>
              <a:effectLst/>
              <a:latin typeface="+mn-lt"/>
              <a:ea typeface="+mn-ea"/>
              <a:cs typeface="+mn-cs"/>
            </a:rPr>
            <a:t>95.1%</a:t>
          </a:r>
          <a:r>
            <a:rPr kumimoji="1" lang="ja-JP" altLang="ja-JP" sz="1100">
              <a:solidFill>
                <a:schemeClr val="dk1"/>
              </a:solidFill>
              <a:effectLst/>
              <a:latin typeface="+mn-lt"/>
              <a:ea typeface="+mn-ea"/>
              <a:cs typeface="+mn-cs"/>
            </a:rPr>
            <a:t>となっており、老朽化が進んでいることに加え、浸水区域内にあるため、移転に向けて事業を進めている。今後は、庁舎の有形固定資産減価償却率については低下することが見込まれる。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4178874</v>
      </c>
      <c r="BO4" s="358"/>
      <c r="BP4" s="358"/>
      <c r="BQ4" s="358"/>
      <c r="BR4" s="358"/>
      <c r="BS4" s="358"/>
      <c r="BT4" s="358"/>
      <c r="BU4" s="359"/>
      <c r="BV4" s="357">
        <v>3863211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18.399999999999999</v>
      </c>
      <c r="CU4" s="364"/>
      <c r="CV4" s="364"/>
      <c r="CW4" s="364"/>
      <c r="CX4" s="364"/>
      <c r="CY4" s="364"/>
      <c r="CZ4" s="364"/>
      <c r="DA4" s="365"/>
      <c r="DB4" s="363">
        <v>12.5</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3729903</v>
      </c>
      <c r="BO5" s="395"/>
      <c r="BP5" s="395"/>
      <c r="BQ5" s="395"/>
      <c r="BR5" s="395"/>
      <c r="BS5" s="395"/>
      <c r="BT5" s="395"/>
      <c r="BU5" s="396"/>
      <c r="BV5" s="394">
        <v>3498908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93.2</v>
      </c>
      <c r="CU5" s="392"/>
      <c r="CV5" s="392"/>
      <c r="CW5" s="392"/>
      <c r="CX5" s="392"/>
      <c r="CY5" s="392"/>
      <c r="CZ5" s="392"/>
      <c r="DA5" s="393"/>
      <c r="DB5" s="391">
        <v>93.9</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448971</v>
      </c>
      <c r="BO6" s="395"/>
      <c r="BP6" s="395"/>
      <c r="BQ6" s="395"/>
      <c r="BR6" s="395"/>
      <c r="BS6" s="395"/>
      <c r="BT6" s="395"/>
      <c r="BU6" s="396"/>
      <c r="BV6" s="394">
        <v>364303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93.2</v>
      </c>
      <c r="CU6" s="432"/>
      <c r="CV6" s="432"/>
      <c r="CW6" s="432"/>
      <c r="CX6" s="432"/>
      <c r="CY6" s="432"/>
      <c r="CZ6" s="432"/>
      <c r="DA6" s="433"/>
      <c r="DB6" s="431">
        <v>94.2</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21727</v>
      </c>
      <c r="BO7" s="395"/>
      <c r="BP7" s="395"/>
      <c r="BQ7" s="395"/>
      <c r="BR7" s="395"/>
      <c r="BS7" s="395"/>
      <c r="BT7" s="395"/>
      <c r="BU7" s="396"/>
      <c r="BV7" s="394">
        <v>78762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2327786</v>
      </c>
      <c r="CU7" s="395"/>
      <c r="CV7" s="395"/>
      <c r="CW7" s="395"/>
      <c r="CX7" s="395"/>
      <c r="CY7" s="395"/>
      <c r="CZ7" s="395"/>
      <c r="DA7" s="396"/>
      <c r="DB7" s="394">
        <v>2284966</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427244</v>
      </c>
      <c r="BO8" s="395"/>
      <c r="BP8" s="395"/>
      <c r="BQ8" s="395"/>
      <c r="BR8" s="395"/>
      <c r="BS8" s="395"/>
      <c r="BT8" s="395"/>
      <c r="BU8" s="396"/>
      <c r="BV8" s="394">
        <v>285541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0.16</v>
      </c>
      <c r="CU8" s="435"/>
      <c r="CV8" s="435"/>
      <c r="CW8" s="435"/>
      <c r="CX8" s="435"/>
      <c r="CY8" s="435"/>
      <c r="CZ8" s="435"/>
      <c r="DA8" s="436"/>
      <c r="DB8" s="434">
        <v>0.16</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3743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141703</v>
      </c>
      <c r="BO9" s="395"/>
      <c r="BP9" s="395"/>
      <c r="BQ9" s="395"/>
      <c r="BR9" s="395"/>
      <c r="BS9" s="395"/>
      <c r="BT9" s="395"/>
      <c r="BU9" s="396"/>
      <c r="BV9" s="394">
        <v>-105300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14.1</v>
      </c>
      <c r="CU9" s="392"/>
      <c r="CV9" s="392"/>
      <c r="CW9" s="392"/>
      <c r="CX9" s="392"/>
      <c r="CY9" s="392"/>
      <c r="CZ9" s="392"/>
      <c r="DA9" s="393"/>
      <c r="DB9" s="391">
        <v>14.6</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4259</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1000</v>
      </c>
      <c r="BO10" s="395"/>
      <c r="BP10" s="395"/>
      <c r="BQ10" s="395"/>
      <c r="BR10" s="395"/>
      <c r="BS10" s="395"/>
      <c r="BT10" s="395"/>
      <c r="BU10" s="396"/>
      <c r="BV10" s="394">
        <v>100000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3424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3389</v>
      </c>
      <c r="S13" s="479"/>
      <c r="T13" s="479"/>
      <c r="U13" s="479"/>
      <c r="V13" s="480"/>
      <c r="W13" s="410" t="s">
        <v>131</v>
      </c>
      <c r="X13" s="411"/>
      <c r="Y13" s="411"/>
      <c r="Z13" s="411"/>
      <c r="AA13" s="411"/>
      <c r="AB13" s="401"/>
      <c r="AC13" s="445">
        <v>229</v>
      </c>
      <c r="AD13" s="446"/>
      <c r="AE13" s="446"/>
      <c r="AF13" s="446"/>
      <c r="AG13" s="488"/>
      <c r="AH13" s="445">
        <v>263</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142703</v>
      </c>
      <c r="BO13" s="395"/>
      <c r="BP13" s="395"/>
      <c r="BQ13" s="395"/>
      <c r="BR13" s="395"/>
      <c r="BS13" s="395"/>
      <c r="BT13" s="395"/>
      <c r="BU13" s="396"/>
      <c r="BV13" s="394">
        <v>-5300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7.6</v>
      </c>
      <c r="CU13" s="392"/>
      <c r="CV13" s="392"/>
      <c r="CW13" s="392"/>
      <c r="CX13" s="392"/>
      <c r="CY13" s="392"/>
      <c r="CZ13" s="392"/>
      <c r="DA13" s="393"/>
      <c r="DB13" s="391">
        <v>7.8</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3575</v>
      </c>
      <c r="S14" s="479"/>
      <c r="T14" s="479"/>
      <c r="U14" s="479"/>
      <c r="V14" s="480"/>
      <c r="W14" s="384"/>
      <c r="X14" s="385"/>
      <c r="Y14" s="385"/>
      <c r="Z14" s="385"/>
      <c r="AA14" s="385"/>
      <c r="AB14" s="374"/>
      <c r="AC14" s="481">
        <v>14.1</v>
      </c>
      <c r="AD14" s="482"/>
      <c r="AE14" s="482"/>
      <c r="AF14" s="482"/>
      <c r="AG14" s="483"/>
      <c r="AH14" s="481">
        <v>14.3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3548</v>
      </c>
      <c r="S15" s="479"/>
      <c r="T15" s="479"/>
      <c r="U15" s="479"/>
      <c r="V15" s="480"/>
      <c r="W15" s="410" t="s">
        <v>137</v>
      </c>
      <c r="X15" s="411"/>
      <c r="Y15" s="411"/>
      <c r="Z15" s="411"/>
      <c r="AA15" s="411"/>
      <c r="AB15" s="401"/>
      <c r="AC15" s="445">
        <v>312</v>
      </c>
      <c r="AD15" s="446"/>
      <c r="AE15" s="446"/>
      <c r="AF15" s="446"/>
      <c r="AG15" s="488"/>
      <c r="AH15" s="445">
        <v>360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364379</v>
      </c>
      <c r="BO15" s="358"/>
      <c r="BP15" s="358"/>
      <c r="BQ15" s="358"/>
      <c r="BR15" s="358"/>
      <c r="BS15" s="358"/>
      <c r="BT15" s="358"/>
      <c r="BU15" s="359"/>
      <c r="BV15" s="357">
        <v>359856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19.2</v>
      </c>
      <c r="AD16" s="482"/>
      <c r="AE16" s="482"/>
      <c r="AF16" s="482"/>
      <c r="AG16" s="483"/>
      <c r="AH16" s="481">
        <v>19.600000000000001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2240351</v>
      </c>
      <c r="BO16" s="395"/>
      <c r="BP16" s="395"/>
      <c r="BQ16" s="395"/>
      <c r="BR16" s="395"/>
      <c r="BS16" s="395"/>
      <c r="BT16" s="395"/>
      <c r="BU16" s="396"/>
      <c r="BV16" s="394">
        <v>2192924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1087</v>
      </c>
      <c r="AD17" s="446"/>
      <c r="AE17" s="446"/>
      <c r="AF17" s="446"/>
      <c r="AG17" s="488"/>
      <c r="AH17" s="445">
        <v>1217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447821</v>
      </c>
      <c r="BO17" s="395"/>
      <c r="BP17" s="395"/>
      <c r="BQ17" s="395"/>
      <c r="BR17" s="395"/>
      <c r="BS17" s="395"/>
      <c r="BT17" s="395"/>
      <c r="BU17" s="396"/>
      <c r="BV17" s="394">
        <v>443390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56.62</v>
      </c>
      <c r="M18" s="518"/>
      <c r="N18" s="518"/>
      <c r="O18" s="518"/>
      <c r="P18" s="518"/>
      <c r="Q18" s="518"/>
      <c r="R18" s="519"/>
      <c r="S18" s="519"/>
      <c r="T18" s="519"/>
      <c r="U18" s="519"/>
      <c r="V18" s="520"/>
      <c r="W18" s="412"/>
      <c r="X18" s="413"/>
      <c r="Y18" s="413"/>
      <c r="Z18" s="413"/>
      <c r="AA18" s="413"/>
      <c r="AB18" s="404"/>
      <c r="AC18" s="521">
        <v>66.8</v>
      </c>
      <c r="AD18" s="522"/>
      <c r="AE18" s="522"/>
      <c r="AF18" s="522"/>
      <c r="AG18" s="523"/>
      <c r="AH18" s="521">
        <v>66.099999999999994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2170783</v>
      </c>
      <c r="BO18" s="395"/>
      <c r="BP18" s="395"/>
      <c r="BQ18" s="395"/>
      <c r="BR18" s="395"/>
      <c r="BS18" s="395"/>
      <c r="BT18" s="395"/>
      <c r="BU18" s="396"/>
      <c r="BV18" s="394">
        <v>2149330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66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2968399</v>
      </c>
      <c r="BO19" s="395"/>
      <c r="BP19" s="395"/>
      <c r="BQ19" s="395"/>
      <c r="BR19" s="395"/>
      <c r="BS19" s="395"/>
      <c r="BT19" s="395"/>
      <c r="BU19" s="396"/>
      <c r="BV19" s="394">
        <v>3024048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1718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3381763</v>
      </c>
      <c r="BO22" s="358"/>
      <c r="BP22" s="358"/>
      <c r="BQ22" s="358"/>
      <c r="BR22" s="358"/>
      <c r="BS22" s="358"/>
      <c r="BT22" s="358"/>
      <c r="BU22" s="359"/>
      <c r="BV22" s="357">
        <v>3265135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2202745</v>
      </c>
      <c r="BO23" s="395"/>
      <c r="BP23" s="395"/>
      <c r="BQ23" s="395"/>
      <c r="BR23" s="395"/>
      <c r="BS23" s="395"/>
      <c r="BT23" s="395"/>
      <c r="BU23" s="396"/>
      <c r="BV23" s="394">
        <v>2015398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7680</v>
      </c>
      <c r="R24" s="446"/>
      <c r="S24" s="446"/>
      <c r="T24" s="446"/>
      <c r="U24" s="446"/>
      <c r="V24" s="488"/>
      <c r="W24" s="540"/>
      <c r="X24" s="541"/>
      <c r="Y24" s="542"/>
      <c r="Z24" s="444" t="s">
        <v>162</v>
      </c>
      <c r="AA24" s="424"/>
      <c r="AB24" s="424"/>
      <c r="AC24" s="424"/>
      <c r="AD24" s="424"/>
      <c r="AE24" s="424"/>
      <c r="AF24" s="424"/>
      <c r="AG24" s="425"/>
      <c r="AH24" s="445">
        <v>72</v>
      </c>
      <c r="AI24" s="446"/>
      <c r="AJ24" s="446"/>
      <c r="AK24" s="446"/>
      <c r="AL24" s="488"/>
      <c r="AM24" s="445">
        <v>220752</v>
      </c>
      <c r="AN24" s="446"/>
      <c r="AO24" s="446"/>
      <c r="AP24" s="446"/>
      <c r="AQ24" s="446"/>
      <c r="AR24" s="488"/>
      <c r="AS24" s="445">
        <v>3066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2492227</v>
      </c>
      <c r="BO24" s="395"/>
      <c r="BP24" s="395"/>
      <c r="BQ24" s="395"/>
      <c r="BR24" s="395"/>
      <c r="BS24" s="395"/>
      <c r="BT24" s="395"/>
      <c r="BU24" s="396"/>
      <c r="BV24" s="394">
        <v>2264835</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6150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39197</v>
      </c>
      <c r="BO25" s="358"/>
      <c r="BP25" s="358"/>
      <c r="BQ25" s="358"/>
      <c r="BR25" s="358"/>
      <c r="BS25" s="358"/>
      <c r="BT25" s="358"/>
      <c r="BU25" s="359"/>
      <c r="BV25" s="357">
        <v>57349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5530</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14376</v>
      </c>
      <c r="AN26" s="446"/>
      <c r="AO26" s="446"/>
      <c r="AP26" s="446"/>
      <c r="AQ26" s="446"/>
      <c r="AR26" s="488"/>
      <c r="AS26" s="445">
        <v>3594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2690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2310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1401000</v>
      </c>
      <c r="BO28" s="358"/>
      <c r="BP28" s="358"/>
      <c r="BQ28" s="358"/>
      <c r="BR28" s="358"/>
      <c r="BS28" s="358"/>
      <c r="BT28" s="358"/>
      <c r="BU28" s="359"/>
      <c r="BV28" s="357">
        <v>1400000</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6</v>
      </c>
      <c r="M29" s="446"/>
      <c r="N29" s="446"/>
      <c r="O29" s="446"/>
      <c r="P29" s="488"/>
      <c r="Q29" s="445">
        <v>1920</v>
      </c>
      <c r="R29" s="446"/>
      <c r="S29" s="446"/>
      <c r="T29" s="446"/>
      <c r="U29" s="446"/>
      <c r="V29" s="488"/>
      <c r="W29" s="543"/>
      <c r="X29" s="544"/>
      <c r="Y29" s="545"/>
      <c r="Z29" s="444" t="s">
        <v>177</v>
      </c>
      <c r="AA29" s="424"/>
      <c r="AB29" s="424"/>
      <c r="AC29" s="424"/>
      <c r="AD29" s="424"/>
      <c r="AE29" s="424"/>
      <c r="AF29" s="424"/>
      <c r="AG29" s="425"/>
      <c r="AH29" s="445">
        <v>72</v>
      </c>
      <c r="AI29" s="446"/>
      <c r="AJ29" s="446"/>
      <c r="AK29" s="446"/>
      <c r="AL29" s="488"/>
      <c r="AM29" s="445">
        <v>220752</v>
      </c>
      <c r="AN29" s="446"/>
      <c r="AO29" s="446"/>
      <c r="AP29" s="446"/>
      <c r="AQ29" s="446"/>
      <c r="AR29" s="488"/>
      <c r="AS29" s="445">
        <v>3066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340000</v>
      </c>
      <c r="BO29" s="395"/>
      <c r="BP29" s="395"/>
      <c r="BQ29" s="395"/>
      <c r="BR29" s="395"/>
      <c r="BS29" s="395"/>
      <c r="BT29" s="395"/>
      <c r="BU29" s="396"/>
      <c r="BV29" s="394">
        <v>320000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53024</v>
      </c>
      <c r="BO30" s="514"/>
      <c r="BP30" s="514"/>
      <c r="BQ30" s="514"/>
      <c r="BR30" s="514"/>
      <c r="BS30" s="514"/>
      <c r="BT30" s="514"/>
      <c r="BU30" s="515"/>
      <c r="BV30" s="513">
        <v>41679</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牟岐町国民健康保険特別会計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牟岐町簡易水道事業会計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徳島県市町村総合事務組合　一般会計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牟岐町青少年健全育成センター特別会計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牟岐町介護保険特別会計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徳島県市町村総合事務組合　徳島滞納整理機構特別会計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牟岐町後期高齢者医療特別会計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徳島県市町村議会議員公務災害補償等組合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徳島県後期高齢者医療広域連合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徳島県後期高齢者医療広域連合　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海部老人ホーム町村組合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海部消防組合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海部郡衛生処理事務組合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15</v>
      </c>
      <c r="BX42" s="584"/>
      <c r="BY42" s="585" t="str">
        <f>IF('各会計、関係団体の財政状況及び健全化判断比率'!B76="","",'各会計、関係団体の財政状況及び健全化判断比率'!B76)</f>
        <v>海部郡特別養護老人ホーム事務組合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mrXEy9uuK1lKH9wu8vBqGVQiyo6jXxIu942zzXCFwuHTRyoo50McYtNj23gd+pYBQgdGQqDIT4W/JX9AHckkQ==" saltValue="vQQZf890Wbmg5H+gq1Mf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291899</v>
      </c>
      <c r="S5" s="600"/>
      <c r="T5" s="600"/>
      <c r="U5" s="600"/>
      <c r="V5" s="600"/>
      <c r="W5" s="600"/>
      <c r="X5" s="600"/>
      <c r="Y5" s="601"/>
      <c r="Z5" s="602">
        <v>7</v>
      </c>
      <c r="AA5" s="602"/>
      <c r="AB5" s="602"/>
      <c r="AC5" s="602"/>
      <c r="AD5" s="603">
        <v>291899</v>
      </c>
      <c r="AE5" s="603"/>
      <c r="AF5" s="603"/>
      <c r="AG5" s="603"/>
      <c r="AH5" s="603"/>
      <c r="AI5" s="603"/>
      <c r="AJ5" s="603"/>
      <c r="AK5" s="603"/>
      <c r="AL5" s="604">
        <v>12.5</v>
      </c>
      <c r="AM5" s="605"/>
      <c r="AN5" s="605"/>
      <c r="AO5" s="606"/>
      <c r="AP5" s="596" t="s">
        <v>216</v>
      </c>
      <c r="AQ5" s="597"/>
      <c r="AR5" s="597"/>
      <c r="AS5" s="597"/>
      <c r="AT5" s="597"/>
      <c r="AU5" s="597"/>
      <c r="AV5" s="597"/>
      <c r="AW5" s="597"/>
      <c r="AX5" s="597"/>
      <c r="AY5" s="597"/>
      <c r="AZ5" s="597"/>
      <c r="BA5" s="597"/>
      <c r="BB5" s="597"/>
      <c r="BC5" s="597"/>
      <c r="BD5" s="597"/>
      <c r="BE5" s="597"/>
      <c r="BF5" s="598"/>
      <c r="BG5" s="610">
        <v>291899</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36531</v>
      </c>
      <c r="S6" s="611"/>
      <c r="T6" s="611"/>
      <c r="U6" s="611"/>
      <c r="V6" s="611"/>
      <c r="W6" s="611"/>
      <c r="X6" s="611"/>
      <c r="Y6" s="612"/>
      <c r="Z6" s="613">
        <v>0.9</v>
      </c>
      <c r="AA6" s="613"/>
      <c r="AB6" s="613"/>
      <c r="AC6" s="613"/>
      <c r="AD6" s="614">
        <v>36531</v>
      </c>
      <c r="AE6" s="614"/>
      <c r="AF6" s="614"/>
      <c r="AG6" s="614"/>
      <c r="AH6" s="614"/>
      <c r="AI6" s="614"/>
      <c r="AJ6" s="614"/>
      <c r="AK6" s="614"/>
      <c r="AL6" s="615">
        <v>1.6</v>
      </c>
      <c r="AM6" s="616"/>
      <c r="AN6" s="616"/>
      <c r="AO6" s="617"/>
      <c r="AP6" s="607" t="s">
        <v>221</v>
      </c>
      <c r="AQ6" s="608"/>
      <c r="AR6" s="608"/>
      <c r="AS6" s="608"/>
      <c r="AT6" s="608"/>
      <c r="AU6" s="608"/>
      <c r="AV6" s="608"/>
      <c r="AW6" s="608"/>
      <c r="AX6" s="608"/>
      <c r="AY6" s="608"/>
      <c r="AZ6" s="608"/>
      <c r="BA6" s="608"/>
      <c r="BB6" s="608"/>
      <c r="BC6" s="608"/>
      <c r="BD6" s="608"/>
      <c r="BE6" s="608"/>
      <c r="BF6" s="609"/>
      <c r="BG6" s="610">
        <v>291899</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43913</v>
      </c>
      <c r="CS6" s="611"/>
      <c r="CT6" s="611"/>
      <c r="CU6" s="611"/>
      <c r="CV6" s="611"/>
      <c r="CW6" s="611"/>
      <c r="CX6" s="611"/>
      <c r="CY6" s="612"/>
      <c r="CZ6" s="604">
        <v>1.2</v>
      </c>
      <c r="DA6" s="605"/>
      <c r="DB6" s="605"/>
      <c r="DC6" s="621"/>
      <c r="DD6" s="619" t="s">
        <v>122</v>
      </c>
      <c r="DE6" s="611"/>
      <c r="DF6" s="611"/>
      <c r="DG6" s="611"/>
      <c r="DH6" s="611"/>
      <c r="DI6" s="611"/>
      <c r="DJ6" s="611"/>
      <c r="DK6" s="611"/>
      <c r="DL6" s="611"/>
      <c r="DM6" s="611"/>
      <c r="DN6" s="611"/>
      <c r="DO6" s="611"/>
      <c r="DP6" s="612"/>
      <c r="DQ6" s="619">
        <v>43913</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213</v>
      </c>
      <c r="S7" s="611"/>
      <c r="T7" s="611"/>
      <c r="U7" s="611"/>
      <c r="V7" s="611"/>
      <c r="W7" s="611"/>
      <c r="X7" s="611"/>
      <c r="Y7" s="612"/>
      <c r="Z7" s="613">
        <v>0</v>
      </c>
      <c r="AA7" s="613"/>
      <c r="AB7" s="613"/>
      <c r="AC7" s="613"/>
      <c r="AD7" s="614">
        <v>213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122623</v>
      </c>
      <c r="BH7" s="611"/>
      <c r="BI7" s="611"/>
      <c r="BJ7" s="611"/>
      <c r="BK7" s="611"/>
      <c r="BL7" s="611"/>
      <c r="BM7" s="611"/>
      <c r="BN7" s="612"/>
      <c r="BO7" s="613">
        <v>42</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1092206</v>
      </c>
      <c r="CS7" s="611"/>
      <c r="CT7" s="611"/>
      <c r="CU7" s="611"/>
      <c r="CV7" s="611"/>
      <c r="CW7" s="611"/>
      <c r="CX7" s="611"/>
      <c r="CY7" s="612"/>
      <c r="CZ7" s="613">
        <v>29.3</v>
      </c>
      <c r="DA7" s="613"/>
      <c r="DB7" s="613"/>
      <c r="DC7" s="613"/>
      <c r="DD7" s="619">
        <v>468814</v>
      </c>
      <c r="DE7" s="611"/>
      <c r="DF7" s="611"/>
      <c r="DG7" s="611"/>
      <c r="DH7" s="611"/>
      <c r="DI7" s="611"/>
      <c r="DJ7" s="611"/>
      <c r="DK7" s="611"/>
      <c r="DL7" s="611"/>
      <c r="DM7" s="611"/>
      <c r="DN7" s="611"/>
      <c r="DO7" s="611"/>
      <c r="DP7" s="612"/>
      <c r="DQ7" s="619">
        <v>521953</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5013</v>
      </c>
      <c r="S8" s="611"/>
      <c r="T8" s="611"/>
      <c r="U8" s="611"/>
      <c r="V8" s="611"/>
      <c r="W8" s="611"/>
      <c r="X8" s="611"/>
      <c r="Y8" s="612"/>
      <c r="Z8" s="613">
        <v>0.1</v>
      </c>
      <c r="AA8" s="613"/>
      <c r="AB8" s="613"/>
      <c r="AC8" s="613"/>
      <c r="AD8" s="614">
        <v>5013</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4789</v>
      </c>
      <c r="BH8" s="611"/>
      <c r="BI8" s="611"/>
      <c r="BJ8" s="611"/>
      <c r="BK8" s="611"/>
      <c r="BL8" s="611"/>
      <c r="BM8" s="611"/>
      <c r="BN8" s="612"/>
      <c r="BO8" s="613">
        <v>1.6</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894281</v>
      </c>
      <c r="CS8" s="611"/>
      <c r="CT8" s="611"/>
      <c r="CU8" s="611"/>
      <c r="CV8" s="611"/>
      <c r="CW8" s="611"/>
      <c r="CX8" s="611"/>
      <c r="CY8" s="612"/>
      <c r="CZ8" s="613">
        <v>24</v>
      </c>
      <c r="DA8" s="613"/>
      <c r="DB8" s="613"/>
      <c r="DC8" s="613"/>
      <c r="DD8" s="619" t="s">
        <v>122</v>
      </c>
      <c r="DE8" s="611"/>
      <c r="DF8" s="611"/>
      <c r="DG8" s="611"/>
      <c r="DH8" s="611"/>
      <c r="DI8" s="611"/>
      <c r="DJ8" s="611"/>
      <c r="DK8" s="611"/>
      <c r="DL8" s="611"/>
      <c r="DM8" s="611"/>
      <c r="DN8" s="611"/>
      <c r="DO8" s="611"/>
      <c r="DP8" s="612"/>
      <c r="DQ8" s="619">
        <v>654711</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6618</v>
      </c>
      <c r="S9" s="611"/>
      <c r="T9" s="611"/>
      <c r="U9" s="611"/>
      <c r="V9" s="611"/>
      <c r="W9" s="611"/>
      <c r="X9" s="611"/>
      <c r="Y9" s="612"/>
      <c r="Z9" s="613">
        <v>0.2</v>
      </c>
      <c r="AA9" s="613"/>
      <c r="AB9" s="613"/>
      <c r="AC9" s="613"/>
      <c r="AD9" s="614">
        <v>6618</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101011</v>
      </c>
      <c r="BH9" s="611"/>
      <c r="BI9" s="611"/>
      <c r="BJ9" s="611"/>
      <c r="BK9" s="611"/>
      <c r="BL9" s="611"/>
      <c r="BM9" s="611"/>
      <c r="BN9" s="612"/>
      <c r="BO9" s="613">
        <v>34.6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233422</v>
      </c>
      <c r="CS9" s="611"/>
      <c r="CT9" s="611"/>
      <c r="CU9" s="611"/>
      <c r="CV9" s="611"/>
      <c r="CW9" s="611"/>
      <c r="CX9" s="611"/>
      <c r="CY9" s="612"/>
      <c r="CZ9" s="613">
        <v>6.3</v>
      </c>
      <c r="DA9" s="613"/>
      <c r="DB9" s="613"/>
      <c r="DC9" s="613"/>
      <c r="DD9" s="619">
        <v>1558</v>
      </c>
      <c r="DE9" s="611"/>
      <c r="DF9" s="611"/>
      <c r="DG9" s="611"/>
      <c r="DH9" s="611"/>
      <c r="DI9" s="611"/>
      <c r="DJ9" s="611"/>
      <c r="DK9" s="611"/>
      <c r="DL9" s="611"/>
      <c r="DM9" s="611"/>
      <c r="DN9" s="611"/>
      <c r="DO9" s="611"/>
      <c r="DP9" s="612"/>
      <c r="DQ9" s="619">
        <v>194817</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8445</v>
      </c>
      <c r="BH10" s="611"/>
      <c r="BI10" s="611"/>
      <c r="BJ10" s="611"/>
      <c r="BK10" s="611"/>
      <c r="BL10" s="611"/>
      <c r="BM10" s="611"/>
      <c r="BN10" s="612"/>
      <c r="BO10" s="613">
        <v>2.9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2300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2300</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89958</v>
      </c>
      <c r="S11" s="611"/>
      <c r="T11" s="611"/>
      <c r="U11" s="611"/>
      <c r="V11" s="611"/>
      <c r="W11" s="611"/>
      <c r="X11" s="611"/>
      <c r="Y11" s="612"/>
      <c r="Z11" s="615">
        <v>2.2000000000000002</v>
      </c>
      <c r="AA11" s="616"/>
      <c r="AB11" s="616"/>
      <c r="AC11" s="622"/>
      <c r="AD11" s="619">
        <v>89958</v>
      </c>
      <c r="AE11" s="611"/>
      <c r="AF11" s="611"/>
      <c r="AG11" s="611"/>
      <c r="AH11" s="611"/>
      <c r="AI11" s="611"/>
      <c r="AJ11" s="611"/>
      <c r="AK11" s="612"/>
      <c r="AL11" s="615">
        <v>3.9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8378</v>
      </c>
      <c r="BH11" s="611"/>
      <c r="BI11" s="611"/>
      <c r="BJ11" s="611"/>
      <c r="BK11" s="611"/>
      <c r="BL11" s="611"/>
      <c r="BM11" s="611"/>
      <c r="BN11" s="612"/>
      <c r="BO11" s="613">
        <v>2.9</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159497</v>
      </c>
      <c r="CS11" s="611"/>
      <c r="CT11" s="611"/>
      <c r="CU11" s="611"/>
      <c r="CV11" s="611"/>
      <c r="CW11" s="611"/>
      <c r="CX11" s="611"/>
      <c r="CY11" s="612"/>
      <c r="CZ11" s="613">
        <v>4.3</v>
      </c>
      <c r="DA11" s="613"/>
      <c r="DB11" s="613"/>
      <c r="DC11" s="613"/>
      <c r="DD11" s="619">
        <v>37747</v>
      </c>
      <c r="DE11" s="611"/>
      <c r="DF11" s="611"/>
      <c r="DG11" s="611"/>
      <c r="DH11" s="611"/>
      <c r="DI11" s="611"/>
      <c r="DJ11" s="611"/>
      <c r="DK11" s="611"/>
      <c r="DL11" s="611"/>
      <c r="DM11" s="611"/>
      <c r="DN11" s="611"/>
      <c r="DO11" s="611"/>
      <c r="DP11" s="612"/>
      <c r="DQ11" s="619">
        <v>77321</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130067</v>
      </c>
      <c r="BH12" s="611"/>
      <c r="BI12" s="611"/>
      <c r="BJ12" s="611"/>
      <c r="BK12" s="611"/>
      <c r="BL12" s="611"/>
      <c r="BM12" s="611"/>
      <c r="BN12" s="612"/>
      <c r="BO12" s="613">
        <v>44.6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133348</v>
      </c>
      <c r="CS12" s="611"/>
      <c r="CT12" s="611"/>
      <c r="CU12" s="611"/>
      <c r="CV12" s="611"/>
      <c r="CW12" s="611"/>
      <c r="CX12" s="611"/>
      <c r="CY12" s="612"/>
      <c r="CZ12" s="613">
        <v>3.6</v>
      </c>
      <c r="DA12" s="613"/>
      <c r="DB12" s="613"/>
      <c r="DC12" s="613"/>
      <c r="DD12" s="619" t="s">
        <v>122</v>
      </c>
      <c r="DE12" s="611"/>
      <c r="DF12" s="611"/>
      <c r="DG12" s="611"/>
      <c r="DH12" s="611"/>
      <c r="DI12" s="611"/>
      <c r="DJ12" s="611"/>
      <c r="DK12" s="611"/>
      <c r="DL12" s="611"/>
      <c r="DM12" s="611"/>
      <c r="DN12" s="611"/>
      <c r="DO12" s="611"/>
      <c r="DP12" s="612"/>
      <c r="DQ12" s="619">
        <v>117120</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128144</v>
      </c>
      <c r="BH13" s="611"/>
      <c r="BI13" s="611"/>
      <c r="BJ13" s="611"/>
      <c r="BK13" s="611"/>
      <c r="BL13" s="611"/>
      <c r="BM13" s="611"/>
      <c r="BN13" s="612"/>
      <c r="BO13" s="613">
        <v>43.9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232681</v>
      </c>
      <c r="CS13" s="611"/>
      <c r="CT13" s="611"/>
      <c r="CU13" s="611"/>
      <c r="CV13" s="611"/>
      <c r="CW13" s="611"/>
      <c r="CX13" s="611"/>
      <c r="CY13" s="612"/>
      <c r="CZ13" s="613">
        <v>6.2</v>
      </c>
      <c r="DA13" s="613"/>
      <c r="DB13" s="613"/>
      <c r="DC13" s="613"/>
      <c r="DD13" s="619">
        <v>115074</v>
      </c>
      <c r="DE13" s="611"/>
      <c r="DF13" s="611"/>
      <c r="DG13" s="611"/>
      <c r="DH13" s="611"/>
      <c r="DI13" s="611"/>
      <c r="DJ13" s="611"/>
      <c r="DK13" s="611"/>
      <c r="DL13" s="611"/>
      <c r="DM13" s="611"/>
      <c r="DN13" s="611"/>
      <c r="DO13" s="611"/>
      <c r="DP13" s="612"/>
      <c r="DQ13" s="619">
        <v>94431</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14657</v>
      </c>
      <c r="BH14" s="611"/>
      <c r="BI14" s="611"/>
      <c r="BJ14" s="611"/>
      <c r="BK14" s="611"/>
      <c r="BL14" s="611"/>
      <c r="BM14" s="611"/>
      <c r="BN14" s="612"/>
      <c r="BO14" s="613">
        <v>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252146</v>
      </c>
      <c r="CS14" s="611"/>
      <c r="CT14" s="611"/>
      <c r="CU14" s="611"/>
      <c r="CV14" s="611"/>
      <c r="CW14" s="611"/>
      <c r="CX14" s="611"/>
      <c r="CY14" s="612"/>
      <c r="CZ14" s="613">
        <v>6.8</v>
      </c>
      <c r="DA14" s="613"/>
      <c r="DB14" s="613"/>
      <c r="DC14" s="613"/>
      <c r="DD14" s="619">
        <v>41151</v>
      </c>
      <c r="DE14" s="611"/>
      <c r="DF14" s="611"/>
      <c r="DG14" s="611"/>
      <c r="DH14" s="611"/>
      <c r="DI14" s="611"/>
      <c r="DJ14" s="611"/>
      <c r="DK14" s="611"/>
      <c r="DL14" s="611"/>
      <c r="DM14" s="611"/>
      <c r="DN14" s="611"/>
      <c r="DO14" s="611"/>
      <c r="DP14" s="612"/>
      <c r="DQ14" s="619">
        <v>175471</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1921</v>
      </c>
      <c r="S15" s="611"/>
      <c r="T15" s="611"/>
      <c r="U15" s="611"/>
      <c r="V15" s="611"/>
      <c r="W15" s="611"/>
      <c r="X15" s="611"/>
      <c r="Y15" s="612"/>
      <c r="Z15" s="613">
        <v>0</v>
      </c>
      <c r="AA15" s="613"/>
      <c r="AB15" s="613"/>
      <c r="AC15" s="613"/>
      <c r="AD15" s="614">
        <v>1921</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24552</v>
      </c>
      <c r="BH15" s="611"/>
      <c r="BI15" s="611"/>
      <c r="BJ15" s="611"/>
      <c r="BK15" s="611"/>
      <c r="BL15" s="611"/>
      <c r="BM15" s="611"/>
      <c r="BN15" s="612"/>
      <c r="BO15" s="613">
        <v>8.4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238393</v>
      </c>
      <c r="CS15" s="611"/>
      <c r="CT15" s="611"/>
      <c r="CU15" s="611"/>
      <c r="CV15" s="611"/>
      <c r="CW15" s="611"/>
      <c r="CX15" s="611"/>
      <c r="CY15" s="612"/>
      <c r="CZ15" s="613">
        <v>6.4</v>
      </c>
      <c r="DA15" s="613"/>
      <c r="DB15" s="613"/>
      <c r="DC15" s="613"/>
      <c r="DD15" s="619">
        <v>1510</v>
      </c>
      <c r="DE15" s="611"/>
      <c r="DF15" s="611"/>
      <c r="DG15" s="611"/>
      <c r="DH15" s="611"/>
      <c r="DI15" s="611"/>
      <c r="DJ15" s="611"/>
      <c r="DK15" s="611"/>
      <c r="DL15" s="611"/>
      <c r="DM15" s="611"/>
      <c r="DN15" s="611"/>
      <c r="DO15" s="611"/>
      <c r="DP15" s="612"/>
      <c r="DQ15" s="619">
        <v>214288</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7808</v>
      </c>
      <c r="S16" s="611"/>
      <c r="T16" s="611"/>
      <c r="U16" s="611"/>
      <c r="V16" s="611"/>
      <c r="W16" s="611"/>
      <c r="X16" s="611"/>
      <c r="Y16" s="612"/>
      <c r="Z16" s="613">
        <v>0.2</v>
      </c>
      <c r="AA16" s="613"/>
      <c r="AB16" s="613"/>
      <c r="AC16" s="613"/>
      <c r="AD16" s="614">
        <v>7808</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23876</v>
      </c>
      <c r="CS16" s="611"/>
      <c r="CT16" s="611"/>
      <c r="CU16" s="611"/>
      <c r="CV16" s="611"/>
      <c r="CW16" s="611"/>
      <c r="CX16" s="611"/>
      <c r="CY16" s="612"/>
      <c r="CZ16" s="613">
        <v>0.6</v>
      </c>
      <c r="DA16" s="613"/>
      <c r="DB16" s="613"/>
      <c r="DC16" s="613"/>
      <c r="DD16" s="619" t="s">
        <v>122</v>
      </c>
      <c r="DE16" s="611"/>
      <c r="DF16" s="611"/>
      <c r="DG16" s="611"/>
      <c r="DH16" s="611"/>
      <c r="DI16" s="611"/>
      <c r="DJ16" s="611"/>
      <c r="DK16" s="611"/>
      <c r="DL16" s="611"/>
      <c r="DM16" s="611"/>
      <c r="DN16" s="611"/>
      <c r="DO16" s="611"/>
      <c r="DP16" s="612"/>
      <c r="DQ16" s="619">
        <v>4492</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12377</v>
      </c>
      <c r="S17" s="611"/>
      <c r="T17" s="611"/>
      <c r="U17" s="611"/>
      <c r="V17" s="611"/>
      <c r="W17" s="611"/>
      <c r="X17" s="611"/>
      <c r="Y17" s="612"/>
      <c r="Z17" s="613">
        <v>0.3</v>
      </c>
      <c r="AA17" s="613"/>
      <c r="AB17" s="613"/>
      <c r="AC17" s="613"/>
      <c r="AD17" s="614">
        <v>12377</v>
      </c>
      <c r="AE17" s="614"/>
      <c r="AF17" s="614"/>
      <c r="AG17" s="614"/>
      <c r="AH17" s="614"/>
      <c r="AI17" s="614"/>
      <c r="AJ17" s="614"/>
      <c r="AK17" s="614"/>
      <c r="AL17" s="615">
        <v>0.5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423840</v>
      </c>
      <c r="CS17" s="611"/>
      <c r="CT17" s="611"/>
      <c r="CU17" s="611"/>
      <c r="CV17" s="611"/>
      <c r="CW17" s="611"/>
      <c r="CX17" s="611"/>
      <c r="CY17" s="612"/>
      <c r="CZ17" s="613">
        <v>11.4</v>
      </c>
      <c r="DA17" s="613"/>
      <c r="DB17" s="613"/>
      <c r="DC17" s="613"/>
      <c r="DD17" s="619" t="s">
        <v>122</v>
      </c>
      <c r="DE17" s="611"/>
      <c r="DF17" s="611"/>
      <c r="DG17" s="611"/>
      <c r="DH17" s="611"/>
      <c r="DI17" s="611"/>
      <c r="DJ17" s="611"/>
      <c r="DK17" s="611"/>
      <c r="DL17" s="611"/>
      <c r="DM17" s="611"/>
      <c r="DN17" s="611"/>
      <c r="DO17" s="611"/>
      <c r="DP17" s="612"/>
      <c r="DQ17" s="619">
        <v>418611</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719</v>
      </c>
      <c r="S18" s="611"/>
      <c r="T18" s="611"/>
      <c r="U18" s="611"/>
      <c r="V18" s="611"/>
      <c r="W18" s="611"/>
      <c r="X18" s="611"/>
      <c r="Y18" s="612"/>
      <c r="Z18" s="613">
        <v>0</v>
      </c>
      <c r="AA18" s="613"/>
      <c r="AB18" s="613"/>
      <c r="AC18" s="613"/>
      <c r="AD18" s="614">
        <v>719</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11570</v>
      </c>
      <c r="S19" s="611"/>
      <c r="T19" s="611"/>
      <c r="U19" s="611"/>
      <c r="V19" s="611"/>
      <c r="W19" s="611"/>
      <c r="X19" s="611"/>
      <c r="Y19" s="612"/>
      <c r="Z19" s="613">
        <v>0.3</v>
      </c>
      <c r="AA19" s="613"/>
      <c r="AB19" s="613"/>
      <c r="AC19" s="613"/>
      <c r="AD19" s="614">
        <v>11570</v>
      </c>
      <c r="AE19" s="614"/>
      <c r="AF19" s="614"/>
      <c r="AG19" s="614"/>
      <c r="AH19" s="614"/>
      <c r="AI19" s="614"/>
      <c r="AJ19" s="614"/>
      <c r="AK19" s="614"/>
      <c r="AL19" s="615">
        <v>0.5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88</v>
      </c>
      <c r="S20" s="611"/>
      <c r="T20" s="611"/>
      <c r="U20" s="611"/>
      <c r="V20" s="611"/>
      <c r="W20" s="611"/>
      <c r="X20" s="611"/>
      <c r="Y20" s="612"/>
      <c r="Z20" s="613">
        <v>0</v>
      </c>
      <c r="AA20" s="613"/>
      <c r="AB20" s="613"/>
      <c r="AC20" s="613"/>
      <c r="AD20" s="614">
        <v>88</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3729903</v>
      </c>
      <c r="CS20" s="611"/>
      <c r="CT20" s="611"/>
      <c r="CU20" s="611"/>
      <c r="CV20" s="611"/>
      <c r="CW20" s="611"/>
      <c r="CX20" s="611"/>
      <c r="CY20" s="612"/>
      <c r="CZ20" s="613">
        <v>100</v>
      </c>
      <c r="DA20" s="613"/>
      <c r="DB20" s="613"/>
      <c r="DC20" s="613"/>
      <c r="DD20" s="619">
        <v>665854</v>
      </c>
      <c r="DE20" s="611"/>
      <c r="DF20" s="611"/>
      <c r="DG20" s="611"/>
      <c r="DH20" s="611"/>
      <c r="DI20" s="611"/>
      <c r="DJ20" s="611"/>
      <c r="DK20" s="611"/>
      <c r="DL20" s="611"/>
      <c r="DM20" s="611"/>
      <c r="DN20" s="611"/>
      <c r="DO20" s="611"/>
      <c r="DP20" s="612"/>
      <c r="DQ20" s="619">
        <v>2519428</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2052033</v>
      </c>
      <c r="S21" s="611"/>
      <c r="T21" s="611"/>
      <c r="U21" s="611"/>
      <c r="V21" s="611"/>
      <c r="W21" s="611"/>
      <c r="X21" s="611"/>
      <c r="Y21" s="612"/>
      <c r="Z21" s="613">
        <v>49.1</v>
      </c>
      <c r="AA21" s="613"/>
      <c r="AB21" s="613"/>
      <c r="AC21" s="613"/>
      <c r="AD21" s="614">
        <v>1875972</v>
      </c>
      <c r="AE21" s="614"/>
      <c r="AF21" s="614"/>
      <c r="AG21" s="614"/>
      <c r="AH21" s="614"/>
      <c r="AI21" s="614"/>
      <c r="AJ21" s="614"/>
      <c r="AK21" s="614"/>
      <c r="AL21" s="615">
        <v>80.599999999999994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1875972</v>
      </c>
      <c r="S22" s="611"/>
      <c r="T22" s="611"/>
      <c r="U22" s="611"/>
      <c r="V22" s="611"/>
      <c r="W22" s="611"/>
      <c r="X22" s="611"/>
      <c r="Y22" s="612"/>
      <c r="Z22" s="613">
        <v>44.9</v>
      </c>
      <c r="AA22" s="613"/>
      <c r="AB22" s="613"/>
      <c r="AC22" s="613"/>
      <c r="AD22" s="614">
        <v>1875972</v>
      </c>
      <c r="AE22" s="614"/>
      <c r="AF22" s="614"/>
      <c r="AG22" s="614"/>
      <c r="AH22" s="614"/>
      <c r="AI22" s="614"/>
      <c r="AJ22" s="614"/>
      <c r="AK22" s="614"/>
      <c r="AL22" s="615">
        <v>80.599999999999994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176061</v>
      </c>
      <c r="S23" s="611"/>
      <c r="T23" s="611"/>
      <c r="U23" s="611"/>
      <c r="V23" s="611"/>
      <c r="W23" s="611"/>
      <c r="X23" s="611"/>
      <c r="Y23" s="612"/>
      <c r="Z23" s="613">
        <v>4.2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1407453</v>
      </c>
      <c r="CS24" s="600"/>
      <c r="CT24" s="600"/>
      <c r="CU24" s="600"/>
      <c r="CV24" s="600"/>
      <c r="CW24" s="600"/>
      <c r="CX24" s="600"/>
      <c r="CY24" s="601"/>
      <c r="CZ24" s="604">
        <v>37.700000000000003</v>
      </c>
      <c r="DA24" s="605"/>
      <c r="DB24" s="605"/>
      <c r="DC24" s="621"/>
      <c r="DD24" s="640">
        <v>1230116</v>
      </c>
      <c r="DE24" s="600"/>
      <c r="DF24" s="600"/>
      <c r="DG24" s="600"/>
      <c r="DH24" s="600"/>
      <c r="DI24" s="600"/>
      <c r="DJ24" s="600"/>
      <c r="DK24" s="601"/>
      <c r="DL24" s="640">
        <v>1172362</v>
      </c>
      <c r="DM24" s="600"/>
      <c r="DN24" s="600"/>
      <c r="DO24" s="600"/>
      <c r="DP24" s="600"/>
      <c r="DQ24" s="600"/>
      <c r="DR24" s="600"/>
      <c r="DS24" s="600"/>
      <c r="DT24" s="600"/>
      <c r="DU24" s="600"/>
      <c r="DV24" s="601"/>
      <c r="DW24" s="604">
        <v>50.3</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2504371</v>
      </c>
      <c r="S25" s="611"/>
      <c r="T25" s="611"/>
      <c r="U25" s="611"/>
      <c r="V25" s="611"/>
      <c r="W25" s="611"/>
      <c r="X25" s="611"/>
      <c r="Y25" s="612"/>
      <c r="Z25" s="613">
        <v>59.9</v>
      </c>
      <c r="AA25" s="613"/>
      <c r="AB25" s="613"/>
      <c r="AC25" s="613"/>
      <c r="AD25" s="614">
        <v>2328310</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755966</v>
      </c>
      <c r="CS25" s="643"/>
      <c r="CT25" s="643"/>
      <c r="CU25" s="643"/>
      <c r="CV25" s="643"/>
      <c r="CW25" s="643"/>
      <c r="CX25" s="643"/>
      <c r="CY25" s="644"/>
      <c r="CZ25" s="615">
        <v>20.3</v>
      </c>
      <c r="DA25" s="641"/>
      <c r="DB25" s="641"/>
      <c r="DC25" s="645"/>
      <c r="DD25" s="619">
        <v>718166</v>
      </c>
      <c r="DE25" s="643"/>
      <c r="DF25" s="643"/>
      <c r="DG25" s="643"/>
      <c r="DH25" s="643"/>
      <c r="DI25" s="643"/>
      <c r="DJ25" s="643"/>
      <c r="DK25" s="644"/>
      <c r="DL25" s="619">
        <v>661054</v>
      </c>
      <c r="DM25" s="643"/>
      <c r="DN25" s="643"/>
      <c r="DO25" s="643"/>
      <c r="DP25" s="643"/>
      <c r="DQ25" s="643"/>
      <c r="DR25" s="643"/>
      <c r="DS25" s="643"/>
      <c r="DT25" s="643"/>
      <c r="DU25" s="643"/>
      <c r="DV25" s="644"/>
      <c r="DW25" s="615">
        <v>28.4</v>
      </c>
      <c r="DX25" s="641"/>
      <c r="DY25" s="641"/>
      <c r="DZ25" s="641"/>
      <c r="EA25" s="641"/>
      <c r="EB25" s="641"/>
      <c r="EC25" s="642"/>
    </row>
    <row r="26" spans="2:133" ht="11.25" customHeight="1" x14ac:dyDescent="0.15">
      <c r="B26" s="607" t="s">
        <v>283</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444138</v>
      </c>
      <c r="CS26" s="611"/>
      <c r="CT26" s="611"/>
      <c r="CU26" s="611"/>
      <c r="CV26" s="611"/>
      <c r="CW26" s="611"/>
      <c r="CX26" s="611"/>
      <c r="CY26" s="612"/>
      <c r="CZ26" s="615">
        <v>11.9</v>
      </c>
      <c r="DA26" s="641"/>
      <c r="DB26" s="641"/>
      <c r="DC26" s="645"/>
      <c r="DD26" s="619">
        <v>418670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15">
      <c r="B27" s="607" t="s">
        <v>286</v>
      </c>
      <c r="C27" s="608"/>
      <c r="D27" s="608"/>
      <c r="E27" s="608"/>
      <c r="F27" s="608"/>
      <c r="G27" s="608"/>
      <c r="H27" s="608"/>
      <c r="I27" s="608"/>
      <c r="J27" s="608"/>
      <c r="K27" s="608"/>
      <c r="L27" s="608"/>
      <c r="M27" s="608"/>
      <c r="N27" s="608"/>
      <c r="O27" s="608"/>
      <c r="P27" s="608"/>
      <c r="Q27" s="609"/>
      <c r="R27" s="610">
        <v>236197</v>
      </c>
      <c r="S27" s="611"/>
      <c r="T27" s="611"/>
      <c r="U27" s="611"/>
      <c r="V27" s="611"/>
      <c r="W27" s="611"/>
      <c r="X27" s="611"/>
      <c r="Y27" s="612"/>
      <c r="Z27" s="613">
        <v>5.7</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291899</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227647</v>
      </c>
      <c r="CS27" s="643"/>
      <c r="CT27" s="643"/>
      <c r="CU27" s="643"/>
      <c r="CV27" s="643"/>
      <c r="CW27" s="643"/>
      <c r="CX27" s="643"/>
      <c r="CY27" s="644"/>
      <c r="CZ27" s="615">
        <v>6.1</v>
      </c>
      <c r="DA27" s="641"/>
      <c r="DB27" s="641"/>
      <c r="DC27" s="645"/>
      <c r="DD27" s="619">
        <v>93339</v>
      </c>
      <c r="DE27" s="643"/>
      <c r="DF27" s="643"/>
      <c r="DG27" s="643"/>
      <c r="DH27" s="643"/>
      <c r="DI27" s="643"/>
      <c r="DJ27" s="643"/>
      <c r="DK27" s="644"/>
      <c r="DL27" s="619">
        <v>92697</v>
      </c>
      <c r="DM27" s="643"/>
      <c r="DN27" s="643"/>
      <c r="DO27" s="643"/>
      <c r="DP27" s="643"/>
      <c r="DQ27" s="643"/>
      <c r="DR27" s="643"/>
      <c r="DS27" s="643"/>
      <c r="DT27" s="643"/>
      <c r="DU27" s="643"/>
      <c r="DV27" s="644"/>
      <c r="DW27" s="615">
        <v>4</v>
      </c>
      <c r="DX27" s="641"/>
      <c r="DY27" s="641"/>
      <c r="DZ27" s="641"/>
      <c r="EA27" s="641"/>
      <c r="EB27" s="641"/>
      <c r="EC27" s="642"/>
    </row>
    <row r="28" spans="2:133" ht="11.25" customHeight="1" x14ac:dyDescent="0.15">
      <c r="B28" s="607" t="s">
        <v>289</v>
      </c>
      <c r="C28" s="608"/>
      <c r="D28" s="608"/>
      <c r="E28" s="608"/>
      <c r="F28" s="608"/>
      <c r="G28" s="608"/>
      <c r="H28" s="608"/>
      <c r="I28" s="608"/>
      <c r="J28" s="608"/>
      <c r="K28" s="608"/>
      <c r="L28" s="608"/>
      <c r="M28" s="608"/>
      <c r="N28" s="608"/>
      <c r="O28" s="608"/>
      <c r="P28" s="608"/>
      <c r="Q28" s="609"/>
      <c r="R28" s="610">
        <v>20330</v>
      </c>
      <c r="S28" s="611"/>
      <c r="T28" s="611"/>
      <c r="U28" s="611"/>
      <c r="V28" s="611"/>
      <c r="W28" s="611"/>
      <c r="X28" s="611"/>
      <c r="Y28" s="612"/>
      <c r="Z28" s="613">
        <v>0.5</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423840</v>
      </c>
      <c r="CS28" s="611"/>
      <c r="CT28" s="611"/>
      <c r="CU28" s="611"/>
      <c r="CV28" s="611"/>
      <c r="CW28" s="611"/>
      <c r="CX28" s="611"/>
      <c r="CY28" s="612"/>
      <c r="CZ28" s="615">
        <v>11.4</v>
      </c>
      <c r="DA28" s="641"/>
      <c r="DB28" s="641"/>
      <c r="DC28" s="645"/>
      <c r="DD28" s="619">
        <v>418611</v>
      </c>
      <c r="DE28" s="611"/>
      <c r="DF28" s="611"/>
      <c r="DG28" s="611"/>
      <c r="DH28" s="611"/>
      <c r="DI28" s="611"/>
      <c r="DJ28" s="611"/>
      <c r="DK28" s="612"/>
      <c r="DL28" s="619">
        <v>418611</v>
      </c>
      <c r="DM28" s="611"/>
      <c r="DN28" s="611"/>
      <c r="DO28" s="611"/>
      <c r="DP28" s="611"/>
      <c r="DQ28" s="611"/>
      <c r="DR28" s="611"/>
      <c r="DS28" s="611"/>
      <c r="DT28" s="611"/>
      <c r="DU28" s="611"/>
      <c r="DV28" s="612"/>
      <c r="DW28" s="615">
        <v>18</v>
      </c>
      <c r="DX28" s="641"/>
      <c r="DY28" s="641"/>
      <c r="DZ28" s="641"/>
      <c r="EA28" s="641"/>
      <c r="EB28" s="641"/>
      <c r="EC28" s="642"/>
    </row>
    <row r="29" spans="2:133" ht="11.25" customHeight="1" x14ac:dyDescent="0.15">
      <c r="B29" s="607" t="s">
        <v>291</v>
      </c>
      <c r="C29" s="608"/>
      <c r="D29" s="608"/>
      <c r="E29" s="608"/>
      <c r="F29" s="608"/>
      <c r="G29" s="608"/>
      <c r="H29" s="608"/>
      <c r="I29" s="608"/>
      <c r="J29" s="608"/>
      <c r="K29" s="608"/>
      <c r="L29" s="608"/>
      <c r="M29" s="608"/>
      <c r="N29" s="608"/>
      <c r="O29" s="608"/>
      <c r="P29" s="608"/>
      <c r="Q29" s="609"/>
      <c r="R29" s="610">
        <v>2251</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423840</v>
      </c>
      <c r="CS29" s="643"/>
      <c r="CT29" s="643"/>
      <c r="CU29" s="643"/>
      <c r="CV29" s="643"/>
      <c r="CW29" s="643"/>
      <c r="CX29" s="643"/>
      <c r="CY29" s="644"/>
      <c r="CZ29" s="615">
        <v>11.4</v>
      </c>
      <c r="DA29" s="641"/>
      <c r="DB29" s="641"/>
      <c r="DC29" s="645"/>
      <c r="DD29" s="619">
        <v>418611</v>
      </c>
      <c r="DE29" s="643"/>
      <c r="DF29" s="643"/>
      <c r="DG29" s="643"/>
      <c r="DH29" s="643"/>
      <c r="DI29" s="643"/>
      <c r="DJ29" s="643"/>
      <c r="DK29" s="644"/>
      <c r="DL29" s="619">
        <v>418611</v>
      </c>
      <c r="DM29" s="643"/>
      <c r="DN29" s="643"/>
      <c r="DO29" s="643"/>
      <c r="DP29" s="643"/>
      <c r="DQ29" s="643"/>
      <c r="DR29" s="643"/>
      <c r="DS29" s="643"/>
      <c r="DT29" s="643"/>
      <c r="DU29" s="643"/>
      <c r="DV29" s="644"/>
      <c r="DW29" s="615">
        <v>18</v>
      </c>
      <c r="DX29" s="641"/>
      <c r="DY29" s="641"/>
      <c r="DZ29" s="641"/>
      <c r="EA29" s="641"/>
      <c r="EB29" s="641"/>
      <c r="EC29" s="642"/>
    </row>
    <row r="30" spans="2:133" ht="11.25" customHeight="1" x14ac:dyDescent="0.15">
      <c r="B30" s="607" t="s">
        <v>293</v>
      </c>
      <c r="C30" s="608"/>
      <c r="D30" s="608"/>
      <c r="E30" s="608"/>
      <c r="F30" s="608"/>
      <c r="G30" s="608"/>
      <c r="H30" s="608"/>
      <c r="I30" s="608"/>
      <c r="J30" s="608"/>
      <c r="K30" s="608"/>
      <c r="L30" s="608"/>
      <c r="M30" s="608"/>
      <c r="N30" s="608"/>
      <c r="O30" s="608"/>
      <c r="P30" s="608"/>
      <c r="Q30" s="609"/>
      <c r="R30" s="610">
        <v>268194</v>
      </c>
      <c r="S30" s="611"/>
      <c r="T30" s="611"/>
      <c r="U30" s="611"/>
      <c r="V30" s="611"/>
      <c r="W30" s="611"/>
      <c r="X30" s="611"/>
      <c r="Y30" s="612"/>
      <c r="Z30" s="613">
        <v>6.4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413171</v>
      </c>
      <c r="CS30" s="611"/>
      <c r="CT30" s="611"/>
      <c r="CU30" s="611"/>
      <c r="CV30" s="611"/>
      <c r="CW30" s="611"/>
      <c r="CX30" s="611"/>
      <c r="CY30" s="612"/>
      <c r="CZ30" s="615">
        <v>11.1</v>
      </c>
      <c r="DA30" s="641"/>
      <c r="DB30" s="641"/>
      <c r="DC30" s="645"/>
      <c r="DD30" s="619">
        <v>407942</v>
      </c>
      <c r="DE30" s="611"/>
      <c r="DF30" s="611"/>
      <c r="DG30" s="611"/>
      <c r="DH30" s="611"/>
      <c r="DI30" s="611"/>
      <c r="DJ30" s="611"/>
      <c r="DK30" s="612"/>
      <c r="DL30" s="619">
        <v>407942</v>
      </c>
      <c r="DM30" s="611"/>
      <c r="DN30" s="611"/>
      <c r="DO30" s="611"/>
      <c r="DP30" s="611"/>
      <c r="DQ30" s="611"/>
      <c r="DR30" s="611"/>
      <c r="DS30" s="611"/>
      <c r="DT30" s="611"/>
      <c r="DU30" s="611"/>
      <c r="DV30" s="612"/>
      <c r="DW30" s="615">
        <v>17.5</v>
      </c>
      <c r="DX30" s="641"/>
      <c r="DY30" s="641"/>
      <c r="DZ30" s="641"/>
      <c r="EA30" s="641"/>
      <c r="EB30" s="641"/>
      <c r="EC30" s="642"/>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97.6</v>
      </c>
      <c r="BN31" s="654"/>
      <c r="BO31" s="654"/>
      <c r="BP31" s="654"/>
      <c r="BQ31" s="655"/>
      <c r="BR31" s="666">
        <v>99.2</v>
      </c>
      <c r="BS31" s="654"/>
      <c r="BT31" s="654"/>
      <c r="BU31" s="654"/>
      <c r="BV31" s="654"/>
      <c r="BW31" s="654"/>
      <c r="BX31" s="605">
        <v>97.6</v>
      </c>
      <c r="BY31" s="654"/>
      <c r="BZ31" s="654"/>
      <c r="CA31" s="654"/>
      <c r="CB31" s="655"/>
      <c r="CD31" s="648"/>
      <c r="CE31" s="649"/>
      <c r="CF31" s="607" t="s">
        <v>300</v>
      </c>
      <c r="CG31" s="608"/>
      <c r="CH31" s="608"/>
      <c r="CI31" s="608"/>
      <c r="CJ31" s="608"/>
      <c r="CK31" s="608"/>
      <c r="CL31" s="608"/>
      <c r="CM31" s="608"/>
      <c r="CN31" s="608"/>
      <c r="CO31" s="608"/>
      <c r="CP31" s="608"/>
      <c r="CQ31" s="609"/>
      <c r="CR31" s="610">
        <v>10669</v>
      </c>
      <c r="CS31" s="643"/>
      <c r="CT31" s="643"/>
      <c r="CU31" s="643"/>
      <c r="CV31" s="643"/>
      <c r="CW31" s="643"/>
      <c r="CX31" s="643"/>
      <c r="CY31" s="644"/>
      <c r="CZ31" s="615">
        <v>0.3</v>
      </c>
      <c r="DA31" s="641"/>
      <c r="DB31" s="641"/>
      <c r="DC31" s="645"/>
      <c r="DD31" s="619">
        <v>10669</v>
      </c>
      <c r="DE31" s="643"/>
      <c r="DF31" s="643"/>
      <c r="DG31" s="643"/>
      <c r="DH31" s="643"/>
      <c r="DI31" s="643"/>
      <c r="DJ31" s="643"/>
      <c r="DK31" s="644"/>
      <c r="DL31" s="619">
        <v>10669</v>
      </c>
      <c r="DM31" s="643"/>
      <c r="DN31" s="643"/>
      <c r="DO31" s="643"/>
      <c r="DP31" s="643"/>
      <c r="DQ31" s="643"/>
      <c r="DR31" s="643"/>
      <c r="DS31" s="643"/>
      <c r="DT31" s="643"/>
      <c r="DU31" s="643"/>
      <c r="DV31" s="644"/>
      <c r="DW31" s="615">
        <v>0.5</v>
      </c>
      <c r="DX31" s="641"/>
      <c r="DY31" s="641"/>
      <c r="DZ31" s="641"/>
      <c r="EA31" s="641"/>
      <c r="EB31" s="641"/>
      <c r="EC31" s="642"/>
    </row>
    <row r="32" spans="2:133" ht="11.25" customHeight="1" x14ac:dyDescent="0.15">
      <c r="B32" s="607" t="s">
        <v>301</v>
      </c>
      <c r="C32" s="608"/>
      <c r="D32" s="608"/>
      <c r="E32" s="608"/>
      <c r="F32" s="608"/>
      <c r="G32" s="608"/>
      <c r="H32" s="608"/>
      <c r="I32" s="608"/>
      <c r="J32" s="608"/>
      <c r="K32" s="608"/>
      <c r="L32" s="608"/>
      <c r="M32" s="608"/>
      <c r="N32" s="608"/>
      <c r="O32" s="608"/>
      <c r="P32" s="608"/>
      <c r="Q32" s="609"/>
      <c r="R32" s="610">
        <v>162146</v>
      </c>
      <c r="S32" s="611"/>
      <c r="T32" s="611"/>
      <c r="U32" s="611"/>
      <c r="V32" s="611"/>
      <c r="W32" s="611"/>
      <c r="X32" s="611"/>
      <c r="Y32" s="612"/>
      <c r="Z32" s="613">
        <v>3.9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3"/>
      <c r="BI32" s="643"/>
      <c r="BJ32" s="643"/>
      <c r="BK32" s="643"/>
      <c r="BL32" s="643"/>
      <c r="BM32" s="616">
        <v>98.8</v>
      </c>
      <c r="BN32" s="643"/>
      <c r="BO32" s="643"/>
      <c r="BP32" s="643"/>
      <c r="BQ32" s="665"/>
      <c r="BR32" s="667">
        <v>99.3</v>
      </c>
      <c r="BS32" s="643"/>
      <c r="BT32" s="643"/>
      <c r="BU32" s="643"/>
      <c r="BV32" s="643"/>
      <c r="BW32" s="643"/>
      <c r="BX32" s="616">
        <v>99.1</v>
      </c>
      <c r="BY32" s="643"/>
      <c r="BZ32" s="643"/>
      <c r="CA32" s="643"/>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15">
      <c r="B33" s="607" t="s">
        <v>305</v>
      </c>
      <c r="C33" s="608"/>
      <c r="D33" s="608"/>
      <c r="E33" s="608"/>
      <c r="F33" s="608"/>
      <c r="G33" s="608"/>
      <c r="H33" s="608"/>
      <c r="I33" s="608"/>
      <c r="J33" s="608"/>
      <c r="K33" s="608"/>
      <c r="L33" s="608"/>
      <c r="M33" s="608"/>
      <c r="N33" s="608"/>
      <c r="O33" s="608"/>
      <c r="P33" s="608"/>
      <c r="Q33" s="609"/>
      <c r="R33" s="610">
        <v>17052</v>
      </c>
      <c r="S33" s="611"/>
      <c r="T33" s="611"/>
      <c r="U33" s="611"/>
      <c r="V33" s="611"/>
      <c r="W33" s="611"/>
      <c r="X33" s="611"/>
      <c r="Y33" s="612"/>
      <c r="Z33" s="613">
        <v>0.4</v>
      </c>
      <c r="AA33" s="613"/>
      <c r="AB33" s="613"/>
      <c r="AC33" s="613"/>
      <c r="AD33" s="614">
        <v>197</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99.1</v>
      </c>
      <c r="BH33" s="669"/>
      <c r="BI33" s="669"/>
      <c r="BJ33" s="669"/>
      <c r="BK33" s="669"/>
      <c r="BL33" s="669"/>
      <c r="BM33" s="670">
        <v>96.7</v>
      </c>
      <c r="BN33" s="669"/>
      <c r="BO33" s="669"/>
      <c r="BP33" s="669"/>
      <c r="BQ33" s="671"/>
      <c r="BR33" s="668">
        <v>99.1</v>
      </c>
      <c r="BS33" s="669"/>
      <c r="BT33" s="669"/>
      <c r="BU33" s="669"/>
      <c r="BV33" s="669"/>
      <c r="BW33" s="669"/>
      <c r="BX33" s="670">
        <v>96.3</v>
      </c>
      <c r="BY33" s="669"/>
      <c r="BZ33" s="669"/>
      <c r="CA33" s="669"/>
      <c r="CB33" s="671"/>
      <c r="CD33" s="607" t="s">
        <v>307</v>
      </c>
      <c r="CE33" s="608"/>
      <c r="CF33" s="608"/>
      <c r="CG33" s="608"/>
      <c r="CH33" s="608"/>
      <c r="CI33" s="608"/>
      <c r="CJ33" s="608"/>
      <c r="CK33" s="608"/>
      <c r="CL33" s="608"/>
      <c r="CM33" s="608"/>
      <c r="CN33" s="608"/>
      <c r="CO33" s="608"/>
      <c r="CP33" s="608"/>
      <c r="CQ33" s="609"/>
      <c r="CR33" s="610">
        <v>1632720</v>
      </c>
      <c r="CS33" s="643"/>
      <c r="CT33" s="643"/>
      <c r="CU33" s="643"/>
      <c r="CV33" s="643"/>
      <c r="CW33" s="643"/>
      <c r="CX33" s="643"/>
      <c r="CY33" s="644"/>
      <c r="CZ33" s="615">
        <v>43.8</v>
      </c>
      <c r="DA33" s="641"/>
      <c r="DB33" s="641"/>
      <c r="DC33" s="645"/>
      <c r="DD33" s="619">
        <v>1262380</v>
      </c>
      <c r="DE33" s="643"/>
      <c r="DF33" s="643"/>
      <c r="DG33" s="643"/>
      <c r="DH33" s="643"/>
      <c r="DI33" s="643"/>
      <c r="DJ33" s="643"/>
      <c r="DK33" s="644"/>
      <c r="DL33" s="619">
        <v>998421</v>
      </c>
      <c r="DM33" s="643"/>
      <c r="DN33" s="643"/>
      <c r="DO33" s="643"/>
      <c r="DP33" s="643"/>
      <c r="DQ33" s="643"/>
      <c r="DR33" s="643"/>
      <c r="DS33" s="643"/>
      <c r="DT33" s="643"/>
      <c r="DU33" s="643"/>
      <c r="DV33" s="644"/>
      <c r="DW33" s="615">
        <v>42.9</v>
      </c>
      <c r="DX33" s="641"/>
      <c r="DY33" s="641"/>
      <c r="DZ33" s="641"/>
      <c r="EA33" s="641"/>
      <c r="EB33" s="641"/>
      <c r="EC33" s="642"/>
    </row>
    <row r="34" spans="2:133" ht="11.25" customHeight="1" x14ac:dyDescent="0.15">
      <c r="B34" s="607" t="s">
        <v>308</v>
      </c>
      <c r="C34" s="608"/>
      <c r="D34" s="608"/>
      <c r="E34" s="608"/>
      <c r="F34" s="608"/>
      <c r="G34" s="608"/>
      <c r="H34" s="608"/>
      <c r="I34" s="608"/>
      <c r="J34" s="608"/>
      <c r="K34" s="608"/>
      <c r="L34" s="608"/>
      <c r="M34" s="608"/>
      <c r="N34" s="608"/>
      <c r="O34" s="608"/>
      <c r="P34" s="608"/>
      <c r="Q34" s="609"/>
      <c r="R34" s="610">
        <v>7244</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544627</v>
      </c>
      <c r="CS34" s="611"/>
      <c r="CT34" s="611"/>
      <c r="CU34" s="611"/>
      <c r="CV34" s="611"/>
      <c r="CW34" s="611"/>
      <c r="CX34" s="611"/>
      <c r="CY34" s="612"/>
      <c r="CZ34" s="615">
        <v>14.6</v>
      </c>
      <c r="DA34" s="641"/>
      <c r="DB34" s="641"/>
      <c r="DC34" s="645"/>
      <c r="DD34" s="619">
        <v>402075</v>
      </c>
      <c r="DE34" s="611"/>
      <c r="DF34" s="611"/>
      <c r="DG34" s="611"/>
      <c r="DH34" s="611"/>
      <c r="DI34" s="611"/>
      <c r="DJ34" s="611"/>
      <c r="DK34" s="612"/>
      <c r="DL34" s="619">
        <v>284505</v>
      </c>
      <c r="DM34" s="611"/>
      <c r="DN34" s="611"/>
      <c r="DO34" s="611"/>
      <c r="DP34" s="611"/>
      <c r="DQ34" s="611"/>
      <c r="DR34" s="611"/>
      <c r="DS34" s="611"/>
      <c r="DT34" s="611"/>
      <c r="DU34" s="611"/>
      <c r="DV34" s="612"/>
      <c r="DW34" s="615">
        <v>12.2</v>
      </c>
      <c r="DX34" s="641"/>
      <c r="DY34" s="641"/>
      <c r="DZ34" s="641"/>
      <c r="EA34" s="641"/>
      <c r="EB34" s="641"/>
      <c r="EC34" s="642"/>
    </row>
    <row r="35" spans="2:133" ht="11.25" customHeight="1" x14ac:dyDescent="0.15">
      <c r="B35" s="607" t="s">
        <v>310</v>
      </c>
      <c r="C35" s="608"/>
      <c r="D35" s="608"/>
      <c r="E35" s="608"/>
      <c r="F35" s="608"/>
      <c r="G35" s="608"/>
      <c r="H35" s="608"/>
      <c r="I35" s="608"/>
      <c r="J35" s="608"/>
      <c r="K35" s="608"/>
      <c r="L35" s="608"/>
      <c r="M35" s="608"/>
      <c r="N35" s="608"/>
      <c r="O35" s="608"/>
      <c r="P35" s="608"/>
      <c r="Q35" s="609"/>
      <c r="R35" s="610">
        <v>2893</v>
      </c>
      <c r="S35" s="611"/>
      <c r="T35" s="611"/>
      <c r="U35" s="611"/>
      <c r="V35" s="611"/>
      <c r="W35" s="611"/>
      <c r="X35" s="611"/>
      <c r="Y35" s="612"/>
      <c r="Z35" s="613">
        <v>0.1</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8501</v>
      </c>
      <c r="CS35" s="643"/>
      <c r="CT35" s="643"/>
      <c r="CU35" s="643"/>
      <c r="CV35" s="643"/>
      <c r="CW35" s="643"/>
      <c r="CX35" s="643"/>
      <c r="CY35" s="644"/>
      <c r="CZ35" s="615">
        <v>0.2</v>
      </c>
      <c r="DA35" s="641"/>
      <c r="DB35" s="641"/>
      <c r="DC35" s="645"/>
      <c r="DD35" s="619">
        <v>6406</v>
      </c>
      <c r="DE35" s="643"/>
      <c r="DF35" s="643"/>
      <c r="DG35" s="643"/>
      <c r="DH35" s="643"/>
      <c r="DI35" s="643"/>
      <c r="DJ35" s="643"/>
      <c r="DK35" s="644"/>
      <c r="DL35" s="619">
        <v>6406</v>
      </c>
      <c r="DM35" s="643"/>
      <c r="DN35" s="643"/>
      <c r="DO35" s="643"/>
      <c r="DP35" s="643"/>
      <c r="DQ35" s="643"/>
      <c r="DR35" s="643"/>
      <c r="DS35" s="643"/>
      <c r="DT35" s="643"/>
      <c r="DU35" s="643"/>
      <c r="DV35" s="644"/>
      <c r="DW35" s="615">
        <v>0.3</v>
      </c>
      <c r="DX35" s="641"/>
      <c r="DY35" s="641"/>
      <c r="DZ35" s="641"/>
      <c r="EA35" s="641"/>
      <c r="EB35" s="641"/>
      <c r="EC35" s="642"/>
    </row>
    <row r="36" spans="2:133" ht="11.25" customHeight="1" x14ac:dyDescent="0.15">
      <c r="B36" s="607" t="s">
        <v>314</v>
      </c>
      <c r="C36" s="608"/>
      <c r="D36" s="608"/>
      <c r="E36" s="608"/>
      <c r="F36" s="608"/>
      <c r="G36" s="608"/>
      <c r="H36" s="608"/>
      <c r="I36" s="608"/>
      <c r="J36" s="608"/>
      <c r="K36" s="608"/>
      <c r="L36" s="608"/>
      <c r="M36" s="608"/>
      <c r="N36" s="608"/>
      <c r="O36" s="608"/>
      <c r="P36" s="608"/>
      <c r="Q36" s="609"/>
      <c r="R36" s="610">
        <v>364303</v>
      </c>
      <c r="S36" s="611"/>
      <c r="T36" s="611"/>
      <c r="U36" s="611"/>
      <c r="V36" s="611"/>
      <c r="W36" s="611"/>
      <c r="X36" s="611"/>
      <c r="Y36" s="612"/>
      <c r="Z36" s="613">
        <v>8.6999999999999993</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348609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103582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689223</v>
      </c>
      <c r="CS36" s="611"/>
      <c r="CT36" s="611"/>
      <c r="CU36" s="611"/>
      <c r="CV36" s="611"/>
      <c r="CW36" s="611"/>
      <c r="CX36" s="611"/>
      <c r="CY36" s="612"/>
      <c r="CZ36" s="615">
        <v>18.5</v>
      </c>
      <c r="DA36" s="641"/>
      <c r="DB36" s="641"/>
      <c r="DC36" s="645"/>
      <c r="DD36" s="619">
        <v>546025</v>
      </c>
      <c r="DE36" s="611"/>
      <c r="DF36" s="611"/>
      <c r="DG36" s="611"/>
      <c r="DH36" s="611"/>
      <c r="DI36" s="611"/>
      <c r="DJ36" s="611"/>
      <c r="DK36" s="612"/>
      <c r="DL36" s="619">
        <v>436038</v>
      </c>
      <c r="DM36" s="611"/>
      <c r="DN36" s="611"/>
      <c r="DO36" s="611"/>
      <c r="DP36" s="611"/>
      <c r="DQ36" s="611"/>
      <c r="DR36" s="611"/>
      <c r="DS36" s="611"/>
      <c r="DT36" s="611"/>
      <c r="DU36" s="611"/>
      <c r="DV36" s="612"/>
      <c r="DW36" s="615">
        <v>18.7</v>
      </c>
      <c r="DX36" s="641"/>
      <c r="DY36" s="641"/>
      <c r="DZ36" s="641"/>
      <c r="EA36" s="641"/>
      <c r="EB36" s="641"/>
      <c r="EC36" s="642"/>
    </row>
    <row r="37" spans="2:133" ht="11.25" customHeight="1" x14ac:dyDescent="0.15">
      <c r="B37" s="607" t="s">
        <v>318</v>
      </c>
      <c r="C37" s="608"/>
      <c r="D37" s="608"/>
      <c r="E37" s="608"/>
      <c r="F37" s="608"/>
      <c r="G37" s="608"/>
      <c r="H37" s="608"/>
      <c r="I37" s="608"/>
      <c r="J37" s="608"/>
      <c r="K37" s="608"/>
      <c r="L37" s="608"/>
      <c r="M37" s="608"/>
      <c r="N37" s="608"/>
      <c r="O37" s="608"/>
      <c r="P37" s="608"/>
      <c r="Q37" s="609"/>
      <c r="R37" s="610">
        <v>64093</v>
      </c>
      <c r="S37" s="611"/>
      <c r="T37" s="611"/>
      <c r="U37" s="611"/>
      <c r="V37" s="611"/>
      <c r="W37" s="611"/>
      <c r="X37" s="611"/>
      <c r="Y37" s="612"/>
      <c r="Z37" s="613">
        <v>1.5</v>
      </c>
      <c r="AA37" s="613"/>
      <c r="AB37" s="613"/>
      <c r="AC37" s="613"/>
      <c r="AD37" s="614" t="s">
        <v>122</v>
      </c>
      <c r="AE37" s="614"/>
      <c r="AF37" s="614"/>
      <c r="AG37" s="614"/>
      <c r="AH37" s="614"/>
      <c r="AI37" s="614"/>
      <c r="AJ37" s="614"/>
      <c r="AK37" s="614"/>
      <c r="AL37" s="615" t="s">
        <v>122</v>
      </c>
      <c r="AM37" s="616"/>
      <c r="AN37" s="616"/>
      <c r="AO37" s="617"/>
      <c r="AQ37" s="673" t="s">
        <v>319</v>
      </c>
      <c r="AR37" s="674"/>
      <c r="AS37" s="674"/>
      <c r="AT37" s="674"/>
      <c r="AU37" s="674"/>
      <c r="AV37" s="674"/>
      <c r="AW37" s="674"/>
      <c r="AX37" s="674"/>
      <c r="AY37" s="675"/>
      <c r="AZ37" s="610">
        <v>17203</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95654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384355</v>
      </c>
      <c r="CS37" s="643"/>
      <c r="CT37" s="643"/>
      <c r="CU37" s="643"/>
      <c r="CV37" s="643"/>
      <c r="CW37" s="643"/>
      <c r="CX37" s="643"/>
      <c r="CY37" s="644"/>
      <c r="CZ37" s="615">
        <v>10.3</v>
      </c>
      <c r="DA37" s="641"/>
      <c r="DB37" s="641"/>
      <c r="DC37" s="645"/>
      <c r="DD37" s="619">
        <v>322121</v>
      </c>
      <c r="DE37" s="643"/>
      <c r="DF37" s="643"/>
      <c r="DG37" s="643"/>
      <c r="DH37" s="643"/>
      <c r="DI37" s="643"/>
      <c r="DJ37" s="643"/>
      <c r="DK37" s="644"/>
      <c r="DL37" s="619">
        <v>317543</v>
      </c>
      <c r="DM37" s="643"/>
      <c r="DN37" s="643"/>
      <c r="DO37" s="643"/>
      <c r="DP37" s="643"/>
      <c r="DQ37" s="643"/>
      <c r="DR37" s="643"/>
      <c r="DS37" s="643"/>
      <c r="DT37" s="643"/>
      <c r="DU37" s="643"/>
      <c r="DV37" s="644"/>
      <c r="DW37" s="615">
        <v>13.6</v>
      </c>
      <c r="DX37" s="641"/>
      <c r="DY37" s="641"/>
      <c r="DZ37" s="641"/>
      <c r="EA37" s="641"/>
      <c r="EB37" s="641"/>
      <c r="EC37" s="642"/>
    </row>
    <row r="38" spans="2:133" ht="11.25" customHeight="1" x14ac:dyDescent="0.15">
      <c r="B38" s="607" t="s">
        <v>322</v>
      </c>
      <c r="C38" s="608"/>
      <c r="D38" s="608"/>
      <c r="E38" s="608"/>
      <c r="F38" s="608"/>
      <c r="G38" s="608"/>
      <c r="H38" s="608"/>
      <c r="I38" s="608"/>
      <c r="J38" s="608"/>
      <c r="K38" s="608"/>
      <c r="L38" s="608"/>
      <c r="M38" s="608"/>
      <c r="N38" s="608"/>
      <c r="O38" s="608"/>
      <c r="P38" s="608"/>
      <c r="Q38" s="609"/>
      <c r="R38" s="610">
        <v>529800</v>
      </c>
      <c r="S38" s="611"/>
      <c r="T38" s="611"/>
      <c r="U38" s="611"/>
      <c r="V38" s="611"/>
      <c r="W38" s="611"/>
      <c r="X38" s="611"/>
      <c r="Y38" s="612"/>
      <c r="Z38" s="613">
        <v>12.7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15478</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586</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333131</v>
      </c>
      <c r="CS38" s="611"/>
      <c r="CT38" s="611"/>
      <c r="CU38" s="611"/>
      <c r="CV38" s="611"/>
      <c r="CW38" s="611"/>
      <c r="CX38" s="611"/>
      <c r="CY38" s="612"/>
      <c r="CZ38" s="615">
        <v>8.9</v>
      </c>
      <c r="DA38" s="641"/>
      <c r="DB38" s="641"/>
      <c r="DC38" s="645"/>
      <c r="DD38" s="619">
        <v>279400</v>
      </c>
      <c r="DE38" s="611"/>
      <c r="DF38" s="611"/>
      <c r="DG38" s="611"/>
      <c r="DH38" s="611"/>
      <c r="DI38" s="611"/>
      <c r="DJ38" s="611"/>
      <c r="DK38" s="612"/>
      <c r="DL38" s="619">
        <v>271472</v>
      </c>
      <c r="DM38" s="611"/>
      <c r="DN38" s="611"/>
      <c r="DO38" s="611"/>
      <c r="DP38" s="611"/>
      <c r="DQ38" s="611"/>
      <c r="DR38" s="611"/>
      <c r="DS38" s="611"/>
      <c r="DT38" s="611"/>
      <c r="DU38" s="611"/>
      <c r="DV38" s="612"/>
      <c r="DW38" s="615">
        <v>11.7</v>
      </c>
      <c r="DX38" s="641"/>
      <c r="DY38" s="641"/>
      <c r="DZ38" s="641"/>
      <c r="EA38" s="641"/>
      <c r="EB38" s="641"/>
      <c r="EC38" s="642"/>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826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35238</v>
      </c>
      <c r="CS39" s="643"/>
      <c r="CT39" s="643"/>
      <c r="CU39" s="643"/>
      <c r="CV39" s="643"/>
      <c r="CW39" s="643"/>
      <c r="CX39" s="643"/>
      <c r="CY39" s="644"/>
      <c r="CZ39" s="615">
        <v>0.9</v>
      </c>
      <c r="DA39" s="641"/>
      <c r="DB39" s="641"/>
      <c r="DC39" s="645"/>
      <c r="DD39" s="619">
        <v>28474</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15">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2"/>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22000</v>
      </c>
      <c r="CS40" s="611"/>
      <c r="CT40" s="611"/>
      <c r="CU40" s="611"/>
      <c r="CV40" s="611"/>
      <c r="CW40" s="611"/>
      <c r="CX40" s="611"/>
      <c r="CY40" s="612"/>
      <c r="CZ40" s="615">
        <v>0.6</v>
      </c>
      <c r="DA40" s="641"/>
      <c r="DB40" s="641"/>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15">
      <c r="B41" s="631" t="s">
        <v>335</v>
      </c>
      <c r="C41" s="632"/>
      <c r="D41" s="632"/>
      <c r="E41" s="632"/>
      <c r="F41" s="632"/>
      <c r="G41" s="632"/>
      <c r="H41" s="632"/>
      <c r="I41" s="632"/>
      <c r="J41" s="632"/>
      <c r="K41" s="632"/>
      <c r="L41" s="632"/>
      <c r="M41" s="632"/>
      <c r="N41" s="632"/>
      <c r="O41" s="632"/>
      <c r="P41" s="632"/>
      <c r="Q41" s="633"/>
      <c r="R41" s="682">
        <v>4178874</v>
      </c>
      <c r="S41" s="683"/>
      <c r="T41" s="683"/>
      <c r="U41" s="683"/>
      <c r="V41" s="683"/>
      <c r="W41" s="683"/>
      <c r="X41" s="683"/>
      <c r="Y41" s="687"/>
      <c r="Z41" s="688">
        <v>100</v>
      </c>
      <c r="AA41" s="688"/>
      <c r="AB41" s="688"/>
      <c r="AC41" s="688"/>
      <c r="AD41" s="689">
        <v>2328507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57767</v>
      </c>
      <c r="BA41" s="611"/>
      <c r="BB41" s="611"/>
      <c r="BC41" s="611"/>
      <c r="BD41" s="643"/>
      <c r="BE41" s="643"/>
      <c r="BF41" s="665"/>
      <c r="BG41" s="658"/>
      <c r="BH41" s="659"/>
      <c r="BI41" s="659"/>
      <c r="BJ41" s="659"/>
      <c r="BK41" s="659"/>
      <c r="BL41" s="202"/>
      <c r="BM41" s="608" t="s">
        <v>337</v>
      </c>
      <c r="BN41" s="608"/>
      <c r="BO41" s="608"/>
      <c r="BP41" s="608"/>
      <c r="BQ41" s="608"/>
      <c r="BR41" s="608"/>
      <c r="BS41" s="608"/>
      <c r="BT41" s="608"/>
      <c r="BU41" s="609"/>
      <c r="BV41" s="610">
        <v>3</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258161</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425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689730</v>
      </c>
      <c r="CS42" s="643"/>
      <c r="CT42" s="643"/>
      <c r="CU42" s="643"/>
      <c r="CV42" s="643"/>
      <c r="CW42" s="643"/>
      <c r="CX42" s="643"/>
      <c r="CY42" s="644"/>
      <c r="CZ42" s="615">
        <v>18.5</v>
      </c>
      <c r="DA42" s="641"/>
      <c r="DB42" s="641"/>
      <c r="DC42" s="645"/>
      <c r="DD42" s="619">
        <v>26932</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5483</v>
      </c>
      <c r="CS43" s="643"/>
      <c r="CT43" s="643"/>
      <c r="CU43" s="643"/>
      <c r="CV43" s="643"/>
      <c r="CW43" s="643"/>
      <c r="CX43" s="643"/>
      <c r="CY43" s="644"/>
      <c r="CZ43" s="615">
        <v>0.1</v>
      </c>
      <c r="DA43" s="641"/>
      <c r="DB43" s="641"/>
      <c r="DC43" s="645"/>
      <c r="DD43" s="619">
        <v>5483</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665854</v>
      </c>
      <c r="CS44" s="611"/>
      <c r="CT44" s="611"/>
      <c r="CU44" s="611"/>
      <c r="CV44" s="611"/>
      <c r="CW44" s="611"/>
      <c r="CX44" s="611"/>
      <c r="CY44" s="612"/>
      <c r="CZ44" s="615">
        <v>17.899999999999999</v>
      </c>
      <c r="DA44" s="616"/>
      <c r="DB44" s="616"/>
      <c r="DC44" s="622"/>
      <c r="DD44" s="619">
        <v>22440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37832</v>
      </c>
      <c r="CS45" s="643"/>
      <c r="CT45" s="643"/>
      <c r="CU45" s="643"/>
      <c r="CV45" s="643"/>
      <c r="CW45" s="643"/>
      <c r="CX45" s="643"/>
      <c r="CY45" s="644"/>
      <c r="CZ45" s="615">
        <v>1</v>
      </c>
      <c r="DA45" s="641"/>
      <c r="DB45" s="641"/>
      <c r="DC45" s="645"/>
      <c r="DD45" s="619">
        <v>975</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610178</v>
      </c>
      <c r="CS46" s="611"/>
      <c r="CT46" s="611"/>
      <c r="CU46" s="611"/>
      <c r="CV46" s="611"/>
      <c r="CW46" s="611"/>
      <c r="CX46" s="611"/>
      <c r="CY46" s="612"/>
      <c r="CZ46" s="615">
        <v>16.399999999999999</v>
      </c>
      <c r="DA46" s="616"/>
      <c r="DB46" s="616"/>
      <c r="DC46" s="622"/>
      <c r="DD46" s="619">
        <v>19921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23876</v>
      </c>
      <c r="CS47" s="643"/>
      <c r="CT47" s="643"/>
      <c r="CU47" s="643"/>
      <c r="CV47" s="643"/>
      <c r="CW47" s="643"/>
      <c r="CX47" s="643"/>
      <c r="CY47" s="644"/>
      <c r="CZ47" s="615">
        <v>0.6</v>
      </c>
      <c r="DA47" s="641"/>
      <c r="DB47" s="641"/>
      <c r="DC47" s="645"/>
      <c r="DD47" s="619">
        <v>4492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3729903</v>
      </c>
      <c r="CS49" s="669"/>
      <c r="CT49" s="669"/>
      <c r="CU49" s="669"/>
      <c r="CV49" s="669"/>
      <c r="CW49" s="669"/>
      <c r="CX49" s="669"/>
      <c r="CY49" s="698"/>
      <c r="CZ49" s="690">
        <v>100</v>
      </c>
      <c r="DA49" s="699"/>
      <c r="DB49" s="699"/>
      <c r="DC49" s="700"/>
      <c r="DD49" s="701">
        <v>2519428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EcZ6k8VgifWZYKDi03e/6bigvhs0v7Jn6HyHQPSCVab1Qvtb7exMsDiO09qFE3V3o7BRu+KIAtSi/TtqJwT7sg==" saltValue="gHKn4wMC0taQiPZHXYuH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19" t="s">
        <v>352</v>
      </c>
      <c r="B2" s="719"/>
      <c r="C2" s="719"/>
      <c r="D2" s="719"/>
      <c r="E2" s="719"/>
      <c r="F2" s="719"/>
      <c r="G2" s="719"/>
      <c r="H2" s="719"/>
      <c r="I2" s="719"/>
      <c r="J2" s="719"/>
      <c r="K2" s="719"/>
      <c r="L2" s="719"/>
      <c r="M2" s="719"/>
      <c r="N2" s="719"/>
      <c r="O2" s="719"/>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c r="AU2" s="719"/>
      <c r="AV2" s="719"/>
      <c r="AW2" s="719"/>
      <c r="AX2" s="719"/>
      <c r="AY2" s="719"/>
      <c r="AZ2" s="719"/>
      <c r="BA2" s="719"/>
      <c r="BB2" s="719"/>
      <c r="BC2" s="719"/>
      <c r="BD2" s="719"/>
      <c r="BE2" s="719"/>
      <c r="BF2" s="719"/>
      <c r="BG2" s="719"/>
      <c r="BH2" s="719"/>
      <c r="BI2" s="71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0" t="s">
        <v>353</v>
      </c>
      <c r="DK2" s="721"/>
      <c r="DL2" s="721"/>
      <c r="DM2" s="721"/>
      <c r="DN2" s="721"/>
      <c r="DO2" s="722"/>
      <c r="DP2" s="210"/>
      <c r="DQ2" s="720" t="s">
        <v>354</v>
      </c>
      <c r="DR2" s="721"/>
      <c r="DS2" s="721"/>
      <c r="DT2" s="721"/>
      <c r="DU2" s="721"/>
      <c r="DV2" s="721"/>
      <c r="DW2" s="721"/>
      <c r="DX2" s="721"/>
      <c r="DY2" s="721"/>
      <c r="DZ2" s="722"/>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23" t="s">
        <v>355</v>
      </c>
      <c r="B4" s="723"/>
      <c r="C4" s="723"/>
      <c r="D4" s="723"/>
      <c r="E4" s="723"/>
      <c r="F4" s="723"/>
      <c r="G4" s="723"/>
      <c r="H4" s="723"/>
      <c r="I4" s="723"/>
      <c r="J4" s="723"/>
      <c r="K4" s="723"/>
      <c r="L4" s="723"/>
      <c r="M4" s="723"/>
      <c r="N4" s="723"/>
      <c r="O4" s="723"/>
      <c r="P4" s="723"/>
      <c r="Q4" s="723"/>
      <c r="R4" s="723"/>
      <c r="S4" s="723"/>
      <c r="T4" s="723"/>
      <c r="U4" s="723"/>
      <c r="V4" s="723"/>
      <c r="W4" s="723"/>
      <c r="X4" s="723"/>
      <c r="Y4" s="723"/>
      <c r="Z4" s="723"/>
      <c r="AA4" s="723"/>
      <c r="AB4" s="723"/>
      <c r="AC4" s="723"/>
      <c r="AD4" s="723"/>
      <c r="AE4" s="723"/>
      <c r="AF4" s="723"/>
      <c r="AG4" s="723"/>
      <c r="AH4" s="723"/>
      <c r="AI4" s="723"/>
      <c r="AJ4" s="723"/>
      <c r="AK4" s="723"/>
      <c r="AL4" s="723"/>
      <c r="AM4" s="723"/>
      <c r="AN4" s="723"/>
      <c r="AO4" s="723"/>
      <c r="AP4" s="723"/>
      <c r="AQ4" s="723"/>
      <c r="AR4" s="723"/>
      <c r="AS4" s="723"/>
      <c r="AT4" s="723"/>
      <c r="AU4" s="723"/>
      <c r="AV4" s="723"/>
      <c r="AW4" s="723"/>
      <c r="AX4" s="723"/>
      <c r="AY4" s="723"/>
      <c r="AZ4" s="214"/>
      <c r="BA4" s="214"/>
      <c r="BB4" s="214"/>
      <c r="BC4" s="214"/>
      <c r="BD4" s="214"/>
      <c r="BE4" s="215"/>
      <c r="BF4" s="215"/>
      <c r="BG4" s="215"/>
      <c r="BH4" s="215"/>
      <c r="BI4" s="215"/>
      <c r="BJ4" s="215"/>
      <c r="BK4" s="215"/>
      <c r="BL4" s="215"/>
      <c r="BM4" s="215"/>
      <c r="BN4" s="215"/>
      <c r="BO4" s="215"/>
      <c r="BP4" s="215"/>
      <c r="BQ4" s="724" t="s">
        <v>356</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217"/>
    </row>
    <row r="5" spans="1:131" s="218" customFormat="1" ht="26.25" customHeight="1" x14ac:dyDescent="0.15">
      <c r="A5" s="725" t="s">
        <v>357</v>
      </c>
      <c r="B5" s="726"/>
      <c r="C5" s="726"/>
      <c r="D5" s="726"/>
      <c r="E5" s="726"/>
      <c r="F5" s="726"/>
      <c r="G5" s="726"/>
      <c r="H5" s="726"/>
      <c r="I5" s="726"/>
      <c r="J5" s="726"/>
      <c r="K5" s="726"/>
      <c r="L5" s="726"/>
      <c r="M5" s="726"/>
      <c r="N5" s="726"/>
      <c r="O5" s="726"/>
      <c r="P5" s="727"/>
      <c r="Q5" s="731" t="s">
        <v>358</v>
      </c>
      <c r="R5" s="732"/>
      <c r="S5" s="732"/>
      <c r="T5" s="732"/>
      <c r="U5" s="733"/>
      <c r="V5" s="731" t="s">
        <v>359</v>
      </c>
      <c r="W5" s="732"/>
      <c r="X5" s="732"/>
      <c r="Y5" s="732"/>
      <c r="Z5" s="733"/>
      <c r="AA5" s="731" t="s">
        <v>360</v>
      </c>
      <c r="AB5" s="732"/>
      <c r="AC5" s="732"/>
      <c r="AD5" s="732"/>
      <c r="AE5" s="732"/>
      <c r="AF5" s="737" t="s">
        <v>361</v>
      </c>
      <c r="AG5" s="732"/>
      <c r="AH5" s="732"/>
      <c r="AI5" s="732"/>
      <c r="AJ5" s="738"/>
      <c r="AK5" s="732" t="s">
        <v>362</v>
      </c>
      <c r="AL5" s="732"/>
      <c r="AM5" s="732"/>
      <c r="AN5" s="732"/>
      <c r="AO5" s="733"/>
      <c r="AP5" s="731" t="s">
        <v>363</v>
      </c>
      <c r="AQ5" s="732"/>
      <c r="AR5" s="732"/>
      <c r="AS5" s="732"/>
      <c r="AT5" s="733"/>
      <c r="AU5" s="731" t="s">
        <v>364</v>
      </c>
      <c r="AV5" s="732"/>
      <c r="AW5" s="732"/>
      <c r="AX5" s="732"/>
      <c r="AY5" s="738"/>
      <c r="AZ5" s="214"/>
      <c r="BA5" s="214"/>
      <c r="BB5" s="214"/>
      <c r="BC5" s="214"/>
      <c r="BD5" s="214"/>
      <c r="BE5" s="215"/>
      <c r="BF5" s="215"/>
      <c r="BG5" s="215"/>
      <c r="BH5" s="215"/>
      <c r="BI5" s="215"/>
      <c r="BJ5" s="215"/>
      <c r="BK5" s="215"/>
      <c r="BL5" s="215"/>
      <c r="BM5" s="215"/>
      <c r="BN5" s="215"/>
      <c r="BO5" s="215"/>
      <c r="BP5" s="215"/>
      <c r="BQ5" s="725" t="s">
        <v>365</v>
      </c>
      <c r="BR5" s="726"/>
      <c r="BS5" s="726"/>
      <c r="BT5" s="726"/>
      <c r="BU5" s="726"/>
      <c r="BV5" s="726"/>
      <c r="BW5" s="726"/>
      <c r="BX5" s="726"/>
      <c r="BY5" s="726"/>
      <c r="BZ5" s="726"/>
      <c r="CA5" s="726"/>
      <c r="CB5" s="726"/>
      <c r="CC5" s="726"/>
      <c r="CD5" s="726"/>
      <c r="CE5" s="726"/>
      <c r="CF5" s="726"/>
      <c r="CG5" s="727"/>
      <c r="CH5" s="731" t="s">
        <v>366</v>
      </c>
      <c r="CI5" s="732"/>
      <c r="CJ5" s="732"/>
      <c r="CK5" s="732"/>
      <c r="CL5" s="733"/>
      <c r="CM5" s="731" t="s">
        <v>367</v>
      </c>
      <c r="CN5" s="732"/>
      <c r="CO5" s="732"/>
      <c r="CP5" s="732"/>
      <c r="CQ5" s="733"/>
      <c r="CR5" s="731" t="s">
        <v>368</v>
      </c>
      <c r="CS5" s="732"/>
      <c r="CT5" s="732"/>
      <c r="CU5" s="732"/>
      <c r="CV5" s="733"/>
      <c r="CW5" s="731" t="s">
        <v>369</v>
      </c>
      <c r="CX5" s="732"/>
      <c r="CY5" s="732"/>
      <c r="CZ5" s="732"/>
      <c r="DA5" s="733"/>
      <c r="DB5" s="731" t="s">
        <v>370</v>
      </c>
      <c r="DC5" s="732"/>
      <c r="DD5" s="732"/>
      <c r="DE5" s="732"/>
      <c r="DF5" s="733"/>
      <c r="DG5" s="775" t="s">
        <v>371</v>
      </c>
      <c r="DH5" s="776"/>
      <c r="DI5" s="776"/>
      <c r="DJ5" s="776"/>
      <c r="DK5" s="777"/>
      <c r="DL5" s="775" t="s">
        <v>372</v>
      </c>
      <c r="DM5" s="776"/>
      <c r="DN5" s="776"/>
      <c r="DO5" s="776"/>
      <c r="DP5" s="777"/>
      <c r="DQ5" s="731" t="s">
        <v>373</v>
      </c>
      <c r="DR5" s="732"/>
      <c r="DS5" s="732"/>
      <c r="DT5" s="732"/>
      <c r="DU5" s="733"/>
      <c r="DV5" s="731" t="s">
        <v>364</v>
      </c>
      <c r="DW5" s="732"/>
      <c r="DX5" s="732"/>
      <c r="DY5" s="732"/>
      <c r="DZ5" s="738"/>
      <c r="EA5" s="217"/>
    </row>
    <row r="6" spans="1:131" s="218" customFormat="1" ht="26.25" customHeight="1" thickBot="1" x14ac:dyDescent="0.2">
      <c r="A6" s="728"/>
      <c r="B6" s="729"/>
      <c r="C6" s="729"/>
      <c r="D6" s="729"/>
      <c r="E6" s="729"/>
      <c r="F6" s="729"/>
      <c r="G6" s="729"/>
      <c r="H6" s="729"/>
      <c r="I6" s="729"/>
      <c r="J6" s="729"/>
      <c r="K6" s="729"/>
      <c r="L6" s="729"/>
      <c r="M6" s="729"/>
      <c r="N6" s="729"/>
      <c r="O6" s="729"/>
      <c r="P6" s="730"/>
      <c r="Q6" s="734"/>
      <c r="R6" s="735"/>
      <c r="S6" s="735"/>
      <c r="T6" s="735"/>
      <c r="U6" s="736"/>
      <c r="V6" s="734"/>
      <c r="W6" s="735"/>
      <c r="X6" s="735"/>
      <c r="Y6" s="735"/>
      <c r="Z6" s="736"/>
      <c r="AA6" s="734"/>
      <c r="AB6" s="735"/>
      <c r="AC6" s="735"/>
      <c r="AD6" s="735"/>
      <c r="AE6" s="735"/>
      <c r="AF6" s="739"/>
      <c r="AG6" s="735"/>
      <c r="AH6" s="735"/>
      <c r="AI6" s="735"/>
      <c r="AJ6" s="740"/>
      <c r="AK6" s="735"/>
      <c r="AL6" s="735"/>
      <c r="AM6" s="735"/>
      <c r="AN6" s="735"/>
      <c r="AO6" s="736"/>
      <c r="AP6" s="734"/>
      <c r="AQ6" s="735"/>
      <c r="AR6" s="735"/>
      <c r="AS6" s="735"/>
      <c r="AT6" s="736"/>
      <c r="AU6" s="734"/>
      <c r="AV6" s="735"/>
      <c r="AW6" s="735"/>
      <c r="AX6" s="735"/>
      <c r="AY6" s="740"/>
      <c r="AZ6" s="214"/>
      <c r="BA6" s="214"/>
      <c r="BB6" s="214"/>
      <c r="BC6" s="214"/>
      <c r="BD6" s="214"/>
      <c r="BE6" s="215"/>
      <c r="BF6" s="215"/>
      <c r="BG6" s="215"/>
      <c r="BH6" s="215"/>
      <c r="BI6" s="215"/>
      <c r="BJ6" s="215"/>
      <c r="BK6" s="215"/>
      <c r="BL6" s="215"/>
      <c r="BM6" s="215"/>
      <c r="BN6" s="215"/>
      <c r="BO6" s="215"/>
      <c r="BP6" s="215"/>
      <c r="BQ6" s="728"/>
      <c r="BR6" s="729"/>
      <c r="BS6" s="729"/>
      <c r="BT6" s="729"/>
      <c r="BU6" s="729"/>
      <c r="BV6" s="729"/>
      <c r="BW6" s="729"/>
      <c r="BX6" s="729"/>
      <c r="BY6" s="729"/>
      <c r="BZ6" s="729"/>
      <c r="CA6" s="729"/>
      <c r="CB6" s="729"/>
      <c r="CC6" s="729"/>
      <c r="CD6" s="729"/>
      <c r="CE6" s="729"/>
      <c r="CF6" s="729"/>
      <c r="CG6" s="730"/>
      <c r="CH6" s="734"/>
      <c r="CI6" s="735"/>
      <c r="CJ6" s="735"/>
      <c r="CK6" s="735"/>
      <c r="CL6" s="736"/>
      <c r="CM6" s="734"/>
      <c r="CN6" s="735"/>
      <c r="CO6" s="735"/>
      <c r="CP6" s="735"/>
      <c r="CQ6" s="736"/>
      <c r="CR6" s="734"/>
      <c r="CS6" s="735"/>
      <c r="CT6" s="735"/>
      <c r="CU6" s="735"/>
      <c r="CV6" s="736"/>
      <c r="CW6" s="734"/>
      <c r="CX6" s="735"/>
      <c r="CY6" s="735"/>
      <c r="CZ6" s="735"/>
      <c r="DA6" s="736"/>
      <c r="DB6" s="734"/>
      <c r="DC6" s="735"/>
      <c r="DD6" s="735"/>
      <c r="DE6" s="735"/>
      <c r="DF6" s="736"/>
      <c r="DG6" s="778"/>
      <c r="DH6" s="779"/>
      <c r="DI6" s="779"/>
      <c r="DJ6" s="779"/>
      <c r="DK6" s="780"/>
      <c r="DL6" s="778"/>
      <c r="DM6" s="779"/>
      <c r="DN6" s="779"/>
      <c r="DO6" s="779"/>
      <c r="DP6" s="780"/>
      <c r="DQ6" s="734"/>
      <c r="DR6" s="735"/>
      <c r="DS6" s="735"/>
      <c r="DT6" s="735"/>
      <c r="DU6" s="736"/>
      <c r="DV6" s="734"/>
      <c r="DW6" s="735"/>
      <c r="DX6" s="735"/>
      <c r="DY6" s="735"/>
      <c r="DZ6" s="740"/>
      <c r="EA6" s="217"/>
    </row>
    <row r="7" spans="1:131" s="218" customFormat="1" ht="26.25" customHeight="1" thickTop="1" x14ac:dyDescent="0.15">
      <c r="A7" s="219">
        <v>1</v>
      </c>
      <c r="B7" s="761" t="s">
        <v>374</v>
      </c>
      <c r="C7" s="762"/>
      <c r="D7" s="762"/>
      <c r="E7" s="762"/>
      <c r="F7" s="762"/>
      <c r="G7" s="762"/>
      <c r="H7" s="762"/>
      <c r="I7" s="762"/>
      <c r="J7" s="762"/>
      <c r="K7" s="762"/>
      <c r="L7" s="762"/>
      <c r="M7" s="762"/>
      <c r="N7" s="762"/>
      <c r="O7" s="762"/>
      <c r="P7" s="763"/>
      <c r="Q7" s="764">
        <v>4177</v>
      </c>
      <c r="R7" s="765"/>
      <c r="S7" s="765"/>
      <c r="T7" s="765"/>
      <c r="U7" s="765"/>
      <c r="V7" s="765">
        <v>3729</v>
      </c>
      <c r="W7" s="765"/>
      <c r="X7" s="765"/>
      <c r="Y7" s="765"/>
      <c r="Z7" s="765"/>
      <c r="AA7" s="765">
        <v>448</v>
      </c>
      <c r="AB7" s="765"/>
      <c r="AC7" s="765"/>
      <c r="AD7" s="765"/>
      <c r="AE7" s="766"/>
      <c r="AF7" s="767">
        <v>426</v>
      </c>
      <c r="AG7" s="768"/>
      <c r="AH7" s="768"/>
      <c r="AI7" s="768"/>
      <c r="AJ7" s="769"/>
      <c r="AK7" s="770" t="s">
        <v>543</v>
      </c>
      <c r="AL7" s="771"/>
      <c r="AM7" s="771"/>
      <c r="AN7" s="771"/>
      <c r="AO7" s="771"/>
      <c r="AP7" s="771">
        <v>3382</v>
      </c>
      <c r="AQ7" s="771"/>
      <c r="AR7" s="771"/>
      <c r="AS7" s="771"/>
      <c r="AT7" s="771"/>
      <c r="AU7" s="772"/>
      <c r="AV7" s="772"/>
      <c r="AW7" s="772"/>
      <c r="AX7" s="772"/>
      <c r="AY7" s="773"/>
      <c r="AZ7" s="214"/>
      <c r="BA7" s="214"/>
      <c r="BB7" s="214"/>
      <c r="BC7" s="214"/>
      <c r="BD7" s="214"/>
      <c r="BE7" s="215"/>
      <c r="BF7" s="215"/>
      <c r="BG7" s="215"/>
      <c r="BH7" s="215"/>
      <c r="BI7" s="215"/>
      <c r="BJ7" s="215"/>
      <c r="BK7" s="215"/>
      <c r="BL7" s="215"/>
      <c r="BM7" s="215"/>
      <c r="BN7" s="215"/>
      <c r="BO7" s="215"/>
      <c r="BP7" s="215"/>
      <c r="BQ7" s="219">
        <v>1</v>
      </c>
      <c r="BR7" s="220"/>
      <c r="BS7" s="747"/>
      <c r="BT7" s="748"/>
      <c r="BU7" s="748"/>
      <c r="BV7" s="748"/>
      <c r="BW7" s="748"/>
      <c r="BX7" s="748"/>
      <c r="BY7" s="748"/>
      <c r="BZ7" s="748"/>
      <c r="CA7" s="748"/>
      <c r="CB7" s="748"/>
      <c r="CC7" s="748"/>
      <c r="CD7" s="748"/>
      <c r="CE7" s="748"/>
      <c r="CF7" s="748"/>
      <c r="CG7" s="774"/>
      <c r="CH7" s="744"/>
      <c r="CI7" s="745"/>
      <c r="CJ7" s="745"/>
      <c r="CK7" s="745"/>
      <c r="CL7" s="746"/>
      <c r="CM7" s="744"/>
      <c r="CN7" s="745"/>
      <c r="CO7" s="745"/>
      <c r="CP7" s="745"/>
      <c r="CQ7" s="746"/>
      <c r="CR7" s="744"/>
      <c r="CS7" s="745"/>
      <c r="CT7" s="745"/>
      <c r="CU7" s="745"/>
      <c r="CV7" s="746"/>
      <c r="CW7" s="744"/>
      <c r="CX7" s="745"/>
      <c r="CY7" s="745"/>
      <c r="CZ7" s="745"/>
      <c r="DA7" s="746"/>
      <c r="DB7" s="744"/>
      <c r="DC7" s="745"/>
      <c r="DD7" s="745"/>
      <c r="DE7" s="745"/>
      <c r="DF7" s="746"/>
      <c r="DG7" s="744"/>
      <c r="DH7" s="745"/>
      <c r="DI7" s="745"/>
      <c r="DJ7" s="745"/>
      <c r="DK7" s="746"/>
      <c r="DL7" s="744"/>
      <c r="DM7" s="745"/>
      <c r="DN7" s="745"/>
      <c r="DO7" s="745"/>
      <c r="DP7" s="746"/>
      <c r="DQ7" s="744"/>
      <c r="DR7" s="745"/>
      <c r="DS7" s="745"/>
      <c r="DT7" s="745"/>
      <c r="DU7" s="746"/>
      <c r="DV7" s="747"/>
      <c r="DW7" s="748"/>
      <c r="DX7" s="748"/>
      <c r="DY7" s="748"/>
      <c r="DZ7" s="749"/>
      <c r="EA7" s="217"/>
    </row>
    <row r="8" spans="1:131" s="218" customFormat="1" ht="26.25" customHeight="1" x14ac:dyDescent="0.15">
      <c r="A8" s="221">
        <v>2</v>
      </c>
      <c r="B8" s="750" t="s">
        <v>375</v>
      </c>
      <c r="C8" s="751"/>
      <c r="D8" s="751"/>
      <c r="E8" s="751"/>
      <c r="F8" s="751"/>
      <c r="G8" s="751"/>
      <c r="H8" s="751"/>
      <c r="I8" s="751"/>
      <c r="J8" s="751"/>
      <c r="K8" s="751"/>
      <c r="L8" s="751"/>
      <c r="M8" s="751"/>
      <c r="N8" s="751"/>
      <c r="O8" s="751"/>
      <c r="P8" s="752"/>
      <c r="Q8" s="753">
        <v>9</v>
      </c>
      <c r="R8" s="754"/>
      <c r="S8" s="754"/>
      <c r="T8" s="754"/>
      <c r="U8" s="754"/>
      <c r="V8" s="754">
        <v>8</v>
      </c>
      <c r="W8" s="754"/>
      <c r="X8" s="754"/>
      <c r="Y8" s="754"/>
      <c r="Z8" s="754"/>
      <c r="AA8" s="754">
        <v>1</v>
      </c>
      <c r="AB8" s="754"/>
      <c r="AC8" s="754"/>
      <c r="AD8" s="754"/>
      <c r="AE8" s="755"/>
      <c r="AF8" s="756">
        <v>1</v>
      </c>
      <c r="AG8" s="757"/>
      <c r="AH8" s="757"/>
      <c r="AI8" s="757"/>
      <c r="AJ8" s="758"/>
      <c r="AK8" s="759">
        <v>1</v>
      </c>
      <c r="AL8" s="760"/>
      <c r="AM8" s="760"/>
      <c r="AN8" s="760"/>
      <c r="AO8" s="760"/>
      <c r="AP8" s="760" t="s">
        <v>543</v>
      </c>
      <c r="AQ8" s="760"/>
      <c r="AR8" s="760"/>
      <c r="AS8" s="760"/>
      <c r="AT8" s="760"/>
      <c r="AU8" s="781"/>
      <c r="AV8" s="781"/>
      <c r="AW8" s="781"/>
      <c r="AX8" s="781"/>
      <c r="AY8" s="782"/>
      <c r="AZ8" s="214"/>
      <c r="BA8" s="214"/>
      <c r="BB8" s="214"/>
      <c r="BC8" s="214"/>
      <c r="BD8" s="214"/>
      <c r="BE8" s="215"/>
      <c r="BF8" s="215"/>
      <c r="BG8" s="215"/>
      <c r="BH8" s="215"/>
      <c r="BI8" s="215"/>
      <c r="BJ8" s="215"/>
      <c r="BK8" s="215"/>
      <c r="BL8" s="215"/>
      <c r="BM8" s="215"/>
      <c r="BN8" s="215"/>
      <c r="BO8" s="215"/>
      <c r="BP8" s="215"/>
      <c r="BQ8" s="221">
        <v>2</v>
      </c>
      <c r="BR8" s="222"/>
      <c r="BS8" s="783"/>
      <c r="BT8" s="784"/>
      <c r="BU8" s="784"/>
      <c r="BV8" s="784"/>
      <c r="BW8" s="784"/>
      <c r="BX8" s="784"/>
      <c r="BY8" s="784"/>
      <c r="BZ8" s="784"/>
      <c r="CA8" s="784"/>
      <c r="CB8" s="784"/>
      <c r="CC8" s="784"/>
      <c r="CD8" s="784"/>
      <c r="CE8" s="784"/>
      <c r="CF8" s="784"/>
      <c r="CG8" s="785"/>
      <c r="CH8" s="786"/>
      <c r="CI8" s="787"/>
      <c r="CJ8" s="787"/>
      <c r="CK8" s="787"/>
      <c r="CL8" s="788"/>
      <c r="CM8" s="786"/>
      <c r="CN8" s="787"/>
      <c r="CO8" s="787"/>
      <c r="CP8" s="787"/>
      <c r="CQ8" s="788"/>
      <c r="CR8" s="786"/>
      <c r="CS8" s="787"/>
      <c r="CT8" s="787"/>
      <c r="CU8" s="787"/>
      <c r="CV8" s="788"/>
      <c r="CW8" s="786"/>
      <c r="CX8" s="787"/>
      <c r="CY8" s="787"/>
      <c r="CZ8" s="787"/>
      <c r="DA8" s="788"/>
      <c r="DB8" s="786"/>
      <c r="DC8" s="787"/>
      <c r="DD8" s="787"/>
      <c r="DE8" s="787"/>
      <c r="DF8" s="788"/>
      <c r="DG8" s="786"/>
      <c r="DH8" s="787"/>
      <c r="DI8" s="787"/>
      <c r="DJ8" s="787"/>
      <c r="DK8" s="788"/>
      <c r="DL8" s="786"/>
      <c r="DM8" s="787"/>
      <c r="DN8" s="787"/>
      <c r="DO8" s="787"/>
      <c r="DP8" s="788"/>
      <c r="DQ8" s="786"/>
      <c r="DR8" s="787"/>
      <c r="DS8" s="787"/>
      <c r="DT8" s="787"/>
      <c r="DU8" s="788"/>
      <c r="DV8" s="783"/>
      <c r="DW8" s="784"/>
      <c r="DX8" s="784"/>
      <c r="DY8" s="784"/>
      <c r="DZ8" s="789"/>
      <c r="EA8" s="217"/>
    </row>
    <row r="9" spans="1:131" s="218" customFormat="1" ht="26.25" customHeight="1" x14ac:dyDescent="0.15">
      <c r="A9" s="221">
        <v>3</v>
      </c>
      <c r="B9" s="750"/>
      <c r="C9" s="751"/>
      <c r="D9" s="751"/>
      <c r="E9" s="751"/>
      <c r="F9" s="751"/>
      <c r="G9" s="751"/>
      <c r="H9" s="751"/>
      <c r="I9" s="751"/>
      <c r="J9" s="751"/>
      <c r="K9" s="751"/>
      <c r="L9" s="751"/>
      <c r="M9" s="751"/>
      <c r="N9" s="751"/>
      <c r="O9" s="751"/>
      <c r="P9" s="752"/>
      <c r="Q9" s="753"/>
      <c r="R9" s="754"/>
      <c r="S9" s="754"/>
      <c r="T9" s="754"/>
      <c r="U9" s="754"/>
      <c r="V9" s="754"/>
      <c r="W9" s="754"/>
      <c r="X9" s="754"/>
      <c r="Y9" s="754"/>
      <c r="Z9" s="754"/>
      <c r="AA9" s="754"/>
      <c r="AB9" s="754"/>
      <c r="AC9" s="754"/>
      <c r="AD9" s="754"/>
      <c r="AE9" s="755"/>
      <c r="AF9" s="756"/>
      <c r="AG9" s="757"/>
      <c r="AH9" s="757"/>
      <c r="AI9" s="757"/>
      <c r="AJ9" s="758"/>
      <c r="AK9" s="759"/>
      <c r="AL9" s="760"/>
      <c r="AM9" s="760"/>
      <c r="AN9" s="760"/>
      <c r="AO9" s="760"/>
      <c r="AP9" s="760"/>
      <c r="AQ9" s="760"/>
      <c r="AR9" s="760"/>
      <c r="AS9" s="760"/>
      <c r="AT9" s="760"/>
      <c r="AU9" s="781"/>
      <c r="AV9" s="781"/>
      <c r="AW9" s="781"/>
      <c r="AX9" s="781"/>
      <c r="AY9" s="782"/>
      <c r="AZ9" s="214"/>
      <c r="BA9" s="214"/>
      <c r="BB9" s="214"/>
      <c r="BC9" s="214"/>
      <c r="BD9" s="214"/>
      <c r="BE9" s="215"/>
      <c r="BF9" s="215"/>
      <c r="BG9" s="215"/>
      <c r="BH9" s="215"/>
      <c r="BI9" s="215"/>
      <c r="BJ9" s="215"/>
      <c r="BK9" s="215"/>
      <c r="BL9" s="215"/>
      <c r="BM9" s="215"/>
      <c r="BN9" s="215"/>
      <c r="BO9" s="215"/>
      <c r="BP9" s="215"/>
      <c r="BQ9" s="221">
        <v>3</v>
      </c>
      <c r="BR9" s="222"/>
      <c r="BS9" s="783"/>
      <c r="BT9" s="784"/>
      <c r="BU9" s="784"/>
      <c r="BV9" s="784"/>
      <c r="BW9" s="784"/>
      <c r="BX9" s="784"/>
      <c r="BY9" s="784"/>
      <c r="BZ9" s="784"/>
      <c r="CA9" s="784"/>
      <c r="CB9" s="784"/>
      <c r="CC9" s="784"/>
      <c r="CD9" s="784"/>
      <c r="CE9" s="784"/>
      <c r="CF9" s="784"/>
      <c r="CG9" s="785"/>
      <c r="CH9" s="786"/>
      <c r="CI9" s="787"/>
      <c r="CJ9" s="787"/>
      <c r="CK9" s="787"/>
      <c r="CL9" s="788"/>
      <c r="CM9" s="786"/>
      <c r="CN9" s="787"/>
      <c r="CO9" s="787"/>
      <c r="CP9" s="787"/>
      <c r="CQ9" s="788"/>
      <c r="CR9" s="786"/>
      <c r="CS9" s="787"/>
      <c r="CT9" s="787"/>
      <c r="CU9" s="787"/>
      <c r="CV9" s="788"/>
      <c r="CW9" s="786"/>
      <c r="CX9" s="787"/>
      <c r="CY9" s="787"/>
      <c r="CZ9" s="787"/>
      <c r="DA9" s="788"/>
      <c r="DB9" s="786"/>
      <c r="DC9" s="787"/>
      <c r="DD9" s="787"/>
      <c r="DE9" s="787"/>
      <c r="DF9" s="788"/>
      <c r="DG9" s="786"/>
      <c r="DH9" s="787"/>
      <c r="DI9" s="787"/>
      <c r="DJ9" s="787"/>
      <c r="DK9" s="788"/>
      <c r="DL9" s="786"/>
      <c r="DM9" s="787"/>
      <c r="DN9" s="787"/>
      <c r="DO9" s="787"/>
      <c r="DP9" s="788"/>
      <c r="DQ9" s="786"/>
      <c r="DR9" s="787"/>
      <c r="DS9" s="787"/>
      <c r="DT9" s="787"/>
      <c r="DU9" s="788"/>
      <c r="DV9" s="783"/>
      <c r="DW9" s="784"/>
      <c r="DX9" s="784"/>
      <c r="DY9" s="784"/>
      <c r="DZ9" s="789"/>
      <c r="EA9" s="217"/>
    </row>
    <row r="10" spans="1:131" s="218" customFormat="1" ht="26.25" customHeight="1" x14ac:dyDescent="0.15">
      <c r="A10" s="221">
        <v>4</v>
      </c>
      <c r="B10" s="750"/>
      <c r="C10" s="751"/>
      <c r="D10" s="751"/>
      <c r="E10" s="751"/>
      <c r="F10" s="751"/>
      <c r="G10" s="751"/>
      <c r="H10" s="751"/>
      <c r="I10" s="751"/>
      <c r="J10" s="751"/>
      <c r="K10" s="751"/>
      <c r="L10" s="751"/>
      <c r="M10" s="751"/>
      <c r="N10" s="751"/>
      <c r="O10" s="751"/>
      <c r="P10" s="752"/>
      <c r="Q10" s="753"/>
      <c r="R10" s="754"/>
      <c r="S10" s="754"/>
      <c r="T10" s="754"/>
      <c r="U10" s="754"/>
      <c r="V10" s="754"/>
      <c r="W10" s="754"/>
      <c r="X10" s="754"/>
      <c r="Y10" s="754"/>
      <c r="Z10" s="754"/>
      <c r="AA10" s="754"/>
      <c r="AB10" s="754"/>
      <c r="AC10" s="754"/>
      <c r="AD10" s="754"/>
      <c r="AE10" s="755"/>
      <c r="AF10" s="756"/>
      <c r="AG10" s="757"/>
      <c r="AH10" s="757"/>
      <c r="AI10" s="757"/>
      <c r="AJ10" s="758"/>
      <c r="AK10" s="759"/>
      <c r="AL10" s="760"/>
      <c r="AM10" s="760"/>
      <c r="AN10" s="760"/>
      <c r="AO10" s="760"/>
      <c r="AP10" s="760"/>
      <c r="AQ10" s="760"/>
      <c r="AR10" s="760"/>
      <c r="AS10" s="760"/>
      <c r="AT10" s="760"/>
      <c r="AU10" s="781"/>
      <c r="AV10" s="781"/>
      <c r="AW10" s="781"/>
      <c r="AX10" s="781"/>
      <c r="AY10" s="782"/>
      <c r="AZ10" s="214"/>
      <c r="BA10" s="214"/>
      <c r="BB10" s="214"/>
      <c r="BC10" s="214"/>
      <c r="BD10" s="214"/>
      <c r="BE10" s="215"/>
      <c r="BF10" s="215"/>
      <c r="BG10" s="215"/>
      <c r="BH10" s="215"/>
      <c r="BI10" s="215"/>
      <c r="BJ10" s="215"/>
      <c r="BK10" s="215"/>
      <c r="BL10" s="215"/>
      <c r="BM10" s="215"/>
      <c r="BN10" s="215"/>
      <c r="BO10" s="215"/>
      <c r="BP10" s="215"/>
      <c r="BQ10" s="221">
        <v>4</v>
      </c>
      <c r="BR10" s="222"/>
      <c r="BS10" s="783"/>
      <c r="BT10" s="784"/>
      <c r="BU10" s="784"/>
      <c r="BV10" s="784"/>
      <c r="BW10" s="784"/>
      <c r="BX10" s="784"/>
      <c r="BY10" s="784"/>
      <c r="BZ10" s="784"/>
      <c r="CA10" s="784"/>
      <c r="CB10" s="784"/>
      <c r="CC10" s="784"/>
      <c r="CD10" s="784"/>
      <c r="CE10" s="784"/>
      <c r="CF10" s="784"/>
      <c r="CG10" s="785"/>
      <c r="CH10" s="786"/>
      <c r="CI10" s="787"/>
      <c r="CJ10" s="787"/>
      <c r="CK10" s="787"/>
      <c r="CL10" s="788"/>
      <c r="CM10" s="786"/>
      <c r="CN10" s="787"/>
      <c r="CO10" s="787"/>
      <c r="CP10" s="787"/>
      <c r="CQ10" s="788"/>
      <c r="CR10" s="786"/>
      <c r="CS10" s="787"/>
      <c r="CT10" s="787"/>
      <c r="CU10" s="787"/>
      <c r="CV10" s="788"/>
      <c r="CW10" s="786"/>
      <c r="CX10" s="787"/>
      <c r="CY10" s="787"/>
      <c r="CZ10" s="787"/>
      <c r="DA10" s="788"/>
      <c r="DB10" s="786"/>
      <c r="DC10" s="787"/>
      <c r="DD10" s="787"/>
      <c r="DE10" s="787"/>
      <c r="DF10" s="788"/>
      <c r="DG10" s="786"/>
      <c r="DH10" s="787"/>
      <c r="DI10" s="787"/>
      <c r="DJ10" s="787"/>
      <c r="DK10" s="788"/>
      <c r="DL10" s="786"/>
      <c r="DM10" s="787"/>
      <c r="DN10" s="787"/>
      <c r="DO10" s="787"/>
      <c r="DP10" s="788"/>
      <c r="DQ10" s="786"/>
      <c r="DR10" s="787"/>
      <c r="DS10" s="787"/>
      <c r="DT10" s="787"/>
      <c r="DU10" s="788"/>
      <c r="DV10" s="783"/>
      <c r="DW10" s="784"/>
      <c r="DX10" s="784"/>
      <c r="DY10" s="784"/>
      <c r="DZ10" s="789"/>
      <c r="EA10" s="217"/>
    </row>
    <row r="11" spans="1:131" s="218" customFormat="1" ht="26.25" customHeight="1" x14ac:dyDescent="0.15">
      <c r="A11" s="221">
        <v>5</v>
      </c>
      <c r="B11" s="750"/>
      <c r="C11" s="751"/>
      <c r="D11" s="751"/>
      <c r="E11" s="751"/>
      <c r="F11" s="751"/>
      <c r="G11" s="751"/>
      <c r="H11" s="751"/>
      <c r="I11" s="751"/>
      <c r="J11" s="751"/>
      <c r="K11" s="751"/>
      <c r="L11" s="751"/>
      <c r="M11" s="751"/>
      <c r="N11" s="751"/>
      <c r="O11" s="751"/>
      <c r="P11" s="752"/>
      <c r="Q11" s="753"/>
      <c r="R11" s="754"/>
      <c r="S11" s="754"/>
      <c r="T11" s="754"/>
      <c r="U11" s="754"/>
      <c r="V11" s="754"/>
      <c r="W11" s="754"/>
      <c r="X11" s="754"/>
      <c r="Y11" s="754"/>
      <c r="Z11" s="754"/>
      <c r="AA11" s="754"/>
      <c r="AB11" s="754"/>
      <c r="AC11" s="754"/>
      <c r="AD11" s="754"/>
      <c r="AE11" s="755"/>
      <c r="AF11" s="756"/>
      <c r="AG11" s="757"/>
      <c r="AH11" s="757"/>
      <c r="AI11" s="757"/>
      <c r="AJ11" s="758"/>
      <c r="AK11" s="759"/>
      <c r="AL11" s="760"/>
      <c r="AM11" s="760"/>
      <c r="AN11" s="760"/>
      <c r="AO11" s="760"/>
      <c r="AP11" s="760"/>
      <c r="AQ11" s="760"/>
      <c r="AR11" s="760"/>
      <c r="AS11" s="760"/>
      <c r="AT11" s="760"/>
      <c r="AU11" s="781"/>
      <c r="AV11" s="781"/>
      <c r="AW11" s="781"/>
      <c r="AX11" s="781"/>
      <c r="AY11" s="782"/>
      <c r="AZ11" s="214"/>
      <c r="BA11" s="214"/>
      <c r="BB11" s="214"/>
      <c r="BC11" s="214"/>
      <c r="BD11" s="214"/>
      <c r="BE11" s="215"/>
      <c r="BF11" s="215"/>
      <c r="BG11" s="215"/>
      <c r="BH11" s="215"/>
      <c r="BI11" s="215"/>
      <c r="BJ11" s="215"/>
      <c r="BK11" s="215"/>
      <c r="BL11" s="215"/>
      <c r="BM11" s="215"/>
      <c r="BN11" s="215"/>
      <c r="BO11" s="215"/>
      <c r="BP11" s="215"/>
      <c r="BQ11" s="221">
        <v>5</v>
      </c>
      <c r="BR11" s="222"/>
      <c r="BS11" s="783"/>
      <c r="BT11" s="784"/>
      <c r="BU11" s="784"/>
      <c r="BV11" s="784"/>
      <c r="BW11" s="784"/>
      <c r="BX11" s="784"/>
      <c r="BY11" s="784"/>
      <c r="BZ11" s="784"/>
      <c r="CA11" s="784"/>
      <c r="CB11" s="784"/>
      <c r="CC11" s="784"/>
      <c r="CD11" s="784"/>
      <c r="CE11" s="784"/>
      <c r="CF11" s="784"/>
      <c r="CG11" s="785"/>
      <c r="CH11" s="786"/>
      <c r="CI11" s="787"/>
      <c r="CJ11" s="787"/>
      <c r="CK11" s="787"/>
      <c r="CL11" s="788"/>
      <c r="CM11" s="786"/>
      <c r="CN11" s="787"/>
      <c r="CO11" s="787"/>
      <c r="CP11" s="787"/>
      <c r="CQ11" s="788"/>
      <c r="CR11" s="786"/>
      <c r="CS11" s="787"/>
      <c r="CT11" s="787"/>
      <c r="CU11" s="787"/>
      <c r="CV11" s="788"/>
      <c r="CW11" s="786"/>
      <c r="CX11" s="787"/>
      <c r="CY11" s="787"/>
      <c r="CZ11" s="787"/>
      <c r="DA11" s="788"/>
      <c r="DB11" s="786"/>
      <c r="DC11" s="787"/>
      <c r="DD11" s="787"/>
      <c r="DE11" s="787"/>
      <c r="DF11" s="788"/>
      <c r="DG11" s="786"/>
      <c r="DH11" s="787"/>
      <c r="DI11" s="787"/>
      <c r="DJ11" s="787"/>
      <c r="DK11" s="788"/>
      <c r="DL11" s="786"/>
      <c r="DM11" s="787"/>
      <c r="DN11" s="787"/>
      <c r="DO11" s="787"/>
      <c r="DP11" s="788"/>
      <c r="DQ11" s="786"/>
      <c r="DR11" s="787"/>
      <c r="DS11" s="787"/>
      <c r="DT11" s="787"/>
      <c r="DU11" s="788"/>
      <c r="DV11" s="783"/>
      <c r="DW11" s="784"/>
      <c r="DX11" s="784"/>
      <c r="DY11" s="784"/>
      <c r="DZ11" s="789"/>
      <c r="EA11" s="217"/>
    </row>
    <row r="12" spans="1:131" s="218" customFormat="1" ht="26.25" customHeight="1" x14ac:dyDescent="0.15">
      <c r="A12" s="221">
        <v>6</v>
      </c>
      <c r="B12" s="750"/>
      <c r="C12" s="751"/>
      <c r="D12" s="751"/>
      <c r="E12" s="751"/>
      <c r="F12" s="751"/>
      <c r="G12" s="751"/>
      <c r="H12" s="751"/>
      <c r="I12" s="751"/>
      <c r="J12" s="751"/>
      <c r="K12" s="751"/>
      <c r="L12" s="751"/>
      <c r="M12" s="751"/>
      <c r="N12" s="751"/>
      <c r="O12" s="751"/>
      <c r="P12" s="752"/>
      <c r="Q12" s="753"/>
      <c r="R12" s="754"/>
      <c r="S12" s="754"/>
      <c r="T12" s="754"/>
      <c r="U12" s="754"/>
      <c r="V12" s="754"/>
      <c r="W12" s="754"/>
      <c r="X12" s="754"/>
      <c r="Y12" s="754"/>
      <c r="Z12" s="754"/>
      <c r="AA12" s="754"/>
      <c r="AB12" s="754"/>
      <c r="AC12" s="754"/>
      <c r="AD12" s="754"/>
      <c r="AE12" s="755"/>
      <c r="AF12" s="756"/>
      <c r="AG12" s="757"/>
      <c r="AH12" s="757"/>
      <c r="AI12" s="757"/>
      <c r="AJ12" s="758"/>
      <c r="AK12" s="759"/>
      <c r="AL12" s="760"/>
      <c r="AM12" s="760"/>
      <c r="AN12" s="760"/>
      <c r="AO12" s="760"/>
      <c r="AP12" s="760"/>
      <c r="AQ12" s="760"/>
      <c r="AR12" s="760"/>
      <c r="AS12" s="760"/>
      <c r="AT12" s="760"/>
      <c r="AU12" s="781"/>
      <c r="AV12" s="781"/>
      <c r="AW12" s="781"/>
      <c r="AX12" s="781"/>
      <c r="AY12" s="782"/>
      <c r="AZ12" s="214"/>
      <c r="BA12" s="214"/>
      <c r="BB12" s="214"/>
      <c r="BC12" s="214"/>
      <c r="BD12" s="214"/>
      <c r="BE12" s="215"/>
      <c r="BF12" s="215"/>
      <c r="BG12" s="215"/>
      <c r="BH12" s="215"/>
      <c r="BI12" s="215"/>
      <c r="BJ12" s="215"/>
      <c r="BK12" s="215"/>
      <c r="BL12" s="215"/>
      <c r="BM12" s="215"/>
      <c r="BN12" s="215"/>
      <c r="BO12" s="215"/>
      <c r="BP12" s="215"/>
      <c r="BQ12" s="221">
        <v>6</v>
      </c>
      <c r="BR12" s="222"/>
      <c r="BS12" s="783"/>
      <c r="BT12" s="784"/>
      <c r="BU12" s="784"/>
      <c r="BV12" s="784"/>
      <c r="BW12" s="784"/>
      <c r="BX12" s="784"/>
      <c r="BY12" s="784"/>
      <c r="BZ12" s="784"/>
      <c r="CA12" s="784"/>
      <c r="CB12" s="784"/>
      <c r="CC12" s="784"/>
      <c r="CD12" s="784"/>
      <c r="CE12" s="784"/>
      <c r="CF12" s="784"/>
      <c r="CG12" s="785"/>
      <c r="CH12" s="786"/>
      <c r="CI12" s="787"/>
      <c r="CJ12" s="787"/>
      <c r="CK12" s="787"/>
      <c r="CL12" s="788"/>
      <c r="CM12" s="786"/>
      <c r="CN12" s="787"/>
      <c r="CO12" s="787"/>
      <c r="CP12" s="787"/>
      <c r="CQ12" s="788"/>
      <c r="CR12" s="786"/>
      <c r="CS12" s="787"/>
      <c r="CT12" s="787"/>
      <c r="CU12" s="787"/>
      <c r="CV12" s="788"/>
      <c r="CW12" s="786"/>
      <c r="CX12" s="787"/>
      <c r="CY12" s="787"/>
      <c r="CZ12" s="787"/>
      <c r="DA12" s="788"/>
      <c r="DB12" s="786"/>
      <c r="DC12" s="787"/>
      <c r="DD12" s="787"/>
      <c r="DE12" s="787"/>
      <c r="DF12" s="788"/>
      <c r="DG12" s="786"/>
      <c r="DH12" s="787"/>
      <c r="DI12" s="787"/>
      <c r="DJ12" s="787"/>
      <c r="DK12" s="788"/>
      <c r="DL12" s="786"/>
      <c r="DM12" s="787"/>
      <c r="DN12" s="787"/>
      <c r="DO12" s="787"/>
      <c r="DP12" s="788"/>
      <c r="DQ12" s="786"/>
      <c r="DR12" s="787"/>
      <c r="DS12" s="787"/>
      <c r="DT12" s="787"/>
      <c r="DU12" s="788"/>
      <c r="DV12" s="783"/>
      <c r="DW12" s="784"/>
      <c r="DX12" s="784"/>
      <c r="DY12" s="784"/>
      <c r="DZ12" s="789"/>
      <c r="EA12" s="217"/>
    </row>
    <row r="13" spans="1:131" s="218" customFormat="1" ht="26.25" customHeight="1" x14ac:dyDescent="0.15">
      <c r="A13" s="221">
        <v>7</v>
      </c>
      <c r="B13" s="750"/>
      <c r="C13" s="751"/>
      <c r="D13" s="751"/>
      <c r="E13" s="751"/>
      <c r="F13" s="751"/>
      <c r="G13" s="751"/>
      <c r="H13" s="751"/>
      <c r="I13" s="751"/>
      <c r="J13" s="751"/>
      <c r="K13" s="751"/>
      <c r="L13" s="751"/>
      <c r="M13" s="751"/>
      <c r="N13" s="751"/>
      <c r="O13" s="751"/>
      <c r="P13" s="752"/>
      <c r="Q13" s="753"/>
      <c r="R13" s="754"/>
      <c r="S13" s="754"/>
      <c r="T13" s="754"/>
      <c r="U13" s="754"/>
      <c r="V13" s="754"/>
      <c r="W13" s="754"/>
      <c r="X13" s="754"/>
      <c r="Y13" s="754"/>
      <c r="Z13" s="754"/>
      <c r="AA13" s="754"/>
      <c r="AB13" s="754"/>
      <c r="AC13" s="754"/>
      <c r="AD13" s="754"/>
      <c r="AE13" s="755"/>
      <c r="AF13" s="756"/>
      <c r="AG13" s="757"/>
      <c r="AH13" s="757"/>
      <c r="AI13" s="757"/>
      <c r="AJ13" s="758"/>
      <c r="AK13" s="759"/>
      <c r="AL13" s="760"/>
      <c r="AM13" s="760"/>
      <c r="AN13" s="760"/>
      <c r="AO13" s="760"/>
      <c r="AP13" s="760"/>
      <c r="AQ13" s="760"/>
      <c r="AR13" s="760"/>
      <c r="AS13" s="760"/>
      <c r="AT13" s="760"/>
      <c r="AU13" s="781"/>
      <c r="AV13" s="781"/>
      <c r="AW13" s="781"/>
      <c r="AX13" s="781"/>
      <c r="AY13" s="782"/>
      <c r="AZ13" s="214"/>
      <c r="BA13" s="214"/>
      <c r="BB13" s="214"/>
      <c r="BC13" s="214"/>
      <c r="BD13" s="214"/>
      <c r="BE13" s="215"/>
      <c r="BF13" s="215"/>
      <c r="BG13" s="215"/>
      <c r="BH13" s="215"/>
      <c r="BI13" s="215"/>
      <c r="BJ13" s="215"/>
      <c r="BK13" s="215"/>
      <c r="BL13" s="215"/>
      <c r="BM13" s="215"/>
      <c r="BN13" s="215"/>
      <c r="BO13" s="215"/>
      <c r="BP13" s="215"/>
      <c r="BQ13" s="221">
        <v>7</v>
      </c>
      <c r="BR13" s="222"/>
      <c r="BS13" s="783"/>
      <c r="BT13" s="784"/>
      <c r="BU13" s="784"/>
      <c r="BV13" s="784"/>
      <c r="BW13" s="784"/>
      <c r="BX13" s="784"/>
      <c r="BY13" s="784"/>
      <c r="BZ13" s="784"/>
      <c r="CA13" s="784"/>
      <c r="CB13" s="784"/>
      <c r="CC13" s="784"/>
      <c r="CD13" s="784"/>
      <c r="CE13" s="784"/>
      <c r="CF13" s="784"/>
      <c r="CG13" s="785"/>
      <c r="CH13" s="786"/>
      <c r="CI13" s="787"/>
      <c r="CJ13" s="787"/>
      <c r="CK13" s="787"/>
      <c r="CL13" s="788"/>
      <c r="CM13" s="786"/>
      <c r="CN13" s="787"/>
      <c r="CO13" s="787"/>
      <c r="CP13" s="787"/>
      <c r="CQ13" s="788"/>
      <c r="CR13" s="786"/>
      <c r="CS13" s="787"/>
      <c r="CT13" s="787"/>
      <c r="CU13" s="787"/>
      <c r="CV13" s="788"/>
      <c r="CW13" s="786"/>
      <c r="CX13" s="787"/>
      <c r="CY13" s="787"/>
      <c r="CZ13" s="787"/>
      <c r="DA13" s="788"/>
      <c r="DB13" s="786"/>
      <c r="DC13" s="787"/>
      <c r="DD13" s="787"/>
      <c r="DE13" s="787"/>
      <c r="DF13" s="788"/>
      <c r="DG13" s="786"/>
      <c r="DH13" s="787"/>
      <c r="DI13" s="787"/>
      <c r="DJ13" s="787"/>
      <c r="DK13" s="788"/>
      <c r="DL13" s="786"/>
      <c r="DM13" s="787"/>
      <c r="DN13" s="787"/>
      <c r="DO13" s="787"/>
      <c r="DP13" s="788"/>
      <c r="DQ13" s="786"/>
      <c r="DR13" s="787"/>
      <c r="DS13" s="787"/>
      <c r="DT13" s="787"/>
      <c r="DU13" s="788"/>
      <c r="DV13" s="783"/>
      <c r="DW13" s="784"/>
      <c r="DX13" s="784"/>
      <c r="DY13" s="784"/>
      <c r="DZ13" s="789"/>
      <c r="EA13" s="217"/>
    </row>
    <row r="14" spans="1:131" s="218" customFormat="1" ht="26.25" customHeight="1" x14ac:dyDescent="0.15">
      <c r="A14" s="221">
        <v>8</v>
      </c>
      <c r="B14" s="750"/>
      <c r="C14" s="751"/>
      <c r="D14" s="751"/>
      <c r="E14" s="751"/>
      <c r="F14" s="751"/>
      <c r="G14" s="751"/>
      <c r="H14" s="751"/>
      <c r="I14" s="751"/>
      <c r="J14" s="751"/>
      <c r="K14" s="751"/>
      <c r="L14" s="751"/>
      <c r="M14" s="751"/>
      <c r="N14" s="751"/>
      <c r="O14" s="751"/>
      <c r="P14" s="752"/>
      <c r="Q14" s="753"/>
      <c r="R14" s="754"/>
      <c r="S14" s="754"/>
      <c r="T14" s="754"/>
      <c r="U14" s="754"/>
      <c r="V14" s="754"/>
      <c r="W14" s="754"/>
      <c r="X14" s="754"/>
      <c r="Y14" s="754"/>
      <c r="Z14" s="754"/>
      <c r="AA14" s="754"/>
      <c r="AB14" s="754"/>
      <c r="AC14" s="754"/>
      <c r="AD14" s="754"/>
      <c r="AE14" s="755"/>
      <c r="AF14" s="756"/>
      <c r="AG14" s="757"/>
      <c r="AH14" s="757"/>
      <c r="AI14" s="757"/>
      <c r="AJ14" s="758"/>
      <c r="AK14" s="759"/>
      <c r="AL14" s="760"/>
      <c r="AM14" s="760"/>
      <c r="AN14" s="760"/>
      <c r="AO14" s="760"/>
      <c r="AP14" s="760"/>
      <c r="AQ14" s="760"/>
      <c r="AR14" s="760"/>
      <c r="AS14" s="760"/>
      <c r="AT14" s="760"/>
      <c r="AU14" s="781"/>
      <c r="AV14" s="781"/>
      <c r="AW14" s="781"/>
      <c r="AX14" s="781"/>
      <c r="AY14" s="782"/>
      <c r="AZ14" s="214"/>
      <c r="BA14" s="214"/>
      <c r="BB14" s="214"/>
      <c r="BC14" s="214"/>
      <c r="BD14" s="214"/>
      <c r="BE14" s="215"/>
      <c r="BF14" s="215"/>
      <c r="BG14" s="215"/>
      <c r="BH14" s="215"/>
      <c r="BI14" s="215"/>
      <c r="BJ14" s="215"/>
      <c r="BK14" s="215"/>
      <c r="BL14" s="215"/>
      <c r="BM14" s="215"/>
      <c r="BN14" s="215"/>
      <c r="BO14" s="215"/>
      <c r="BP14" s="215"/>
      <c r="BQ14" s="221">
        <v>8</v>
      </c>
      <c r="BR14" s="222"/>
      <c r="BS14" s="783"/>
      <c r="BT14" s="784"/>
      <c r="BU14" s="784"/>
      <c r="BV14" s="784"/>
      <c r="BW14" s="784"/>
      <c r="BX14" s="784"/>
      <c r="BY14" s="784"/>
      <c r="BZ14" s="784"/>
      <c r="CA14" s="784"/>
      <c r="CB14" s="784"/>
      <c r="CC14" s="784"/>
      <c r="CD14" s="784"/>
      <c r="CE14" s="784"/>
      <c r="CF14" s="784"/>
      <c r="CG14" s="785"/>
      <c r="CH14" s="786"/>
      <c r="CI14" s="787"/>
      <c r="CJ14" s="787"/>
      <c r="CK14" s="787"/>
      <c r="CL14" s="788"/>
      <c r="CM14" s="786"/>
      <c r="CN14" s="787"/>
      <c r="CO14" s="787"/>
      <c r="CP14" s="787"/>
      <c r="CQ14" s="788"/>
      <c r="CR14" s="786"/>
      <c r="CS14" s="787"/>
      <c r="CT14" s="787"/>
      <c r="CU14" s="787"/>
      <c r="CV14" s="788"/>
      <c r="CW14" s="786"/>
      <c r="CX14" s="787"/>
      <c r="CY14" s="787"/>
      <c r="CZ14" s="787"/>
      <c r="DA14" s="788"/>
      <c r="DB14" s="786"/>
      <c r="DC14" s="787"/>
      <c r="DD14" s="787"/>
      <c r="DE14" s="787"/>
      <c r="DF14" s="788"/>
      <c r="DG14" s="786"/>
      <c r="DH14" s="787"/>
      <c r="DI14" s="787"/>
      <c r="DJ14" s="787"/>
      <c r="DK14" s="788"/>
      <c r="DL14" s="786"/>
      <c r="DM14" s="787"/>
      <c r="DN14" s="787"/>
      <c r="DO14" s="787"/>
      <c r="DP14" s="788"/>
      <c r="DQ14" s="786"/>
      <c r="DR14" s="787"/>
      <c r="DS14" s="787"/>
      <c r="DT14" s="787"/>
      <c r="DU14" s="788"/>
      <c r="DV14" s="783"/>
      <c r="DW14" s="784"/>
      <c r="DX14" s="784"/>
      <c r="DY14" s="784"/>
      <c r="DZ14" s="789"/>
      <c r="EA14" s="217"/>
    </row>
    <row r="15" spans="1:131" s="218" customFormat="1" ht="26.25" customHeight="1" x14ac:dyDescent="0.15">
      <c r="A15" s="221">
        <v>9</v>
      </c>
      <c r="B15" s="750"/>
      <c r="C15" s="751"/>
      <c r="D15" s="751"/>
      <c r="E15" s="751"/>
      <c r="F15" s="751"/>
      <c r="G15" s="751"/>
      <c r="H15" s="751"/>
      <c r="I15" s="751"/>
      <c r="J15" s="751"/>
      <c r="K15" s="751"/>
      <c r="L15" s="751"/>
      <c r="M15" s="751"/>
      <c r="N15" s="751"/>
      <c r="O15" s="751"/>
      <c r="P15" s="752"/>
      <c r="Q15" s="753"/>
      <c r="R15" s="754"/>
      <c r="S15" s="754"/>
      <c r="T15" s="754"/>
      <c r="U15" s="754"/>
      <c r="V15" s="754"/>
      <c r="W15" s="754"/>
      <c r="X15" s="754"/>
      <c r="Y15" s="754"/>
      <c r="Z15" s="754"/>
      <c r="AA15" s="754"/>
      <c r="AB15" s="754"/>
      <c r="AC15" s="754"/>
      <c r="AD15" s="754"/>
      <c r="AE15" s="755"/>
      <c r="AF15" s="756"/>
      <c r="AG15" s="757"/>
      <c r="AH15" s="757"/>
      <c r="AI15" s="757"/>
      <c r="AJ15" s="758"/>
      <c r="AK15" s="759"/>
      <c r="AL15" s="760"/>
      <c r="AM15" s="760"/>
      <c r="AN15" s="760"/>
      <c r="AO15" s="760"/>
      <c r="AP15" s="760"/>
      <c r="AQ15" s="760"/>
      <c r="AR15" s="760"/>
      <c r="AS15" s="760"/>
      <c r="AT15" s="760"/>
      <c r="AU15" s="781"/>
      <c r="AV15" s="781"/>
      <c r="AW15" s="781"/>
      <c r="AX15" s="781"/>
      <c r="AY15" s="782"/>
      <c r="AZ15" s="214"/>
      <c r="BA15" s="214"/>
      <c r="BB15" s="214"/>
      <c r="BC15" s="214"/>
      <c r="BD15" s="214"/>
      <c r="BE15" s="215"/>
      <c r="BF15" s="215"/>
      <c r="BG15" s="215"/>
      <c r="BH15" s="215"/>
      <c r="BI15" s="215"/>
      <c r="BJ15" s="215"/>
      <c r="BK15" s="215"/>
      <c r="BL15" s="215"/>
      <c r="BM15" s="215"/>
      <c r="BN15" s="215"/>
      <c r="BO15" s="215"/>
      <c r="BP15" s="215"/>
      <c r="BQ15" s="221">
        <v>9</v>
      </c>
      <c r="BR15" s="222"/>
      <c r="BS15" s="783"/>
      <c r="BT15" s="784"/>
      <c r="BU15" s="784"/>
      <c r="BV15" s="784"/>
      <c r="BW15" s="784"/>
      <c r="BX15" s="784"/>
      <c r="BY15" s="784"/>
      <c r="BZ15" s="784"/>
      <c r="CA15" s="784"/>
      <c r="CB15" s="784"/>
      <c r="CC15" s="784"/>
      <c r="CD15" s="784"/>
      <c r="CE15" s="784"/>
      <c r="CF15" s="784"/>
      <c r="CG15" s="785"/>
      <c r="CH15" s="786"/>
      <c r="CI15" s="787"/>
      <c r="CJ15" s="787"/>
      <c r="CK15" s="787"/>
      <c r="CL15" s="788"/>
      <c r="CM15" s="786"/>
      <c r="CN15" s="787"/>
      <c r="CO15" s="787"/>
      <c r="CP15" s="787"/>
      <c r="CQ15" s="788"/>
      <c r="CR15" s="786"/>
      <c r="CS15" s="787"/>
      <c r="CT15" s="787"/>
      <c r="CU15" s="787"/>
      <c r="CV15" s="788"/>
      <c r="CW15" s="786"/>
      <c r="CX15" s="787"/>
      <c r="CY15" s="787"/>
      <c r="CZ15" s="787"/>
      <c r="DA15" s="788"/>
      <c r="DB15" s="786"/>
      <c r="DC15" s="787"/>
      <c r="DD15" s="787"/>
      <c r="DE15" s="787"/>
      <c r="DF15" s="788"/>
      <c r="DG15" s="786"/>
      <c r="DH15" s="787"/>
      <c r="DI15" s="787"/>
      <c r="DJ15" s="787"/>
      <c r="DK15" s="788"/>
      <c r="DL15" s="786"/>
      <c r="DM15" s="787"/>
      <c r="DN15" s="787"/>
      <c r="DO15" s="787"/>
      <c r="DP15" s="788"/>
      <c r="DQ15" s="786"/>
      <c r="DR15" s="787"/>
      <c r="DS15" s="787"/>
      <c r="DT15" s="787"/>
      <c r="DU15" s="788"/>
      <c r="DV15" s="783"/>
      <c r="DW15" s="784"/>
      <c r="DX15" s="784"/>
      <c r="DY15" s="784"/>
      <c r="DZ15" s="789"/>
      <c r="EA15" s="217"/>
    </row>
    <row r="16" spans="1:131" s="218" customFormat="1" ht="26.25" customHeight="1" x14ac:dyDescent="0.15">
      <c r="A16" s="221">
        <v>10</v>
      </c>
      <c r="B16" s="750"/>
      <c r="C16" s="751"/>
      <c r="D16" s="751"/>
      <c r="E16" s="751"/>
      <c r="F16" s="751"/>
      <c r="G16" s="751"/>
      <c r="H16" s="751"/>
      <c r="I16" s="751"/>
      <c r="J16" s="751"/>
      <c r="K16" s="751"/>
      <c r="L16" s="751"/>
      <c r="M16" s="751"/>
      <c r="N16" s="751"/>
      <c r="O16" s="751"/>
      <c r="P16" s="752"/>
      <c r="Q16" s="753"/>
      <c r="R16" s="754"/>
      <c r="S16" s="754"/>
      <c r="T16" s="754"/>
      <c r="U16" s="754"/>
      <c r="V16" s="754"/>
      <c r="W16" s="754"/>
      <c r="X16" s="754"/>
      <c r="Y16" s="754"/>
      <c r="Z16" s="754"/>
      <c r="AA16" s="754"/>
      <c r="AB16" s="754"/>
      <c r="AC16" s="754"/>
      <c r="AD16" s="754"/>
      <c r="AE16" s="755"/>
      <c r="AF16" s="756"/>
      <c r="AG16" s="757"/>
      <c r="AH16" s="757"/>
      <c r="AI16" s="757"/>
      <c r="AJ16" s="758"/>
      <c r="AK16" s="759"/>
      <c r="AL16" s="760"/>
      <c r="AM16" s="760"/>
      <c r="AN16" s="760"/>
      <c r="AO16" s="760"/>
      <c r="AP16" s="760"/>
      <c r="AQ16" s="760"/>
      <c r="AR16" s="760"/>
      <c r="AS16" s="760"/>
      <c r="AT16" s="760"/>
      <c r="AU16" s="781"/>
      <c r="AV16" s="781"/>
      <c r="AW16" s="781"/>
      <c r="AX16" s="781"/>
      <c r="AY16" s="782"/>
      <c r="AZ16" s="214"/>
      <c r="BA16" s="214"/>
      <c r="BB16" s="214"/>
      <c r="BC16" s="214"/>
      <c r="BD16" s="214"/>
      <c r="BE16" s="215"/>
      <c r="BF16" s="215"/>
      <c r="BG16" s="215"/>
      <c r="BH16" s="215"/>
      <c r="BI16" s="215"/>
      <c r="BJ16" s="215"/>
      <c r="BK16" s="215"/>
      <c r="BL16" s="215"/>
      <c r="BM16" s="215"/>
      <c r="BN16" s="215"/>
      <c r="BO16" s="215"/>
      <c r="BP16" s="215"/>
      <c r="BQ16" s="221">
        <v>10</v>
      </c>
      <c r="BR16" s="222"/>
      <c r="BS16" s="783"/>
      <c r="BT16" s="784"/>
      <c r="BU16" s="784"/>
      <c r="BV16" s="784"/>
      <c r="BW16" s="784"/>
      <c r="BX16" s="784"/>
      <c r="BY16" s="784"/>
      <c r="BZ16" s="784"/>
      <c r="CA16" s="784"/>
      <c r="CB16" s="784"/>
      <c r="CC16" s="784"/>
      <c r="CD16" s="784"/>
      <c r="CE16" s="784"/>
      <c r="CF16" s="784"/>
      <c r="CG16" s="785"/>
      <c r="CH16" s="786"/>
      <c r="CI16" s="787"/>
      <c r="CJ16" s="787"/>
      <c r="CK16" s="787"/>
      <c r="CL16" s="788"/>
      <c r="CM16" s="786"/>
      <c r="CN16" s="787"/>
      <c r="CO16" s="787"/>
      <c r="CP16" s="787"/>
      <c r="CQ16" s="788"/>
      <c r="CR16" s="786"/>
      <c r="CS16" s="787"/>
      <c r="CT16" s="787"/>
      <c r="CU16" s="787"/>
      <c r="CV16" s="788"/>
      <c r="CW16" s="786"/>
      <c r="CX16" s="787"/>
      <c r="CY16" s="787"/>
      <c r="CZ16" s="787"/>
      <c r="DA16" s="788"/>
      <c r="DB16" s="786"/>
      <c r="DC16" s="787"/>
      <c r="DD16" s="787"/>
      <c r="DE16" s="787"/>
      <c r="DF16" s="788"/>
      <c r="DG16" s="786"/>
      <c r="DH16" s="787"/>
      <c r="DI16" s="787"/>
      <c r="DJ16" s="787"/>
      <c r="DK16" s="788"/>
      <c r="DL16" s="786"/>
      <c r="DM16" s="787"/>
      <c r="DN16" s="787"/>
      <c r="DO16" s="787"/>
      <c r="DP16" s="788"/>
      <c r="DQ16" s="786"/>
      <c r="DR16" s="787"/>
      <c r="DS16" s="787"/>
      <c r="DT16" s="787"/>
      <c r="DU16" s="788"/>
      <c r="DV16" s="783"/>
      <c r="DW16" s="784"/>
      <c r="DX16" s="784"/>
      <c r="DY16" s="784"/>
      <c r="DZ16" s="789"/>
      <c r="EA16" s="217"/>
    </row>
    <row r="17" spans="1:131" s="218" customFormat="1" ht="26.25" customHeight="1" x14ac:dyDescent="0.15">
      <c r="A17" s="221">
        <v>11</v>
      </c>
      <c r="B17" s="750"/>
      <c r="C17" s="751"/>
      <c r="D17" s="751"/>
      <c r="E17" s="751"/>
      <c r="F17" s="751"/>
      <c r="G17" s="751"/>
      <c r="H17" s="751"/>
      <c r="I17" s="751"/>
      <c r="J17" s="751"/>
      <c r="K17" s="751"/>
      <c r="L17" s="751"/>
      <c r="M17" s="751"/>
      <c r="N17" s="751"/>
      <c r="O17" s="751"/>
      <c r="P17" s="752"/>
      <c r="Q17" s="753"/>
      <c r="R17" s="754"/>
      <c r="S17" s="754"/>
      <c r="T17" s="754"/>
      <c r="U17" s="754"/>
      <c r="V17" s="754"/>
      <c r="W17" s="754"/>
      <c r="X17" s="754"/>
      <c r="Y17" s="754"/>
      <c r="Z17" s="754"/>
      <c r="AA17" s="754"/>
      <c r="AB17" s="754"/>
      <c r="AC17" s="754"/>
      <c r="AD17" s="754"/>
      <c r="AE17" s="755"/>
      <c r="AF17" s="756"/>
      <c r="AG17" s="757"/>
      <c r="AH17" s="757"/>
      <c r="AI17" s="757"/>
      <c r="AJ17" s="758"/>
      <c r="AK17" s="759"/>
      <c r="AL17" s="760"/>
      <c r="AM17" s="760"/>
      <c r="AN17" s="760"/>
      <c r="AO17" s="760"/>
      <c r="AP17" s="760"/>
      <c r="AQ17" s="760"/>
      <c r="AR17" s="760"/>
      <c r="AS17" s="760"/>
      <c r="AT17" s="760"/>
      <c r="AU17" s="781"/>
      <c r="AV17" s="781"/>
      <c r="AW17" s="781"/>
      <c r="AX17" s="781"/>
      <c r="AY17" s="782"/>
      <c r="AZ17" s="214"/>
      <c r="BA17" s="214"/>
      <c r="BB17" s="214"/>
      <c r="BC17" s="214"/>
      <c r="BD17" s="214"/>
      <c r="BE17" s="215"/>
      <c r="BF17" s="215"/>
      <c r="BG17" s="215"/>
      <c r="BH17" s="215"/>
      <c r="BI17" s="215"/>
      <c r="BJ17" s="215"/>
      <c r="BK17" s="215"/>
      <c r="BL17" s="215"/>
      <c r="BM17" s="215"/>
      <c r="BN17" s="215"/>
      <c r="BO17" s="215"/>
      <c r="BP17" s="215"/>
      <c r="BQ17" s="221">
        <v>11</v>
      </c>
      <c r="BR17" s="222"/>
      <c r="BS17" s="783"/>
      <c r="BT17" s="784"/>
      <c r="BU17" s="784"/>
      <c r="BV17" s="784"/>
      <c r="BW17" s="784"/>
      <c r="BX17" s="784"/>
      <c r="BY17" s="784"/>
      <c r="BZ17" s="784"/>
      <c r="CA17" s="784"/>
      <c r="CB17" s="784"/>
      <c r="CC17" s="784"/>
      <c r="CD17" s="784"/>
      <c r="CE17" s="784"/>
      <c r="CF17" s="784"/>
      <c r="CG17" s="785"/>
      <c r="CH17" s="786"/>
      <c r="CI17" s="787"/>
      <c r="CJ17" s="787"/>
      <c r="CK17" s="787"/>
      <c r="CL17" s="788"/>
      <c r="CM17" s="786"/>
      <c r="CN17" s="787"/>
      <c r="CO17" s="787"/>
      <c r="CP17" s="787"/>
      <c r="CQ17" s="788"/>
      <c r="CR17" s="786"/>
      <c r="CS17" s="787"/>
      <c r="CT17" s="787"/>
      <c r="CU17" s="787"/>
      <c r="CV17" s="788"/>
      <c r="CW17" s="786"/>
      <c r="CX17" s="787"/>
      <c r="CY17" s="787"/>
      <c r="CZ17" s="787"/>
      <c r="DA17" s="788"/>
      <c r="DB17" s="786"/>
      <c r="DC17" s="787"/>
      <c r="DD17" s="787"/>
      <c r="DE17" s="787"/>
      <c r="DF17" s="788"/>
      <c r="DG17" s="786"/>
      <c r="DH17" s="787"/>
      <c r="DI17" s="787"/>
      <c r="DJ17" s="787"/>
      <c r="DK17" s="788"/>
      <c r="DL17" s="786"/>
      <c r="DM17" s="787"/>
      <c r="DN17" s="787"/>
      <c r="DO17" s="787"/>
      <c r="DP17" s="788"/>
      <c r="DQ17" s="786"/>
      <c r="DR17" s="787"/>
      <c r="DS17" s="787"/>
      <c r="DT17" s="787"/>
      <c r="DU17" s="788"/>
      <c r="DV17" s="783"/>
      <c r="DW17" s="784"/>
      <c r="DX17" s="784"/>
      <c r="DY17" s="784"/>
      <c r="DZ17" s="789"/>
      <c r="EA17" s="217"/>
    </row>
    <row r="18" spans="1:131" s="218" customFormat="1" ht="26.25" customHeight="1" x14ac:dyDescent="0.15">
      <c r="A18" s="221">
        <v>12</v>
      </c>
      <c r="B18" s="750"/>
      <c r="C18" s="751"/>
      <c r="D18" s="751"/>
      <c r="E18" s="751"/>
      <c r="F18" s="751"/>
      <c r="G18" s="751"/>
      <c r="H18" s="751"/>
      <c r="I18" s="751"/>
      <c r="J18" s="751"/>
      <c r="K18" s="751"/>
      <c r="L18" s="751"/>
      <c r="M18" s="751"/>
      <c r="N18" s="751"/>
      <c r="O18" s="751"/>
      <c r="P18" s="752"/>
      <c r="Q18" s="753"/>
      <c r="R18" s="754"/>
      <c r="S18" s="754"/>
      <c r="T18" s="754"/>
      <c r="U18" s="754"/>
      <c r="V18" s="754"/>
      <c r="W18" s="754"/>
      <c r="X18" s="754"/>
      <c r="Y18" s="754"/>
      <c r="Z18" s="754"/>
      <c r="AA18" s="754"/>
      <c r="AB18" s="754"/>
      <c r="AC18" s="754"/>
      <c r="AD18" s="754"/>
      <c r="AE18" s="755"/>
      <c r="AF18" s="756"/>
      <c r="AG18" s="757"/>
      <c r="AH18" s="757"/>
      <c r="AI18" s="757"/>
      <c r="AJ18" s="758"/>
      <c r="AK18" s="759"/>
      <c r="AL18" s="760"/>
      <c r="AM18" s="760"/>
      <c r="AN18" s="760"/>
      <c r="AO18" s="760"/>
      <c r="AP18" s="760"/>
      <c r="AQ18" s="760"/>
      <c r="AR18" s="760"/>
      <c r="AS18" s="760"/>
      <c r="AT18" s="760"/>
      <c r="AU18" s="781"/>
      <c r="AV18" s="781"/>
      <c r="AW18" s="781"/>
      <c r="AX18" s="781"/>
      <c r="AY18" s="782"/>
      <c r="AZ18" s="214"/>
      <c r="BA18" s="214"/>
      <c r="BB18" s="214"/>
      <c r="BC18" s="214"/>
      <c r="BD18" s="214"/>
      <c r="BE18" s="215"/>
      <c r="BF18" s="215"/>
      <c r="BG18" s="215"/>
      <c r="BH18" s="215"/>
      <c r="BI18" s="215"/>
      <c r="BJ18" s="215"/>
      <c r="BK18" s="215"/>
      <c r="BL18" s="215"/>
      <c r="BM18" s="215"/>
      <c r="BN18" s="215"/>
      <c r="BO18" s="215"/>
      <c r="BP18" s="215"/>
      <c r="BQ18" s="221">
        <v>12</v>
      </c>
      <c r="BR18" s="222"/>
      <c r="BS18" s="783"/>
      <c r="BT18" s="784"/>
      <c r="BU18" s="784"/>
      <c r="BV18" s="784"/>
      <c r="BW18" s="784"/>
      <c r="BX18" s="784"/>
      <c r="BY18" s="784"/>
      <c r="BZ18" s="784"/>
      <c r="CA18" s="784"/>
      <c r="CB18" s="784"/>
      <c r="CC18" s="784"/>
      <c r="CD18" s="784"/>
      <c r="CE18" s="784"/>
      <c r="CF18" s="784"/>
      <c r="CG18" s="785"/>
      <c r="CH18" s="786"/>
      <c r="CI18" s="787"/>
      <c r="CJ18" s="787"/>
      <c r="CK18" s="787"/>
      <c r="CL18" s="788"/>
      <c r="CM18" s="786"/>
      <c r="CN18" s="787"/>
      <c r="CO18" s="787"/>
      <c r="CP18" s="787"/>
      <c r="CQ18" s="788"/>
      <c r="CR18" s="786"/>
      <c r="CS18" s="787"/>
      <c r="CT18" s="787"/>
      <c r="CU18" s="787"/>
      <c r="CV18" s="788"/>
      <c r="CW18" s="786"/>
      <c r="CX18" s="787"/>
      <c r="CY18" s="787"/>
      <c r="CZ18" s="787"/>
      <c r="DA18" s="788"/>
      <c r="DB18" s="786"/>
      <c r="DC18" s="787"/>
      <c r="DD18" s="787"/>
      <c r="DE18" s="787"/>
      <c r="DF18" s="788"/>
      <c r="DG18" s="786"/>
      <c r="DH18" s="787"/>
      <c r="DI18" s="787"/>
      <c r="DJ18" s="787"/>
      <c r="DK18" s="788"/>
      <c r="DL18" s="786"/>
      <c r="DM18" s="787"/>
      <c r="DN18" s="787"/>
      <c r="DO18" s="787"/>
      <c r="DP18" s="788"/>
      <c r="DQ18" s="786"/>
      <c r="DR18" s="787"/>
      <c r="DS18" s="787"/>
      <c r="DT18" s="787"/>
      <c r="DU18" s="788"/>
      <c r="DV18" s="783"/>
      <c r="DW18" s="784"/>
      <c r="DX18" s="784"/>
      <c r="DY18" s="784"/>
      <c r="DZ18" s="789"/>
      <c r="EA18" s="217"/>
    </row>
    <row r="19" spans="1:131" s="218" customFormat="1" ht="26.25" customHeight="1" x14ac:dyDescent="0.15">
      <c r="A19" s="221">
        <v>13</v>
      </c>
      <c r="B19" s="750"/>
      <c r="C19" s="751"/>
      <c r="D19" s="751"/>
      <c r="E19" s="751"/>
      <c r="F19" s="751"/>
      <c r="G19" s="751"/>
      <c r="H19" s="751"/>
      <c r="I19" s="751"/>
      <c r="J19" s="751"/>
      <c r="K19" s="751"/>
      <c r="L19" s="751"/>
      <c r="M19" s="751"/>
      <c r="N19" s="751"/>
      <c r="O19" s="751"/>
      <c r="P19" s="752"/>
      <c r="Q19" s="753"/>
      <c r="R19" s="754"/>
      <c r="S19" s="754"/>
      <c r="T19" s="754"/>
      <c r="U19" s="754"/>
      <c r="V19" s="754"/>
      <c r="W19" s="754"/>
      <c r="X19" s="754"/>
      <c r="Y19" s="754"/>
      <c r="Z19" s="754"/>
      <c r="AA19" s="754"/>
      <c r="AB19" s="754"/>
      <c r="AC19" s="754"/>
      <c r="AD19" s="754"/>
      <c r="AE19" s="755"/>
      <c r="AF19" s="756"/>
      <c r="AG19" s="757"/>
      <c r="AH19" s="757"/>
      <c r="AI19" s="757"/>
      <c r="AJ19" s="758"/>
      <c r="AK19" s="759"/>
      <c r="AL19" s="760"/>
      <c r="AM19" s="760"/>
      <c r="AN19" s="760"/>
      <c r="AO19" s="760"/>
      <c r="AP19" s="760"/>
      <c r="AQ19" s="760"/>
      <c r="AR19" s="760"/>
      <c r="AS19" s="760"/>
      <c r="AT19" s="760"/>
      <c r="AU19" s="781"/>
      <c r="AV19" s="781"/>
      <c r="AW19" s="781"/>
      <c r="AX19" s="781"/>
      <c r="AY19" s="782"/>
      <c r="AZ19" s="214"/>
      <c r="BA19" s="214"/>
      <c r="BB19" s="214"/>
      <c r="BC19" s="214"/>
      <c r="BD19" s="214"/>
      <c r="BE19" s="215"/>
      <c r="BF19" s="215"/>
      <c r="BG19" s="215"/>
      <c r="BH19" s="215"/>
      <c r="BI19" s="215"/>
      <c r="BJ19" s="215"/>
      <c r="BK19" s="215"/>
      <c r="BL19" s="215"/>
      <c r="BM19" s="215"/>
      <c r="BN19" s="215"/>
      <c r="BO19" s="215"/>
      <c r="BP19" s="215"/>
      <c r="BQ19" s="221">
        <v>13</v>
      </c>
      <c r="BR19" s="222"/>
      <c r="BS19" s="783"/>
      <c r="BT19" s="784"/>
      <c r="BU19" s="784"/>
      <c r="BV19" s="784"/>
      <c r="BW19" s="784"/>
      <c r="BX19" s="784"/>
      <c r="BY19" s="784"/>
      <c r="BZ19" s="784"/>
      <c r="CA19" s="784"/>
      <c r="CB19" s="784"/>
      <c r="CC19" s="784"/>
      <c r="CD19" s="784"/>
      <c r="CE19" s="784"/>
      <c r="CF19" s="784"/>
      <c r="CG19" s="785"/>
      <c r="CH19" s="786"/>
      <c r="CI19" s="787"/>
      <c r="CJ19" s="787"/>
      <c r="CK19" s="787"/>
      <c r="CL19" s="788"/>
      <c r="CM19" s="786"/>
      <c r="CN19" s="787"/>
      <c r="CO19" s="787"/>
      <c r="CP19" s="787"/>
      <c r="CQ19" s="788"/>
      <c r="CR19" s="786"/>
      <c r="CS19" s="787"/>
      <c r="CT19" s="787"/>
      <c r="CU19" s="787"/>
      <c r="CV19" s="788"/>
      <c r="CW19" s="786"/>
      <c r="CX19" s="787"/>
      <c r="CY19" s="787"/>
      <c r="CZ19" s="787"/>
      <c r="DA19" s="788"/>
      <c r="DB19" s="786"/>
      <c r="DC19" s="787"/>
      <c r="DD19" s="787"/>
      <c r="DE19" s="787"/>
      <c r="DF19" s="788"/>
      <c r="DG19" s="786"/>
      <c r="DH19" s="787"/>
      <c r="DI19" s="787"/>
      <c r="DJ19" s="787"/>
      <c r="DK19" s="788"/>
      <c r="DL19" s="786"/>
      <c r="DM19" s="787"/>
      <c r="DN19" s="787"/>
      <c r="DO19" s="787"/>
      <c r="DP19" s="788"/>
      <c r="DQ19" s="786"/>
      <c r="DR19" s="787"/>
      <c r="DS19" s="787"/>
      <c r="DT19" s="787"/>
      <c r="DU19" s="788"/>
      <c r="DV19" s="783"/>
      <c r="DW19" s="784"/>
      <c r="DX19" s="784"/>
      <c r="DY19" s="784"/>
      <c r="DZ19" s="789"/>
      <c r="EA19" s="217"/>
    </row>
    <row r="20" spans="1:131" s="218" customFormat="1" ht="26.25" customHeight="1" x14ac:dyDescent="0.15">
      <c r="A20" s="221">
        <v>14</v>
      </c>
      <c r="B20" s="750"/>
      <c r="C20" s="751"/>
      <c r="D20" s="751"/>
      <c r="E20" s="751"/>
      <c r="F20" s="751"/>
      <c r="G20" s="751"/>
      <c r="H20" s="751"/>
      <c r="I20" s="751"/>
      <c r="J20" s="751"/>
      <c r="K20" s="751"/>
      <c r="L20" s="751"/>
      <c r="M20" s="751"/>
      <c r="N20" s="751"/>
      <c r="O20" s="751"/>
      <c r="P20" s="752"/>
      <c r="Q20" s="753"/>
      <c r="R20" s="754"/>
      <c r="S20" s="754"/>
      <c r="T20" s="754"/>
      <c r="U20" s="754"/>
      <c r="V20" s="754"/>
      <c r="W20" s="754"/>
      <c r="X20" s="754"/>
      <c r="Y20" s="754"/>
      <c r="Z20" s="754"/>
      <c r="AA20" s="754"/>
      <c r="AB20" s="754"/>
      <c r="AC20" s="754"/>
      <c r="AD20" s="754"/>
      <c r="AE20" s="755"/>
      <c r="AF20" s="756"/>
      <c r="AG20" s="757"/>
      <c r="AH20" s="757"/>
      <c r="AI20" s="757"/>
      <c r="AJ20" s="758"/>
      <c r="AK20" s="759"/>
      <c r="AL20" s="760"/>
      <c r="AM20" s="760"/>
      <c r="AN20" s="760"/>
      <c r="AO20" s="760"/>
      <c r="AP20" s="760"/>
      <c r="AQ20" s="760"/>
      <c r="AR20" s="760"/>
      <c r="AS20" s="760"/>
      <c r="AT20" s="760"/>
      <c r="AU20" s="781"/>
      <c r="AV20" s="781"/>
      <c r="AW20" s="781"/>
      <c r="AX20" s="781"/>
      <c r="AY20" s="782"/>
      <c r="AZ20" s="214"/>
      <c r="BA20" s="214"/>
      <c r="BB20" s="214"/>
      <c r="BC20" s="214"/>
      <c r="BD20" s="214"/>
      <c r="BE20" s="215"/>
      <c r="BF20" s="215"/>
      <c r="BG20" s="215"/>
      <c r="BH20" s="215"/>
      <c r="BI20" s="215"/>
      <c r="BJ20" s="215"/>
      <c r="BK20" s="215"/>
      <c r="BL20" s="215"/>
      <c r="BM20" s="215"/>
      <c r="BN20" s="215"/>
      <c r="BO20" s="215"/>
      <c r="BP20" s="215"/>
      <c r="BQ20" s="221">
        <v>14</v>
      </c>
      <c r="BR20" s="222"/>
      <c r="BS20" s="783"/>
      <c r="BT20" s="784"/>
      <c r="BU20" s="784"/>
      <c r="BV20" s="784"/>
      <c r="BW20" s="784"/>
      <c r="BX20" s="784"/>
      <c r="BY20" s="784"/>
      <c r="BZ20" s="784"/>
      <c r="CA20" s="784"/>
      <c r="CB20" s="784"/>
      <c r="CC20" s="784"/>
      <c r="CD20" s="784"/>
      <c r="CE20" s="784"/>
      <c r="CF20" s="784"/>
      <c r="CG20" s="785"/>
      <c r="CH20" s="786"/>
      <c r="CI20" s="787"/>
      <c r="CJ20" s="787"/>
      <c r="CK20" s="787"/>
      <c r="CL20" s="788"/>
      <c r="CM20" s="786"/>
      <c r="CN20" s="787"/>
      <c r="CO20" s="787"/>
      <c r="CP20" s="787"/>
      <c r="CQ20" s="788"/>
      <c r="CR20" s="786"/>
      <c r="CS20" s="787"/>
      <c r="CT20" s="787"/>
      <c r="CU20" s="787"/>
      <c r="CV20" s="788"/>
      <c r="CW20" s="786"/>
      <c r="CX20" s="787"/>
      <c r="CY20" s="787"/>
      <c r="CZ20" s="787"/>
      <c r="DA20" s="788"/>
      <c r="DB20" s="786"/>
      <c r="DC20" s="787"/>
      <c r="DD20" s="787"/>
      <c r="DE20" s="787"/>
      <c r="DF20" s="788"/>
      <c r="DG20" s="786"/>
      <c r="DH20" s="787"/>
      <c r="DI20" s="787"/>
      <c r="DJ20" s="787"/>
      <c r="DK20" s="788"/>
      <c r="DL20" s="786"/>
      <c r="DM20" s="787"/>
      <c r="DN20" s="787"/>
      <c r="DO20" s="787"/>
      <c r="DP20" s="788"/>
      <c r="DQ20" s="786"/>
      <c r="DR20" s="787"/>
      <c r="DS20" s="787"/>
      <c r="DT20" s="787"/>
      <c r="DU20" s="788"/>
      <c r="DV20" s="783"/>
      <c r="DW20" s="784"/>
      <c r="DX20" s="784"/>
      <c r="DY20" s="784"/>
      <c r="DZ20" s="789"/>
      <c r="EA20" s="217"/>
    </row>
    <row r="21" spans="1:131" s="218" customFormat="1" ht="26.25" customHeight="1" thickBot="1" x14ac:dyDescent="0.2">
      <c r="A21" s="221">
        <v>15</v>
      </c>
      <c r="B21" s="750"/>
      <c r="C21" s="751"/>
      <c r="D21" s="751"/>
      <c r="E21" s="751"/>
      <c r="F21" s="751"/>
      <c r="G21" s="751"/>
      <c r="H21" s="751"/>
      <c r="I21" s="751"/>
      <c r="J21" s="751"/>
      <c r="K21" s="751"/>
      <c r="L21" s="751"/>
      <c r="M21" s="751"/>
      <c r="N21" s="751"/>
      <c r="O21" s="751"/>
      <c r="P21" s="752"/>
      <c r="Q21" s="753"/>
      <c r="R21" s="754"/>
      <c r="S21" s="754"/>
      <c r="T21" s="754"/>
      <c r="U21" s="754"/>
      <c r="V21" s="754"/>
      <c r="W21" s="754"/>
      <c r="X21" s="754"/>
      <c r="Y21" s="754"/>
      <c r="Z21" s="754"/>
      <c r="AA21" s="754"/>
      <c r="AB21" s="754"/>
      <c r="AC21" s="754"/>
      <c r="AD21" s="754"/>
      <c r="AE21" s="755"/>
      <c r="AF21" s="756"/>
      <c r="AG21" s="757"/>
      <c r="AH21" s="757"/>
      <c r="AI21" s="757"/>
      <c r="AJ21" s="758"/>
      <c r="AK21" s="759"/>
      <c r="AL21" s="760"/>
      <c r="AM21" s="760"/>
      <c r="AN21" s="760"/>
      <c r="AO21" s="760"/>
      <c r="AP21" s="760"/>
      <c r="AQ21" s="760"/>
      <c r="AR21" s="760"/>
      <c r="AS21" s="760"/>
      <c r="AT21" s="760"/>
      <c r="AU21" s="781"/>
      <c r="AV21" s="781"/>
      <c r="AW21" s="781"/>
      <c r="AX21" s="781"/>
      <c r="AY21" s="782"/>
      <c r="AZ21" s="214"/>
      <c r="BA21" s="214"/>
      <c r="BB21" s="214"/>
      <c r="BC21" s="214"/>
      <c r="BD21" s="214"/>
      <c r="BE21" s="215"/>
      <c r="BF21" s="215"/>
      <c r="BG21" s="215"/>
      <c r="BH21" s="215"/>
      <c r="BI21" s="215"/>
      <c r="BJ21" s="215"/>
      <c r="BK21" s="215"/>
      <c r="BL21" s="215"/>
      <c r="BM21" s="215"/>
      <c r="BN21" s="215"/>
      <c r="BO21" s="215"/>
      <c r="BP21" s="215"/>
      <c r="BQ21" s="221">
        <v>15</v>
      </c>
      <c r="BR21" s="222"/>
      <c r="BS21" s="783"/>
      <c r="BT21" s="784"/>
      <c r="BU21" s="784"/>
      <c r="BV21" s="784"/>
      <c r="BW21" s="784"/>
      <c r="BX21" s="784"/>
      <c r="BY21" s="784"/>
      <c r="BZ21" s="784"/>
      <c r="CA21" s="784"/>
      <c r="CB21" s="784"/>
      <c r="CC21" s="784"/>
      <c r="CD21" s="784"/>
      <c r="CE21" s="784"/>
      <c r="CF21" s="784"/>
      <c r="CG21" s="785"/>
      <c r="CH21" s="786"/>
      <c r="CI21" s="787"/>
      <c r="CJ21" s="787"/>
      <c r="CK21" s="787"/>
      <c r="CL21" s="788"/>
      <c r="CM21" s="786"/>
      <c r="CN21" s="787"/>
      <c r="CO21" s="787"/>
      <c r="CP21" s="787"/>
      <c r="CQ21" s="788"/>
      <c r="CR21" s="786"/>
      <c r="CS21" s="787"/>
      <c r="CT21" s="787"/>
      <c r="CU21" s="787"/>
      <c r="CV21" s="788"/>
      <c r="CW21" s="786"/>
      <c r="CX21" s="787"/>
      <c r="CY21" s="787"/>
      <c r="CZ21" s="787"/>
      <c r="DA21" s="788"/>
      <c r="DB21" s="786"/>
      <c r="DC21" s="787"/>
      <c r="DD21" s="787"/>
      <c r="DE21" s="787"/>
      <c r="DF21" s="788"/>
      <c r="DG21" s="786"/>
      <c r="DH21" s="787"/>
      <c r="DI21" s="787"/>
      <c r="DJ21" s="787"/>
      <c r="DK21" s="788"/>
      <c r="DL21" s="786"/>
      <c r="DM21" s="787"/>
      <c r="DN21" s="787"/>
      <c r="DO21" s="787"/>
      <c r="DP21" s="788"/>
      <c r="DQ21" s="786"/>
      <c r="DR21" s="787"/>
      <c r="DS21" s="787"/>
      <c r="DT21" s="787"/>
      <c r="DU21" s="788"/>
      <c r="DV21" s="783"/>
      <c r="DW21" s="784"/>
      <c r="DX21" s="784"/>
      <c r="DY21" s="784"/>
      <c r="DZ21" s="789"/>
      <c r="EA21" s="217"/>
    </row>
    <row r="22" spans="1:131" s="218" customFormat="1" ht="26.25" customHeight="1" x14ac:dyDescent="0.15">
      <c r="A22" s="221">
        <v>16</v>
      </c>
      <c r="B22" s="750"/>
      <c r="C22" s="751"/>
      <c r="D22" s="751"/>
      <c r="E22" s="751"/>
      <c r="F22" s="751"/>
      <c r="G22" s="751"/>
      <c r="H22" s="751"/>
      <c r="I22" s="751"/>
      <c r="J22" s="751"/>
      <c r="K22" s="751"/>
      <c r="L22" s="751"/>
      <c r="M22" s="751"/>
      <c r="N22" s="751"/>
      <c r="O22" s="751"/>
      <c r="P22" s="752"/>
      <c r="Q22" s="800"/>
      <c r="R22" s="801"/>
      <c r="S22" s="801"/>
      <c r="T22" s="801"/>
      <c r="U22" s="801"/>
      <c r="V22" s="801"/>
      <c r="W22" s="801"/>
      <c r="X22" s="801"/>
      <c r="Y22" s="801"/>
      <c r="Z22" s="801"/>
      <c r="AA22" s="801"/>
      <c r="AB22" s="801"/>
      <c r="AC22" s="801"/>
      <c r="AD22" s="801"/>
      <c r="AE22" s="802"/>
      <c r="AF22" s="756"/>
      <c r="AG22" s="757"/>
      <c r="AH22" s="757"/>
      <c r="AI22" s="757"/>
      <c r="AJ22" s="758"/>
      <c r="AK22" s="803"/>
      <c r="AL22" s="804"/>
      <c r="AM22" s="804"/>
      <c r="AN22" s="804"/>
      <c r="AO22" s="804"/>
      <c r="AP22" s="804"/>
      <c r="AQ22" s="804"/>
      <c r="AR22" s="804"/>
      <c r="AS22" s="804"/>
      <c r="AT22" s="804"/>
      <c r="AU22" s="805"/>
      <c r="AV22" s="805"/>
      <c r="AW22" s="805"/>
      <c r="AX22" s="805"/>
      <c r="AY22" s="806"/>
      <c r="AZ22" s="807" t="s">
        <v>376</v>
      </c>
      <c r="BA22" s="807"/>
      <c r="BB22" s="807"/>
      <c r="BC22" s="807"/>
      <c r="BD22" s="808"/>
      <c r="BE22" s="215"/>
      <c r="BF22" s="215"/>
      <c r="BG22" s="215"/>
      <c r="BH22" s="215"/>
      <c r="BI22" s="215"/>
      <c r="BJ22" s="215"/>
      <c r="BK22" s="215"/>
      <c r="BL22" s="215"/>
      <c r="BM22" s="215"/>
      <c r="BN22" s="215"/>
      <c r="BO22" s="215"/>
      <c r="BP22" s="215"/>
      <c r="BQ22" s="221">
        <v>16</v>
      </c>
      <c r="BR22" s="222"/>
      <c r="BS22" s="783"/>
      <c r="BT22" s="784"/>
      <c r="BU22" s="784"/>
      <c r="BV22" s="784"/>
      <c r="BW22" s="784"/>
      <c r="BX22" s="784"/>
      <c r="BY22" s="784"/>
      <c r="BZ22" s="784"/>
      <c r="CA22" s="784"/>
      <c r="CB22" s="784"/>
      <c r="CC22" s="784"/>
      <c r="CD22" s="784"/>
      <c r="CE22" s="784"/>
      <c r="CF22" s="784"/>
      <c r="CG22" s="785"/>
      <c r="CH22" s="786"/>
      <c r="CI22" s="787"/>
      <c r="CJ22" s="787"/>
      <c r="CK22" s="787"/>
      <c r="CL22" s="788"/>
      <c r="CM22" s="786"/>
      <c r="CN22" s="787"/>
      <c r="CO22" s="787"/>
      <c r="CP22" s="787"/>
      <c r="CQ22" s="788"/>
      <c r="CR22" s="786"/>
      <c r="CS22" s="787"/>
      <c r="CT22" s="787"/>
      <c r="CU22" s="787"/>
      <c r="CV22" s="788"/>
      <c r="CW22" s="786"/>
      <c r="CX22" s="787"/>
      <c r="CY22" s="787"/>
      <c r="CZ22" s="787"/>
      <c r="DA22" s="788"/>
      <c r="DB22" s="786"/>
      <c r="DC22" s="787"/>
      <c r="DD22" s="787"/>
      <c r="DE22" s="787"/>
      <c r="DF22" s="788"/>
      <c r="DG22" s="786"/>
      <c r="DH22" s="787"/>
      <c r="DI22" s="787"/>
      <c r="DJ22" s="787"/>
      <c r="DK22" s="788"/>
      <c r="DL22" s="786"/>
      <c r="DM22" s="787"/>
      <c r="DN22" s="787"/>
      <c r="DO22" s="787"/>
      <c r="DP22" s="788"/>
      <c r="DQ22" s="786"/>
      <c r="DR22" s="787"/>
      <c r="DS22" s="787"/>
      <c r="DT22" s="787"/>
      <c r="DU22" s="788"/>
      <c r="DV22" s="783"/>
      <c r="DW22" s="784"/>
      <c r="DX22" s="784"/>
      <c r="DY22" s="784"/>
      <c r="DZ22" s="789"/>
      <c r="EA22" s="217"/>
    </row>
    <row r="23" spans="1:131" s="218" customFormat="1" ht="26.25" customHeight="1" thickBot="1" x14ac:dyDescent="0.2">
      <c r="A23" s="223" t="s">
        <v>377</v>
      </c>
      <c r="B23" s="790" t="s">
        <v>378</v>
      </c>
      <c r="C23" s="791"/>
      <c r="D23" s="791"/>
      <c r="E23" s="791"/>
      <c r="F23" s="791"/>
      <c r="G23" s="791"/>
      <c r="H23" s="791"/>
      <c r="I23" s="791"/>
      <c r="J23" s="791"/>
      <c r="K23" s="791"/>
      <c r="L23" s="791"/>
      <c r="M23" s="791"/>
      <c r="N23" s="791"/>
      <c r="O23" s="791"/>
      <c r="P23" s="792"/>
      <c r="Q23" s="793">
        <v>4179</v>
      </c>
      <c r="R23" s="794"/>
      <c r="S23" s="794"/>
      <c r="T23" s="794"/>
      <c r="U23" s="794"/>
      <c r="V23" s="794">
        <v>3730</v>
      </c>
      <c r="W23" s="794"/>
      <c r="X23" s="794"/>
      <c r="Y23" s="794"/>
      <c r="Z23" s="794"/>
      <c r="AA23" s="794">
        <v>449</v>
      </c>
      <c r="AB23" s="794"/>
      <c r="AC23" s="794"/>
      <c r="AD23" s="794"/>
      <c r="AE23" s="795"/>
      <c r="AF23" s="796">
        <v>427</v>
      </c>
      <c r="AG23" s="794"/>
      <c r="AH23" s="794"/>
      <c r="AI23" s="794"/>
      <c r="AJ23" s="797"/>
      <c r="AK23" s="798"/>
      <c r="AL23" s="799"/>
      <c r="AM23" s="799"/>
      <c r="AN23" s="799"/>
      <c r="AO23" s="799"/>
      <c r="AP23" s="794">
        <v>3382</v>
      </c>
      <c r="AQ23" s="794"/>
      <c r="AR23" s="794"/>
      <c r="AS23" s="794"/>
      <c r="AT23" s="794"/>
      <c r="AU23" s="810"/>
      <c r="AV23" s="810"/>
      <c r="AW23" s="810"/>
      <c r="AX23" s="810"/>
      <c r="AY23" s="811"/>
      <c r="AZ23" s="812" t="s">
        <v>122</v>
      </c>
      <c r="BA23" s="813"/>
      <c r="BB23" s="813"/>
      <c r="BC23" s="813"/>
      <c r="BD23" s="814"/>
      <c r="BE23" s="215"/>
      <c r="BF23" s="215"/>
      <c r="BG23" s="215"/>
      <c r="BH23" s="215"/>
      <c r="BI23" s="215"/>
      <c r="BJ23" s="215"/>
      <c r="BK23" s="215"/>
      <c r="BL23" s="215"/>
      <c r="BM23" s="215"/>
      <c r="BN23" s="215"/>
      <c r="BO23" s="215"/>
      <c r="BP23" s="215"/>
      <c r="BQ23" s="221">
        <v>17</v>
      </c>
      <c r="BR23" s="222"/>
      <c r="BS23" s="783"/>
      <c r="BT23" s="784"/>
      <c r="BU23" s="784"/>
      <c r="BV23" s="784"/>
      <c r="BW23" s="784"/>
      <c r="BX23" s="784"/>
      <c r="BY23" s="784"/>
      <c r="BZ23" s="784"/>
      <c r="CA23" s="784"/>
      <c r="CB23" s="784"/>
      <c r="CC23" s="784"/>
      <c r="CD23" s="784"/>
      <c r="CE23" s="784"/>
      <c r="CF23" s="784"/>
      <c r="CG23" s="785"/>
      <c r="CH23" s="786"/>
      <c r="CI23" s="787"/>
      <c r="CJ23" s="787"/>
      <c r="CK23" s="787"/>
      <c r="CL23" s="788"/>
      <c r="CM23" s="786"/>
      <c r="CN23" s="787"/>
      <c r="CO23" s="787"/>
      <c r="CP23" s="787"/>
      <c r="CQ23" s="788"/>
      <c r="CR23" s="786"/>
      <c r="CS23" s="787"/>
      <c r="CT23" s="787"/>
      <c r="CU23" s="787"/>
      <c r="CV23" s="788"/>
      <c r="CW23" s="786"/>
      <c r="CX23" s="787"/>
      <c r="CY23" s="787"/>
      <c r="CZ23" s="787"/>
      <c r="DA23" s="788"/>
      <c r="DB23" s="786"/>
      <c r="DC23" s="787"/>
      <c r="DD23" s="787"/>
      <c r="DE23" s="787"/>
      <c r="DF23" s="788"/>
      <c r="DG23" s="786"/>
      <c r="DH23" s="787"/>
      <c r="DI23" s="787"/>
      <c r="DJ23" s="787"/>
      <c r="DK23" s="788"/>
      <c r="DL23" s="786"/>
      <c r="DM23" s="787"/>
      <c r="DN23" s="787"/>
      <c r="DO23" s="787"/>
      <c r="DP23" s="788"/>
      <c r="DQ23" s="786"/>
      <c r="DR23" s="787"/>
      <c r="DS23" s="787"/>
      <c r="DT23" s="787"/>
      <c r="DU23" s="788"/>
      <c r="DV23" s="783"/>
      <c r="DW23" s="784"/>
      <c r="DX23" s="784"/>
      <c r="DY23" s="784"/>
      <c r="DZ23" s="789"/>
      <c r="EA23" s="217"/>
    </row>
    <row r="24" spans="1:131" s="218" customFormat="1" ht="26.25" customHeight="1" x14ac:dyDescent="0.15">
      <c r="A24" s="809" t="s">
        <v>379</v>
      </c>
      <c r="B24" s="809"/>
      <c r="C24" s="809"/>
      <c r="D24" s="809"/>
      <c r="E24" s="809"/>
      <c r="F24" s="809"/>
      <c r="G24" s="809"/>
      <c r="H24" s="809"/>
      <c r="I24" s="809"/>
      <c r="J24" s="809"/>
      <c r="K24" s="809"/>
      <c r="L24" s="809"/>
      <c r="M24" s="809"/>
      <c r="N24" s="809"/>
      <c r="O24" s="809"/>
      <c r="P24" s="809"/>
      <c r="Q24" s="809"/>
      <c r="R24" s="809"/>
      <c r="S24" s="809"/>
      <c r="T24" s="809"/>
      <c r="U24" s="809"/>
      <c r="V24" s="809"/>
      <c r="W24" s="809"/>
      <c r="X24" s="809"/>
      <c r="Y24" s="809"/>
      <c r="Z24" s="809"/>
      <c r="AA24" s="809"/>
      <c r="AB24" s="809"/>
      <c r="AC24" s="809"/>
      <c r="AD24" s="809"/>
      <c r="AE24" s="809"/>
      <c r="AF24" s="809"/>
      <c r="AG24" s="809"/>
      <c r="AH24" s="809"/>
      <c r="AI24" s="809"/>
      <c r="AJ24" s="809"/>
      <c r="AK24" s="809"/>
      <c r="AL24" s="809"/>
      <c r="AM24" s="809"/>
      <c r="AN24" s="809"/>
      <c r="AO24" s="809"/>
      <c r="AP24" s="809"/>
      <c r="AQ24" s="809"/>
      <c r="AR24" s="809"/>
      <c r="AS24" s="809"/>
      <c r="AT24" s="809"/>
      <c r="AU24" s="809"/>
      <c r="AV24" s="809"/>
      <c r="AW24" s="809"/>
      <c r="AX24" s="809"/>
      <c r="AY24" s="809"/>
      <c r="AZ24" s="214"/>
      <c r="BA24" s="214"/>
      <c r="BB24" s="214"/>
      <c r="BC24" s="214"/>
      <c r="BD24" s="214"/>
      <c r="BE24" s="215"/>
      <c r="BF24" s="215"/>
      <c r="BG24" s="215"/>
      <c r="BH24" s="215"/>
      <c r="BI24" s="215"/>
      <c r="BJ24" s="215"/>
      <c r="BK24" s="215"/>
      <c r="BL24" s="215"/>
      <c r="BM24" s="215"/>
      <c r="BN24" s="215"/>
      <c r="BO24" s="215"/>
      <c r="BP24" s="215"/>
      <c r="BQ24" s="221">
        <v>18</v>
      </c>
      <c r="BR24" s="222"/>
      <c r="BS24" s="783"/>
      <c r="BT24" s="784"/>
      <c r="BU24" s="784"/>
      <c r="BV24" s="784"/>
      <c r="BW24" s="784"/>
      <c r="BX24" s="784"/>
      <c r="BY24" s="784"/>
      <c r="BZ24" s="784"/>
      <c r="CA24" s="784"/>
      <c r="CB24" s="784"/>
      <c r="CC24" s="784"/>
      <c r="CD24" s="784"/>
      <c r="CE24" s="784"/>
      <c r="CF24" s="784"/>
      <c r="CG24" s="785"/>
      <c r="CH24" s="786"/>
      <c r="CI24" s="787"/>
      <c r="CJ24" s="787"/>
      <c r="CK24" s="787"/>
      <c r="CL24" s="788"/>
      <c r="CM24" s="786"/>
      <c r="CN24" s="787"/>
      <c r="CO24" s="787"/>
      <c r="CP24" s="787"/>
      <c r="CQ24" s="788"/>
      <c r="CR24" s="786"/>
      <c r="CS24" s="787"/>
      <c r="CT24" s="787"/>
      <c r="CU24" s="787"/>
      <c r="CV24" s="788"/>
      <c r="CW24" s="786"/>
      <c r="CX24" s="787"/>
      <c r="CY24" s="787"/>
      <c r="CZ24" s="787"/>
      <c r="DA24" s="788"/>
      <c r="DB24" s="786"/>
      <c r="DC24" s="787"/>
      <c r="DD24" s="787"/>
      <c r="DE24" s="787"/>
      <c r="DF24" s="788"/>
      <c r="DG24" s="786"/>
      <c r="DH24" s="787"/>
      <c r="DI24" s="787"/>
      <c r="DJ24" s="787"/>
      <c r="DK24" s="788"/>
      <c r="DL24" s="786"/>
      <c r="DM24" s="787"/>
      <c r="DN24" s="787"/>
      <c r="DO24" s="787"/>
      <c r="DP24" s="788"/>
      <c r="DQ24" s="786"/>
      <c r="DR24" s="787"/>
      <c r="DS24" s="787"/>
      <c r="DT24" s="787"/>
      <c r="DU24" s="788"/>
      <c r="DV24" s="783"/>
      <c r="DW24" s="784"/>
      <c r="DX24" s="784"/>
      <c r="DY24" s="784"/>
      <c r="DZ24" s="789"/>
      <c r="EA24" s="217"/>
    </row>
    <row r="25" spans="1:131" ht="26.25" customHeight="1" thickBot="1" x14ac:dyDescent="0.2">
      <c r="A25" s="723" t="s">
        <v>380</v>
      </c>
      <c r="B25" s="723"/>
      <c r="C25" s="723"/>
      <c r="D25" s="723"/>
      <c r="E25" s="723"/>
      <c r="F25" s="723"/>
      <c r="G25" s="723"/>
      <c r="H25" s="723"/>
      <c r="I25" s="723"/>
      <c r="J25" s="723"/>
      <c r="K25" s="723"/>
      <c r="L25" s="723"/>
      <c r="M25" s="723"/>
      <c r="N25" s="723"/>
      <c r="O25" s="723"/>
      <c r="P25" s="723"/>
      <c r="Q25" s="723"/>
      <c r="R25" s="723"/>
      <c r="S25" s="723"/>
      <c r="T25" s="723"/>
      <c r="U25" s="723"/>
      <c r="V25" s="723"/>
      <c r="W25" s="723"/>
      <c r="X25" s="723"/>
      <c r="Y25" s="723"/>
      <c r="Z25" s="723"/>
      <c r="AA25" s="723"/>
      <c r="AB25" s="723"/>
      <c r="AC25" s="723"/>
      <c r="AD25" s="723"/>
      <c r="AE25" s="723"/>
      <c r="AF25" s="723"/>
      <c r="AG25" s="723"/>
      <c r="AH25" s="723"/>
      <c r="AI25" s="723"/>
      <c r="AJ25" s="723"/>
      <c r="AK25" s="723"/>
      <c r="AL25" s="723"/>
      <c r="AM25" s="723"/>
      <c r="AN25" s="723"/>
      <c r="AO25" s="723"/>
      <c r="AP25" s="723"/>
      <c r="AQ25" s="723"/>
      <c r="AR25" s="723"/>
      <c r="AS25" s="723"/>
      <c r="AT25" s="723"/>
      <c r="AU25" s="723"/>
      <c r="AV25" s="723"/>
      <c r="AW25" s="723"/>
      <c r="AX25" s="723"/>
      <c r="AY25" s="723"/>
      <c r="AZ25" s="723"/>
      <c r="BA25" s="723"/>
      <c r="BB25" s="723"/>
      <c r="BC25" s="723"/>
      <c r="BD25" s="723"/>
      <c r="BE25" s="723"/>
      <c r="BF25" s="723"/>
      <c r="BG25" s="723"/>
      <c r="BH25" s="723"/>
      <c r="BI25" s="723"/>
      <c r="BJ25" s="214"/>
      <c r="BK25" s="214"/>
      <c r="BL25" s="214"/>
      <c r="BM25" s="214"/>
      <c r="BN25" s="214"/>
      <c r="BO25" s="224"/>
      <c r="BP25" s="224"/>
      <c r="BQ25" s="221">
        <v>19</v>
      </c>
      <c r="BR25" s="222"/>
      <c r="BS25" s="783"/>
      <c r="BT25" s="784"/>
      <c r="BU25" s="784"/>
      <c r="BV25" s="784"/>
      <c r="BW25" s="784"/>
      <c r="BX25" s="784"/>
      <c r="BY25" s="784"/>
      <c r="BZ25" s="784"/>
      <c r="CA25" s="784"/>
      <c r="CB25" s="784"/>
      <c r="CC25" s="784"/>
      <c r="CD25" s="784"/>
      <c r="CE25" s="784"/>
      <c r="CF25" s="784"/>
      <c r="CG25" s="785"/>
      <c r="CH25" s="786"/>
      <c r="CI25" s="787"/>
      <c r="CJ25" s="787"/>
      <c r="CK25" s="787"/>
      <c r="CL25" s="788"/>
      <c r="CM25" s="786"/>
      <c r="CN25" s="787"/>
      <c r="CO25" s="787"/>
      <c r="CP25" s="787"/>
      <c r="CQ25" s="788"/>
      <c r="CR25" s="786"/>
      <c r="CS25" s="787"/>
      <c r="CT25" s="787"/>
      <c r="CU25" s="787"/>
      <c r="CV25" s="788"/>
      <c r="CW25" s="786"/>
      <c r="CX25" s="787"/>
      <c r="CY25" s="787"/>
      <c r="CZ25" s="787"/>
      <c r="DA25" s="788"/>
      <c r="DB25" s="786"/>
      <c r="DC25" s="787"/>
      <c r="DD25" s="787"/>
      <c r="DE25" s="787"/>
      <c r="DF25" s="788"/>
      <c r="DG25" s="786"/>
      <c r="DH25" s="787"/>
      <c r="DI25" s="787"/>
      <c r="DJ25" s="787"/>
      <c r="DK25" s="788"/>
      <c r="DL25" s="786"/>
      <c r="DM25" s="787"/>
      <c r="DN25" s="787"/>
      <c r="DO25" s="787"/>
      <c r="DP25" s="788"/>
      <c r="DQ25" s="786"/>
      <c r="DR25" s="787"/>
      <c r="DS25" s="787"/>
      <c r="DT25" s="787"/>
      <c r="DU25" s="788"/>
      <c r="DV25" s="783"/>
      <c r="DW25" s="784"/>
      <c r="DX25" s="784"/>
      <c r="DY25" s="784"/>
      <c r="DZ25" s="789"/>
      <c r="EA25" s="212"/>
    </row>
    <row r="26" spans="1:131" ht="26.25" customHeight="1" x14ac:dyDescent="0.15">
      <c r="A26" s="725" t="s">
        <v>357</v>
      </c>
      <c r="B26" s="726"/>
      <c r="C26" s="726"/>
      <c r="D26" s="726"/>
      <c r="E26" s="726"/>
      <c r="F26" s="726"/>
      <c r="G26" s="726"/>
      <c r="H26" s="726"/>
      <c r="I26" s="726"/>
      <c r="J26" s="726"/>
      <c r="K26" s="726"/>
      <c r="L26" s="726"/>
      <c r="M26" s="726"/>
      <c r="N26" s="726"/>
      <c r="O26" s="726"/>
      <c r="P26" s="727"/>
      <c r="Q26" s="731" t="s">
        <v>381</v>
      </c>
      <c r="R26" s="732"/>
      <c r="S26" s="732"/>
      <c r="T26" s="732"/>
      <c r="U26" s="733"/>
      <c r="V26" s="731" t="s">
        <v>382</v>
      </c>
      <c r="W26" s="732"/>
      <c r="X26" s="732"/>
      <c r="Y26" s="732"/>
      <c r="Z26" s="733"/>
      <c r="AA26" s="731" t="s">
        <v>383</v>
      </c>
      <c r="AB26" s="732"/>
      <c r="AC26" s="732"/>
      <c r="AD26" s="732"/>
      <c r="AE26" s="732"/>
      <c r="AF26" s="815" t="s">
        <v>384</v>
      </c>
      <c r="AG26" s="816"/>
      <c r="AH26" s="816"/>
      <c r="AI26" s="816"/>
      <c r="AJ26" s="817"/>
      <c r="AK26" s="732" t="s">
        <v>385</v>
      </c>
      <c r="AL26" s="732"/>
      <c r="AM26" s="732"/>
      <c r="AN26" s="732"/>
      <c r="AO26" s="733"/>
      <c r="AP26" s="731" t="s">
        <v>386</v>
      </c>
      <c r="AQ26" s="732"/>
      <c r="AR26" s="732"/>
      <c r="AS26" s="732"/>
      <c r="AT26" s="733"/>
      <c r="AU26" s="731" t="s">
        <v>387</v>
      </c>
      <c r="AV26" s="732"/>
      <c r="AW26" s="732"/>
      <c r="AX26" s="732"/>
      <c r="AY26" s="733"/>
      <c r="AZ26" s="731" t="s">
        <v>388</v>
      </c>
      <c r="BA26" s="732"/>
      <c r="BB26" s="732"/>
      <c r="BC26" s="732"/>
      <c r="BD26" s="733"/>
      <c r="BE26" s="731" t="s">
        <v>364</v>
      </c>
      <c r="BF26" s="732"/>
      <c r="BG26" s="732"/>
      <c r="BH26" s="732"/>
      <c r="BI26" s="738"/>
      <c r="BJ26" s="214"/>
      <c r="BK26" s="214"/>
      <c r="BL26" s="214"/>
      <c r="BM26" s="214"/>
      <c r="BN26" s="214"/>
      <c r="BO26" s="224"/>
      <c r="BP26" s="224"/>
      <c r="BQ26" s="221">
        <v>20</v>
      </c>
      <c r="BR26" s="222"/>
      <c r="BS26" s="783"/>
      <c r="BT26" s="784"/>
      <c r="BU26" s="784"/>
      <c r="BV26" s="784"/>
      <c r="BW26" s="784"/>
      <c r="BX26" s="784"/>
      <c r="BY26" s="784"/>
      <c r="BZ26" s="784"/>
      <c r="CA26" s="784"/>
      <c r="CB26" s="784"/>
      <c r="CC26" s="784"/>
      <c r="CD26" s="784"/>
      <c r="CE26" s="784"/>
      <c r="CF26" s="784"/>
      <c r="CG26" s="785"/>
      <c r="CH26" s="786"/>
      <c r="CI26" s="787"/>
      <c r="CJ26" s="787"/>
      <c r="CK26" s="787"/>
      <c r="CL26" s="788"/>
      <c r="CM26" s="786"/>
      <c r="CN26" s="787"/>
      <c r="CO26" s="787"/>
      <c r="CP26" s="787"/>
      <c r="CQ26" s="788"/>
      <c r="CR26" s="786"/>
      <c r="CS26" s="787"/>
      <c r="CT26" s="787"/>
      <c r="CU26" s="787"/>
      <c r="CV26" s="788"/>
      <c r="CW26" s="786"/>
      <c r="CX26" s="787"/>
      <c r="CY26" s="787"/>
      <c r="CZ26" s="787"/>
      <c r="DA26" s="788"/>
      <c r="DB26" s="786"/>
      <c r="DC26" s="787"/>
      <c r="DD26" s="787"/>
      <c r="DE26" s="787"/>
      <c r="DF26" s="788"/>
      <c r="DG26" s="786"/>
      <c r="DH26" s="787"/>
      <c r="DI26" s="787"/>
      <c r="DJ26" s="787"/>
      <c r="DK26" s="788"/>
      <c r="DL26" s="786"/>
      <c r="DM26" s="787"/>
      <c r="DN26" s="787"/>
      <c r="DO26" s="787"/>
      <c r="DP26" s="788"/>
      <c r="DQ26" s="786"/>
      <c r="DR26" s="787"/>
      <c r="DS26" s="787"/>
      <c r="DT26" s="787"/>
      <c r="DU26" s="788"/>
      <c r="DV26" s="783"/>
      <c r="DW26" s="784"/>
      <c r="DX26" s="784"/>
      <c r="DY26" s="784"/>
      <c r="DZ26" s="789"/>
      <c r="EA26" s="212"/>
    </row>
    <row r="27" spans="1:131" ht="26.25" customHeight="1" thickBot="1" x14ac:dyDescent="0.2">
      <c r="A27" s="728"/>
      <c r="B27" s="729"/>
      <c r="C27" s="729"/>
      <c r="D27" s="729"/>
      <c r="E27" s="729"/>
      <c r="F27" s="729"/>
      <c r="G27" s="729"/>
      <c r="H27" s="729"/>
      <c r="I27" s="729"/>
      <c r="J27" s="729"/>
      <c r="K27" s="729"/>
      <c r="L27" s="729"/>
      <c r="M27" s="729"/>
      <c r="N27" s="729"/>
      <c r="O27" s="729"/>
      <c r="P27" s="730"/>
      <c r="Q27" s="734"/>
      <c r="R27" s="735"/>
      <c r="S27" s="735"/>
      <c r="T27" s="735"/>
      <c r="U27" s="736"/>
      <c r="V27" s="734"/>
      <c r="W27" s="735"/>
      <c r="X27" s="735"/>
      <c r="Y27" s="735"/>
      <c r="Z27" s="736"/>
      <c r="AA27" s="734"/>
      <c r="AB27" s="735"/>
      <c r="AC27" s="735"/>
      <c r="AD27" s="735"/>
      <c r="AE27" s="735"/>
      <c r="AF27" s="818"/>
      <c r="AG27" s="819"/>
      <c r="AH27" s="819"/>
      <c r="AI27" s="819"/>
      <c r="AJ27" s="820"/>
      <c r="AK27" s="735"/>
      <c r="AL27" s="735"/>
      <c r="AM27" s="735"/>
      <c r="AN27" s="735"/>
      <c r="AO27" s="736"/>
      <c r="AP27" s="734"/>
      <c r="AQ27" s="735"/>
      <c r="AR27" s="735"/>
      <c r="AS27" s="735"/>
      <c r="AT27" s="736"/>
      <c r="AU27" s="734"/>
      <c r="AV27" s="735"/>
      <c r="AW27" s="735"/>
      <c r="AX27" s="735"/>
      <c r="AY27" s="736"/>
      <c r="AZ27" s="734"/>
      <c r="BA27" s="735"/>
      <c r="BB27" s="735"/>
      <c r="BC27" s="735"/>
      <c r="BD27" s="736"/>
      <c r="BE27" s="734"/>
      <c r="BF27" s="735"/>
      <c r="BG27" s="735"/>
      <c r="BH27" s="735"/>
      <c r="BI27" s="740"/>
      <c r="BJ27" s="214"/>
      <c r="BK27" s="214"/>
      <c r="BL27" s="214"/>
      <c r="BM27" s="214"/>
      <c r="BN27" s="214"/>
      <c r="BO27" s="224"/>
      <c r="BP27" s="224"/>
      <c r="BQ27" s="221">
        <v>21</v>
      </c>
      <c r="BR27" s="222"/>
      <c r="BS27" s="783"/>
      <c r="BT27" s="784"/>
      <c r="BU27" s="784"/>
      <c r="BV27" s="784"/>
      <c r="BW27" s="784"/>
      <c r="BX27" s="784"/>
      <c r="BY27" s="784"/>
      <c r="BZ27" s="784"/>
      <c r="CA27" s="784"/>
      <c r="CB27" s="784"/>
      <c r="CC27" s="784"/>
      <c r="CD27" s="784"/>
      <c r="CE27" s="784"/>
      <c r="CF27" s="784"/>
      <c r="CG27" s="785"/>
      <c r="CH27" s="786"/>
      <c r="CI27" s="787"/>
      <c r="CJ27" s="787"/>
      <c r="CK27" s="787"/>
      <c r="CL27" s="788"/>
      <c r="CM27" s="786"/>
      <c r="CN27" s="787"/>
      <c r="CO27" s="787"/>
      <c r="CP27" s="787"/>
      <c r="CQ27" s="788"/>
      <c r="CR27" s="786"/>
      <c r="CS27" s="787"/>
      <c r="CT27" s="787"/>
      <c r="CU27" s="787"/>
      <c r="CV27" s="788"/>
      <c r="CW27" s="786"/>
      <c r="CX27" s="787"/>
      <c r="CY27" s="787"/>
      <c r="CZ27" s="787"/>
      <c r="DA27" s="788"/>
      <c r="DB27" s="786"/>
      <c r="DC27" s="787"/>
      <c r="DD27" s="787"/>
      <c r="DE27" s="787"/>
      <c r="DF27" s="788"/>
      <c r="DG27" s="786"/>
      <c r="DH27" s="787"/>
      <c r="DI27" s="787"/>
      <c r="DJ27" s="787"/>
      <c r="DK27" s="788"/>
      <c r="DL27" s="786"/>
      <c r="DM27" s="787"/>
      <c r="DN27" s="787"/>
      <c r="DO27" s="787"/>
      <c r="DP27" s="788"/>
      <c r="DQ27" s="786"/>
      <c r="DR27" s="787"/>
      <c r="DS27" s="787"/>
      <c r="DT27" s="787"/>
      <c r="DU27" s="788"/>
      <c r="DV27" s="783"/>
      <c r="DW27" s="784"/>
      <c r="DX27" s="784"/>
      <c r="DY27" s="784"/>
      <c r="DZ27" s="789"/>
      <c r="EA27" s="212"/>
    </row>
    <row r="28" spans="1:131" ht="26.25" customHeight="1" thickTop="1" x14ac:dyDescent="0.15">
      <c r="A28" s="225">
        <v>1</v>
      </c>
      <c r="B28" s="761" t="s">
        <v>389</v>
      </c>
      <c r="C28" s="762"/>
      <c r="D28" s="762"/>
      <c r="E28" s="762"/>
      <c r="F28" s="762"/>
      <c r="G28" s="762"/>
      <c r="H28" s="762"/>
      <c r="I28" s="762"/>
      <c r="J28" s="762"/>
      <c r="K28" s="762"/>
      <c r="L28" s="762"/>
      <c r="M28" s="762"/>
      <c r="N28" s="762"/>
      <c r="O28" s="762"/>
      <c r="P28" s="763"/>
      <c r="Q28" s="823">
        <v>611</v>
      </c>
      <c r="R28" s="824"/>
      <c r="S28" s="824"/>
      <c r="T28" s="824"/>
      <c r="U28" s="824"/>
      <c r="V28" s="824">
        <v>508</v>
      </c>
      <c r="W28" s="824"/>
      <c r="X28" s="824"/>
      <c r="Y28" s="824"/>
      <c r="Z28" s="824"/>
      <c r="AA28" s="824">
        <v>104</v>
      </c>
      <c r="AB28" s="824"/>
      <c r="AC28" s="824"/>
      <c r="AD28" s="824"/>
      <c r="AE28" s="825"/>
      <c r="AF28" s="826">
        <v>104</v>
      </c>
      <c r="AG28" s="824"/>
      <c r="AH28" s="824"/>
      <c r="AI28" s="824"/>
      <c r="AJ28" s="827"/>
      <c r="AK28" s="828">
        <v>58</v>
      </c>
      <c r="AL28" s="829"/>
      <c r="AM28" s="829"/>
      <c r="AN28" s="829"/>
      <c r="AO28" s="829"/>
      <c r="AP28" s="829" t="s">
        <v>543</v>
      </c>
      <c r="AQ28" s="829"/>
      <c r="AR28" s="829"/>
      <c r="AS28" s="829"/>
      <c r="AT28" s="829"/>
      <c r="AU28" s="829" t="s">
        <v>543</v>
      </c>
      <c r="AV28" s="829"/>
      <c r="AW28" s="829"/>
      <c r="AX28" s="829"/>
      <c r="AY28" s="829"/>
      <c r="AZ28" s="830" t="s">
        <v>543</v>
      </c>
      <c r="BA28" s="830"/>
      <c r="BB28" s="830"/>
      <c r="BC28" s="830"/>
      <c r="BD28" s="830"/>
      <c r="BE28" s="821"/>
      <c r="BF28" s="821"/>
      <c r="BG28" s="821"/>
      <c r="BH28" s="821"/>
      <c r="BI28" s="822"/>
      <c r="BJ28" s="214"/>
      <c r="BK28" s="214"/>
      <c r="BL28" s="214"/>
      <c r="BM28" s="214"/>
      <c r="BN28" s="214"/>
      <c r="BO28" s="224"/>
      <c r="BP28" s="224"/>
      <c r="BQ28" s="221">
        <v>22</v>
      </c>
      <c r="BR28" s="222"/>
      <c r="BS28" s="783"/>
      <c r="BT28" s="784"/>
      <c r="BU28" s="784"/>
      <c r="BV28" s="784"/>
      <c r="BW28" s="784"/>
      <c r="BX28" s="784"/>
      <c r="BY28" s="784"/>
      <c r="BZ28" s="784"/>
      <c r="CA28" s="784"/>
      <c r="CB28" s="784"/>
      <c r="CC28" s="784"/>
      <c r="CD28" s="784"/>
      <c r="CE28" s="784"/>
      <c r="CF28" s="784"/>
      <c r="CG28" s="785"/>
      <c r="CH28" s="786"/>
      <c r="CI28" s="787"/>
      <c r="CJ28" s="787"/>
      <c r="CK28" s="787"/>
      <c r="CL28" s="788"/>
      <c r="CM28" s="786"/>
      <c r="CN28" s="787"/>
      <c r="CO28" s="787"/>
      <c r="CP28" s="787"/>
      <c r="CQ28" s="788"/>
      <c r="CR28" s="786"/>
      <c r="CS28" s="787"/>
      <c r="CT28" s="787"/>
      <c r="CU28" s="787"/>
      <c r="CV28" s="788"/>
      <c r="CW28" s="786"/>
      <c r="CX28" s="787"/>
      <c r="CY28" s="787"/>
      <c r="CZ28" s="787"/>
      <c r="DA28" s="788"/>
      <c r="DB28" s="786"/>
      <c r="DC28" s="787"/>
      <c r="DD28" s="787"/>
      <c r="DE28" s="787"/>
      <c r="DF28" s="788"/>
      <c r="DG28" s="786"/>
      <c r="DH28" s="787"/>
      <c r="DI28" s="787"/>
      <c r="DJ28" s="787"/>
      <c r="DK28" s="788"/>
      <c r="DL28" s="786"/>
      <c r="DM28" s="787"/>
      <c r="DN28" s="787"/>
      <c r="DO28" s="787"/>
      <c r="DP28" s="788"/>
      <c r="DQ28" s="786"/>
      <c r="DR28" s="787"/>
      <c r="DS28" s="787"/>
      <c r="DT28" s="787"/>
      <c r="DU28" s="788"/>
      <c r="DV28" s="783"/>
      <c r="DW28" s="784"/>
      <c r="DX28" s="784"/>
      <c r="DY28" s="784"/>
      <c r="DZ28" s="789"/>
      <c r="EA28" s="212"/>
    </row>
    <row r="29" spans="1:131" ht="26.25" customHeight="1" x14ac:dyDescent="0.15">
      <c r="A29" s="225">
        <v>2</v>
      </c>
      <c r="B29" s="750" t="s">
        <v>390</v>
      </c>
      <c r="C29" s="751"/>
      <c r="D29" s="751"/>
      <c r="E29" s="751"/>
      <c r="F29" s="751"/>
      <c r="G29" s="751"/>
      <c r="H29" s="751"/>
      <c r="I29" s="751"/>
      <c r="J29" s="751"/>
      <c r="K29" s="751"/>
      <c r="L29" s="751"/>
      <c r="M29" s="751"/>
      <c r="N29" s="751"/>
      <c r="O29" s="751"/>
      <c r="P29" s="752"/>
      <c r="Q29" s="753">
        <v>838</v>
      </c>
      <c r="R29" s="754"/>
      <c r="S29" s="754"/>
      <c r="T29" s="754"/>
      <c r="U29" s="754"/>
      <c r="V29" s="754">
        <v>769</v>
      </c>
      <c r="W29" s="754"/>
      <c r="X29" s="754"/>
      <c r="Y29" s="754"/>
      <c r="Z29" s="754"/>
      <c r="AA29" s="754">
        <v>69</v>
      </c>
      <c r="AB29" s="754"/>
      <c r="AC29" s="754"/>
      <c r="AD29" s="754"/>
      <c r="AE29" s="755"/>
      <c r="AF29" s="756">
        <v>69</v>
      </c>
      <c r="AG29" s="757"/>
      <c r="AH29" s="757"/>
      <c r="AI29" s="757"/>
      <c r="AJ29" s="758"/>
      <c r="AK29" s="712">
        <v>123</v>
      </c>
      <c r="AL29" s="709"/>
      <c r="AM29" s="709"/>
      <c r="AN29" s="709"/>
      <c r="AO29" s="709"/>
      <c r="AP29" s="709" t="s">
        <v>543</v>
      </c>
      <c r="AQ29" s="709"/>
      <c r="AR29" s="709"/>
      <c r="AS29" s="709"/>
      <c r="AT29" s="709"/>
      <c r="AU29" s="709" t="s">
        <v>543</v>
      </c>
      <c r="AV29" s="709"/>
      <c r="AW29" s="709"/>
      <c r="AX29" s="709"/>
      <c r="AY29" s="709"/>
      <c r="AZ29" s="831" t="s">
        <v>543</v>
      </c>
      <c r="BA29" s="831"/>
      <c r="BB29" s="831"/>
      <c r="BC29" s="831"/>
      <c r="BD29" s="831"/>
      <c r="BE29" s="832"/>
      <c r="BF29" s="832"/>
      <c r="BG29" s="832"/>
      <c r="BH29" s="832"/>
      <c r="BI29" s="833"/>
      <c r="BJ29" s="214"/>
      <c r="BK29" s="214"/>
      <c r="BL29" s="214"/>
      <c r="BM29" s="214"/>
      <c r="BN29" s="214"/>
      <c r="BO29" s="224"/>
      <c r="BP29" s="224"/>
      <c r="BQ29" s="221">
        <v>23</v>
      </c>
      <c r="BR29" s="222"/>
      <c r="BS29" s="783"/>
      <c r="BT29" s="784"/>
      <c r="BU29" s="784"/>
      <c r="BV29" s="784"/>
      <c r="BW29" s="784"/>
      <c r="BX29" s="784"/>
      <c r="BY29" s="784"/>
      <c r="BZ29" s="784"/>
      <c r="CA29" s="784"/>
      <c r="CB29" s="784"/>
      <c r="CC29" s="784"/>
      <c r="CD29" s="784"/>
      <c r="CE29" s="784"/>
      <c r="CF29" s="784"/>
      <c r="CG29" s="785"/>
      <c r="CH29" s="786"/>
      <c r="CI29" s="787"/>
      <c r="CJ29" s="787"/>
      <c r="CK29" s="787"/>
      <c r="CL29" s="788"/>
      <c r="CM29" s="786"/>
      <c r="CN29" s="787"/>
      <c r="CO29" s="787"/>
      <c r="CP29" s="787"/>
      <c r="CQ29" s="788"/>
      <c r="CR29" s="786"/>
      <c r="CS29" s="787"/>
      <c r="CT29" s="787"/>
      <c r="CU29" s="787"/>
      <c r="CV29" s="788"/>
      <c r="CW29" s="786"/>
      <c r="CX29" s="787"/>
      <c r="CY29" s="787"/>
      <c r="CZ29" s="787"/>
      <c r="DA29" s="788"/>
      <c r="DB29" s="786"/>
      <c r="DC29" s="787"/>
      <c r="DD29" s="787"/>
      <c r="DE29" s="787"/>
      <c r="DF29" s="788"/>
      <c r="DG29" s="786"/>
      <c r="DH29" s="787"/>
      <c r="DI29" s="787"/>
      <c r="DJ29" s="787"/>
      <c r="DK29" s="788"/>
      <c r="DL29" s="786"/>
      <c r="DM29" s="787"/>
      <c r="DN29" s="787"/>
      <c r="DO29" s="787"/>
      <c r="DP29" s="788"/>
      <c r="DQ29" s="786"/>
      <c r="DR29" s="787"/>
      <c r="DS29" s="787"/>
      <c r="DT29" s="787"/>
      <c r="DU29" s="788"/>
      <c r="DV29" s="783"/>
      <c r="DW29" s="784"/>
      <c r="DX29" s="784"/>
      <c r="DY29" s="784"/>
      <c r="DZ29" s="789"/>
      <c r="EA29" s="212"/>
    </row>
    <row r="30" spans="1:131" ht="26.25" customHeight="1" x14ac:dyDescent="0.15">
      <c r="A30" s="225">
        <v>3</v>
      </c>
      <c r="B30" s="750" t="s">
        <v>391</v>
      </c>
      <c r="C30" s="751"/>
      <c r="D30" s="751"/>
      <c r="E30" s="751"/>
      <c r="F30" s="751"/>
      <c r="G30" s="751"/>
      <c r="H30" s="751"/>
      <c r="I30" s="751"/>
      <c r="J30" s="751"/>
      <c r="K30" s="751"/>
      <c r="L30" s="751"/>
      <c r="M30" s="751"/>
      <c r="N30" s="751"/>
      <c r="O30" s="751"/>
      <c r="P30" s="752"/>
      <c r="Q30" s="753">
        <v>115</v>
      </c>
      <c r="R30" s="754"/>
      <c r="S30" s="754"/>
      <c r="T30" s="754"/>
      <c r="U30" s="754"/>
      <c r="V30" s="754">
        <v>113</v>
      </c>
      <c r="W30" s="754"/>
      <c r="X30" s="754"/>
      <c r="Y30" s="754"/>
      <c r="Z30" s="754"/>
      <c r="AA30" s="754">
        <v>2</v>
      </c>
      <c r="AB30" s="754"/>
      <c r="AC30" s="754"/>
      <c r="AD30" s="754"/>
      <c r="AE30" s="755"/>
      <c r="AF30" s="756">
        <v>2</v>
      </c>
      <c r="AG30" s="757"/>
      <c r="AH30" s="757"/>
      <c r="AI30" s="757"/>
      <c r="AJ30" s="758"/>
      <c r="AK30" s="712">
        <v>37</v>
      </c>
      <c r="AL30" s="709"/>
      <c r="AM30" s="709"/>
      <c r="AN30" s="709"/>
      <c r="AO30" s="709"/>
      <c r="AP30" s="709" t="s">
        <v>543</v>
      </c>
      <c r="AQ30" s="709"/>
      <c r="AR30" s="709"/>
      <c r="AS30" s="709"/>
      <c r="AT30" s="709"/>
      <c r="AU30" s="709" t="s">
        <v>543</v>
      </c>
      <c r="AV30" s="709"/>
      <c r="AW30" s="709"/>
      <c r="AX30" s="709"/>
      <c r="AY30" s="709"/>
      <c r="AZ30" s="831" t="s">
        <v>543</v>
      </c>
      <c r="BA30" s="831"/>
      <c r="BB30" s="831"/>
      <c r="BC30" s="831"/>
      <c r="BD30" s="831"/>
      <c r="BE30" s="832"/>
      <c r="BF30" s="832"/>
      <c r="BG30" s="832"/>
      <c r="BH30" s="832"/>
      <c r="BI30" s="833"/>
      <c r="BJ30" s="214"/>
      <c r="BK30" s="214"/>
      <c r="BL30" s="214"/>
      <c r="BM30" s="214"/>
      <c r="BN30" s="214"/>
      <c r="BO30" s="224"/>
      <c r="BP30" s="224"/>
      <c r="BQ30" s="221">
        <v>24</v>
      </c>
      <c r="BR30" s="222"/>
      <c r="BS30" s="783"/>
      <c r="BT30" s="784"/>
      <c r="BU30" s="784"/>
      <c r="BV30" s="784"/>
      <c r="BW30" s="784"/>
      <c r="BX30" s="784"/>
      <c r="BY30" s="784"/>
      <c r="BZ30" s="784"/>
      <c r="CA30" s="784"/>
      <c r="CB30" s="784"/>
      <c r="CC30" s="784"/>
      <c r="CD30" s="784"/>
      <c r="CE30" s="784"/>
      <c r="CF30" s="784"/>
      <c r="CG30" s="785"/>
      <c r="CH30" s="786"/>
      <c r="CI30" s="787"/>
      <c r="CJ30" s="787"/>
      <c r="CK30" s="787"/>
      <c r="CL30" s="788"/>
      <c r="CM30" s="786"/>
      <c r="CN30" s="787"/>
      <c r="CO30" s="787"/>
      <c r="CP30" s="787"/>
      <c r="CQ30" s="788"/>
      <c r="CR30" s="786"/>
      <c r="CS30" s="787"/>
      <c r="CT30" s="787"/>
      <c r="CU30" s="787"/>
      <c r="CV30" s="788"/>
      <c r="CW30" s="786"/>
      <c r="CX30" s="787"/>
      <c r="CY30" s="787"/>
      <c r="CZ30" s="787"/>
      <c r="DA30" s="788"/>
      <c r="DB30" s="786"/>
      <c r="DC30" s="787"/>
      <c r="DD30" s="787"/>
      <c r="DE30" s="787"/>
      <c r="DF30" s="788"/>
      <c r="DG30" s="786"/>
      <c r="DH30" s="787"/>
      <c r="DI30" s="787"/>
      <c r="DJ30" s="787"/>
      <c r="DK30" s="788"/>
      <c r="DL30" s="786"/>
      <c r="DM30" s="787"/>
      <c r="DN30" s="787"/>
      <c r="DO30" s="787"/>
      <c r="DP30" s="788"/>
      <c r="DQ30" s="786"/>
      <c r="DR30" s="787"/>
      <c r="DS30" s="787"/>
      <c r="DT30" s="787"/>
      <c r="DU30" s="788"/>
      <c r="DV30" s="783"/>
      <c r="DW30" s="784"/>
      <c r="DX30" s="784"/>
      <c r="DY30" s="784"/>
      <c r="DZ30" s="789"/>
      <c r="EA30" s="212"/>
    </row>
    <row r="31" spans="1:131" ht="26.25" customHeight="1" x14ac:dyDescent="0.15">
      <c r="A31" s="225">
        <v>4</v>
      </c>
      <c r="B31" s="750" t="s">
        <v>392</v>
      </c>
      <c r="C31" s="751"/>
      <c r="D31" s="751"/>
      <c r="E31" s="751"/>
      <c r="F31" s="751"/>
      <c r="G31" s="751"/>
      <c r="H31" s="751"/>
      <c r="I31" s="751"/>
      <c r="J31" s="751"/>
      <c r="K31" s="751"/>
      <c r="L31" s="751"/>
      <c r="M31" s="751"/>
      <c r="N31" s="751"/>
      <c r="O31" s="751"/>
      <c r="P31" s="752"/>
      <c r="Q31" s="753">
        <v>122</v>
      </c>
      <c r="R31" s="754"/>
      <c r="S31" s="754"/>
      <c r="T31" s="754"/>
      <c r="U31" s="754"/>
      <c r="V31" s="754">
        <v>119</v>
      </c>
      <c r="W31" s="754"/>
      <c r="X31" s="754"/>
      <c r="Y31" s="754"/>
      <c r="Z31" s="754"/>
      <c r="AA31" s="754">
        <v>3</v>
      </c>
      <c r="AB31" s="754"/>
      <c r="AC31" s="754"/>
      <c r="AD31" s="754"/>
      <c r="AE31" s="755"/>
      <c r="AF31" s="756">
        <v>291</v>
      </c>
      <c r="AG31" s="757"/>
      <c r="AH31" s="757"/>
      <c r="AI31" s="757"/>
      <c r="AJ31" s="758"/>
      <c r="AK31" s="712">
        <v>15</v>
      </c>
      <c r="AL31" s="709"/>
      <c r="AM31" s="709"/>
      <c r="AN31" s="709"/>
      <c r="AO31" s="709"/>
      <c r="AP31" s="709">
        <v>615</v>
      </c>
      <c r="AQ31" s="709"/>
      <c r="AR31" s="709"/>
      <c r="AS31" s="709"/>
      <c r="AT31" s="709"/>
      <c r="AU31" s="709">
        <v>152</v>
      </c>
      <c r="AV31" s="709"/>
      <c r="AW31" s="709"/>
      <c r="AX31" s="709"/>
      <c r="AY31" s="709"/>
      <c r="AZ31" s="831" t="s">
        <v>543</v>
      </c>
      <c r="BA31" s="831"/>
      <c r="BB31" s="831"/>
      <c r="BC31" s="831"/>
      <c r="BD31" s="831"/>
      <c r="BE31" s="832" t="s">
        <v>393</v>
      </c>
      <c r="BF31" s="832"/>
      <c r="BG31" s="832"/>
      <c r="BH31" s="832"/>
      <c r="BI31" s="833"/>
      <c r="BJ31" s="214"/>
      <c r="BK31" s="214"/>
      <c r="BL31" s="214"/>
      <c r="BM31" s="214"/>
      <c r="BN31" s="214"/>
      <c r="BO31" s="224"/>
      <c r="BP31" s="224"/>
      <c r="BQ31" s="221">
        <v>25</v>
      </c>
      <c r="BR31" s="222"/>
      <c r="BS31" s="783"/>
      <c r="BT31" s="784"/>
      <c r="BU31" s="784"/>
      <c r="BV31" s="784"/>
      <c r="BW31" s="784"/>
      <c r="BX31" s="784"/>
      <c r="BY31" s="784"/>
      <c r="BZ31" s="784"/>
      <c r="CA31" s="784"/>
      <c r="CB31" s="784"/>
      <c r="CC31" s="784"/>
      <c r="CD31" s="784"/>
      <c r="CE31" s="784"/>
      <c r="CF31" s="784"/>
      <c r="CG31" s="785"/>
      <c r="CH31" s="786"/>
      <c r="CI31" s="787"/>
      <c r="CJ31" s="787"/>
      <c r="CK31" s="787"/>
      <c r="CL31" s="788"/>
      <c r="CM31" s="786"/>
      <c r="CN31" s="787"/>
      <c r="CO31" s="787"/>
      <c r="CP31" s="787"/>
      <c r="CQ31" s="788"/>
      <c r="CR31" s="786"/>
      <c r="CS31" s="787"/>
      <c r="CT31" s="787"/>
      <c r="CU31" s="787"/>
      <c r="CV31" s="788"/>
      <c r="CW31" s="786"/>
      <c r="CX31" s="787"/>
      <c r="CY31" s="787"/>
      <c r="CZ31" s="787"/>
      <c r="DA31" s="788"/>
      <c r="DB31" s="786"/>
      <c r="DC31" s="787"/>
      <c r="DD31" s="787"/>
      <c r="DE31" s="787"/>
      <c r="DF31" s="788"/>
      <c r="DG31" s="786"/>
      <c r="DH31" s="787"/>
      <c r="DI31" s="787"/>
      <c r="DJ31" s="787"/>
      <c r="DK31" s="788"/>
      <c r="DL31" s="786"/>
      <c r="DM31" s="787"/>
      <c r="DN31" s="787"/>
      <c r="DO31" s="787"/>
      <c r="DP31" s="788"/>
      <c r="DQ31" s="786"/>
      <c r="DR31" s="787"/>
      <c r="DS31" s="787"/>
      <c r="DT31" s="787"/>
      <c r="DU31" s="788"/>
      <c r="DV31" s="783"/>
      <c r="DW31" s="784"/>
      <c r="DX31" s="784"/>
      <c r="DY31" s="784"/>
      <c r="DZ31" s="789"/>
      <c r="EA31" s="212"/>
    </row>
    <row r="32" spans="1:131" ht="26.25" customHeight="1" x14ac:dyDescent="0.15">
      <c r="A32" s="225">
        <v>5</v>
      </c>
      <c r="B32" s="750"/>
      <c r="C32" s="751"/>
      <c r="D32" s="751"/>
      <c r="E32" s="751"/>
      <c r="F32" s="751"/>
      <c r="G32" s="751"/>
      <c r="H32" s="751"/>
      <c r="I32" s="751"/>
      <c r="J32" s="751"/>
      <c r="K32" s="751"/>
      <c r="L32" s="751"/>
      <c r="M32" s="751"/>
      <c r="N32" s="751"/>
      <c r="O32" s="751"/>
      <c r="P32" s="752"/>
      <c r="Q32" s="753"/>
      <c r="R32" s="754"/>
      <c r="S32" s="754"/>
      <c r="T32" s="754"/>
      <c r="U32" s="754"/>
      <c r="V32" s="754"/>
      <c r="W32" s="754"/>
      <c r="X32" s="754"/>
      <c r="Y32" s="754"/>
      <c r="Z32" s="754"/>
      <c r="AA32" s="754"/>
      <c r="AB32" s="754"/>
      <c r="AC32" s="754"/>
      <c r="AD32" s="754"/>
      <c r="AE32" s="755"/>
      <c r="AF32" s="756"/>
      <c r="AG32" s="757"/>
      <c r="AH32" s="757"/>
      <c r="AI32" s="757"/>
      <c r="AJ32" s="758"/>
      <c r="AK32" s="712"/>
      <c r="AL32" s="709"/>
      <c r="AM32" s="709"/>
      <c r="AN32" s="709"/>
      <c r="AO32" s="709"/>
      <c r="AP32" s="709"/>
      <c r="AQ32" s="709"/>
      <c r="AR32" s="709"/>
      <c r="AS32" s="709"/>
      <c r="AT32" s="709"/>
      <c r="AU32" s="709"/>
      <c r="AV32" s="709"/>
      <c r="AW32" s="709"/>
      <c r="AX32" s="709"/>
      <c r="AY32" s="709"/>
      <c r="AZ32" s="831"/>
      <c r="BA32" s="831"/>
      <c r="BB32" s="831"/>
      <c r="BC32" s="831"/>
      <c r="BD32" s="831"/>
      <c r="BE32" s="832"/>
      <c r="BF32" s="832"/>
      <c r="BG32" s="832"/>
      <c r="BH32" s="832"/>
      <c r="BI32" s="833"/>
      <c r="BJ32" s="214"/>
      <c r="BK32" s="214"/>
      <c r="BL32" s="214"/>
      <c r="BM32" s="214"/>
      <c r="BN32" s="214"/>
      <c r="BO32" s="224"/>
      <c r="BP32" s="224"/>
      <c r="BQ32" s="221">
        <v>26</v>
      </c>
      <c r="BR32" s="222"/>
      <c r="BS32" s="783"/>
      <c r="BT32" s="784"/>
      <c r="BU32" s="784"/>
      <c r="BV32" s="784"/>
      <c r="BW32" s="784"/>
      <c r="BX32" s="784"/>
      <c r="BY32" s="784"/>
      <c r="BZ32" s="784"/>
      <c r="CA32" s="784"/>
      <c r="CB32" s="784"/>
      <c r="CC32" s="784"/>
      <c r="CD32" s="784"/>
      <c r="CE32" s="784"/>
      <c r="CF32" s="784"/>
      <c r="CG32" s="785"/>
      <c r="CH32" s="786"/>
      <c r="CI32" s="787"/>
      <c r="CJ32" s="787"/>
      <c r="CK32" s="787"/>
      <c r="CL32" s="788"/>
      <c r="CM32" s="786"/>
      <c r="CN32" s="787"/>
      <c r="CO32" s="787"/>
      <c r="CP32" s="787"/>
      <c r="CQ32" s="788"/>
      <c r="CR32" s="786"/>
      <c r="CS32" s="787"/>
      <c r="CT32" s="787"/>
      <c r="CU32" s="787"/>
      <c r="CV32" s="788"/>
      <c r="CW32" s="786"/>
      <c r="CX32" s="787"/>
      <c r="CY32" s="787"/>
      <c r="CZ32" s="787"/>
      <c r="DA32" s="788"/>
      <c r="DB32" s="786"/>
      <c r="DC32" s="787"/>
      <c r="DD32" s="787"/>
      <c r="DE32" s="787"/>
      <c r="DF32" s="788"/>
      <c r="DG32" s="786"/>
      <c r="DH32" s="787"/>
      <c r="DI32" s="787"/>
      <c r="DJ32" s="787"/>
      <c r="DK32" s="788"/>
      <c r="DL32" s="786"/>
      <c r="DM32" s="787"/>
      <c r="DN32" s="787"/>
      <c r="DO32" s="787"/>
      <c r="DP32" s="788"/>
      <c r="DQ32" s="786"/>
      <c r="DR32" s="787"/>
      <c r="DS32" s="787"/>
      <c r="DT32" s="787"/>
      <c r="DU32" s="788"/>
      <c r="DV32" s="783"/>
      <c r="DW32" s="784"/>
      <c r="DX32" s="784"/>
      <c r="DY32" s="784"/>
      <c r="DZ32" s="789"/>
      <c r="EA32" s="212"/>
    </row>
    <row r="33" spans="1:131" ht="26.25" customHeight="1" x14ac:dyDescent="0.15">
      <c r="A33" s="225">
        <v>6</v>
      </c>
      <c r="B33" s="750"/>
      <c r="C33" s="751"/>
      <c r="D33" s="751"/>
      <c r="E33" s="751"/>
      <c r="F33" s="751"/>
      <c r="G33" s="751"/>
      <c r="H33" s="751"/>
      <c r="I33" s="751"/>
      <c r="J33" s="751"/>
      <c r="K33" s="751"/>
      <c r="L33" s="751"/>
      <c r="M33" s="751"/>
      <c r="N33" s="751"/>
      <c r="O33" s="751"/>
      <c r="P33" s="752"/>
      <c r="Q33" s="753"/>
      <c r="R33" s="754"/>
      <c r="S33" s="754"/>
      <c r="T33" s="754"/>
      <c r="U33" s="754"/>
      <c r="V33" s="754"/>
      <c r="W33" s="754"/>
      <c r="X33" s="754"/>
      <c r="Y33" s="754"/>
      <c r="Z33" s="754"/>
      <c r="AA33" s="754"/>
      <c r="AB33" s="754"/>
      <c r="AC33" s="754"/>
      <c r="AD33" s="754"/>
      <c r="AE33" s="755"/>
      <c r="AF33" s="756"/>
      <c r="AG33" s="757"/>
      <c r="AH33" s="757"/>
      <c r="AI33" s="757"/>
      <c r="AJ33" s="758"/>
      <c r="AK33" s="712"/>
      <c r="AL33" s="709"/>
      <c r="AM33" s="709"/>
      <c r="AN33" s="709"/>
      <c r="AO33" s="709"/>
      <c r="AP33" s="709"/>
      <c r="AQ33" s="709"/>
      <c r="AR33" s="709"/>
      <c r="AS33" s="709"/>
      <c r="AT33" s="709"/>
      <c r="AU33" s="709"/>
      <c r="AV33" s="709"/>
      <c r="AW33" s="709"/>
      <c r="AX33" s="709"/>
      <c r="AY33" s="709"/>
      <c r="AZ33" s="831"/>
      <c r="BA33" s="831"/>
      <c r="BB33" s="831"/>
      <c r="BC33" s="831"/>
      <c r="BD33" s="831"/>
      <c r="BE33" s="832"/>
      <c r="BF33" s="832"/>
      <c r="BG33" s="832"/>
      <c r="BH33" s="832"/>
      <c r="BI33" s="833"/>
      <c r="BJ33" s="214"/>
      <c r="BK33" s="214"/>
      <c r="BL33" s="214"/>
      <c r="BM33" s="214"/>
      <c r="BN33" s="214"/>
      <c r="BO33" s="224"/>
      <c r="BP33" s="224"/>
      <c r="BQ33" s="221">
        <v>27</v>
      </c>
      <c r="BR33" s="222"/>
      <c r="BS33" s="783"/>
      <c r="BT33" s="784"/>
      <c r="BU33" s="784"/>
      <c r="BV33" s="784"/>
      <c r="BW33" s="784"/>
      <c r="BX33" s="784"/>
      <c r="BY33" s="784"/>
      <c r="BZ33" s="784"/>
      <c r="CA33" s="784"/>
      <c r="CB33" s="784"/>
      <c r="CC33" s="784"/>
      <c r="CD33" s="784"/>
      <c r="CE33" s="784"/>
      <c r="CF33" s="784"/>
      <c r="CG33" s="785"/>
      <c r="CH33" s="786"/>
      <c r="CI33" s="787"/>
      <c r="CJ33" s="787"/>
      <c r="CK33" s="787"/>
      <c r="CL33" s="788"/>
      <c r="CM33" s="786"/>
      <c r="CN33" s="787"/>
      <c r="CO33" s="787"/>
      <c r="CP33" s="787"/>
      <c r="CQ33" s="788"/>
      <c r="CR33" s="786"/>
      <c r="CS33" s="787"/>
      <c r="CT33" s="787"/>
      <c r="CU33" s="787"/>
      <c r="CV33" s="788"/>
      <c r="CW33" s="786"/>
      <c r="CX33" s="787"/>
      <c r="CY33" s="787"/>
      <c r="CZ33" s="787"/>
      <c r="DA33" s="788"/>
      <c r="DB33" s="786"/>
      <c r="DC33" s="787"/>
      <c r="DD33" s="787"/>
      <c r="DE33" s="787"/>
      <c r="DF33" s="788"/>
      <c r="DG33" s="786"/>
      <c r="DH33" s="787"/>
      <c r="DI33" s="787"/>
      <c r="DJ33" s="787"/>
      <c r="DK33" s="788"/>
      <c r="DL33" s="786"/>
      <c r="DM33" s="787"/>
      <c r="DN33" s="787"/>
      <c r="DO33" s="787"/>
      <c r="DP33" s="788"/>
      <c r="DQ33" s="786"/>
      <c r="DR33" s="787"/>
      <c r="DS33" s="787"/>
      <c r="DT33" s="787"/>
      <c r="DU33" s="788"/>
      <c r="DV33" s="783"/>
      <c r="DW33" s="784"/>
      <c r="DX33" s="784"/>
      <c r="DY33" s="784"/>
      <c r="DZ33" s="789"/>
      <c r="EA33" s="212"/>
    </row>
    <row r="34" spans="1:131" ht="26.25" customHeight="1" x14ac:dyDescent="0.15">
      <c r="A34" s="225">
        <v>7</v>
      </c>
      <c r="B34" s="750"/>
      <c r="C34" s="751"/>
      <c r="D34" s="751"/>
      <c r="E34" s="751"/>
      <c r="F34" s="751"/>
      <c r="G34" s="751"/>
      <c r="H34" s="751"/>
      <c r="I34" s="751"/>
      <c r="J34" s="751"/>
      <c r="K34" s="751"/>
      <c r="L34" s="751"/>
      <c r="M34" s="751"/>
      <c r="N34" s="751"/>
      <c r="O34" s="751"/>
      <c r="P34" s="752"/>
      <c r="Q34" s="753"/>
      <c r="R34" s="754"/>
      <c r="S34" s="754"/>
      <c r="T34" s="754"/>
      <c r="U34" s="754"/>
      <c r="V34" s="754"/>
      <c r="W34" s="754"/>
      <c r="X34" s="754"/>
      <c r="Y34" s="754"/>
      <c r="Z34" s="754"/>
      <c r="AA34" s="754"/>
      <c r="AB34" s="754"/>
      <c r="AC34" s="754"/>
      <c r="AD34" s="754"/>
      <c r="AE34" s="755"/>
      <c r="AF34" s="756"/>
      <c r="AG34" s="757"/>
      <c r="AH34" s="757"/>
      <c r="AI34" s="757"/>
      <c r="AJ34" s="758"/>
      <c r="AK34" s="712"/>
      <c r="AL34" s="709"/>
      <c r="AM34" s="709"/>
      <c r="AN34" s="709"/>
      <c r="AO34" s="709"/>
      <c r="AP34" s="709"/>
      <c r="AQ34" s="709"/>
      <c r="AR34" s="709"/>
      <c r="AS34" s="709"/>
      <c r="AT34" s="709"/>
      <c r="AU34" s="709"/>
      <c r="AV34" s="709"/>
      <c r="AW34" s="709"/>
      <c r="AX34" s="709"/>
      <c r="AY34" s="709"/>
      <c r="AZ34" s="831"/>
      <c r="BA34" s="831"/>
      <c r="BB34" s="831"/>
      <c r="BC34" s="831"/>
      <c r="BD34" s="831"/>
      <c r="BE34" s="832"/>
      <c r="BF34" s="832"/>
      <c r="BG34" s="832"/>
      <c r="BH34" s="832"/>
      <c r="BI34" s="833"/>
      <c r="BJ34" s="214"/>
      <c r="BK34" s="214"/>
      <c r="BL34" s="214"/>
      <c r="BM34" s="214"/>
      <c r="BN34" s="214"/>
      <c r="BO34" s="224"/>
      <c r="BP34" s="224"/>
      <c r="BQ34" s="221">
        <v>28</v>
      </c>
      <c r="BR34" s="222"/>
      <c r="BS34" s="783"/>
      <c r="BT34" s="784"/>
      <c r="BU34" s="784"/>
      <c r="BV34" s="784"/>
      <c r="BW34" s="784"/>
      <c r="BX34" s="784"/>
      <c r="BY34" s="784"/>
      <c r="BZ34" s="784"/>
      <c r="CA34" s="784"/>
      <c r="CB34" s="784"/>
      <c r="CC34" s="784"/>
      <c r="CD34" s="784"/>
      <c r="CE34" s="784"/>
      <c r="CF34" s="784"/>
      <c r="CG34" s="785"/>
      <c r="CH34" s="786"/>
      <c r="CI34" s="787"/>
      <c r="CJ34" s="787"/>
      <c r="CK34" s="787"/>
      <c r="CL34" s="788"/>
      <c r="CM34" s="786"/>
      <c r="CN34" s="787"/>
      <c r="CO34" s="787"/>
      <c r="CP34" s="787"/>
      <c r="CQ34" s="788"/>
      <c r="CR34" s="786"/>
      <c r="CS34" s="787"/>
      <c r="CT34" s="787"/>
      <c r="CU34" s="787"/>
      <c r="CV34" s="788"/>
      <c r="CW34" s="786"/>
      <c r="CX34" s="787"/>
      <c r="CY34" s="787"/>
      <c r="CZ34" s="787"/>
      <c r="DA34" s="788"/>
      <c r="DB34" s="786"/>
      <c r="DC34" s="787"/>
      <c r="DD34" s="787"/>
      <c r="DE34" s="787"/>
      <c r="DF34" s="788"/>
      <c r="DG34" s="786"/>
      <c r="DH34" s="787"/>
      <c r="DI34" s="787"/>
      <c r="DJ34" s="787"/>
      <c r="DK34" s="788"/>
      <c r="DL34" s="786"/>
      <c r="DM34" s="787"/>
      <c r="DN34" s="787"/>
      <c r="DO34" s="787"/>
      <c r="DP34" s="788"/>
      <c r="DQ34" s="786"/>
      <c r="DR34" s="787"/>
      <c r="DS34" s="787"/>
      <c r="DT34" s="787"/>
      <c r="DU34" s="788"/>
      <c r="DV34" s="783"/>
      <c r="DW34" s="784"/>
      <c r="DX34" s="784"/>
      <c r="DY34" s="784"/>
      <c r="DZ34" s="789"/>
      <c r="EA34" s="212"/>
    </row>
    <row r="35" spans="1:131" ht="26.25" customHeight="1" x14ac:dyDescent="0.15">
      <c r="A35" s="225">
        <v>8</v>
      </c>
      <c r="B35" s="750"/>
      <c r="C35" s="751"/>
      <c r="D35" s="751"/>
      <c r="E35" s="751"/>
      <c r="F35" s="751"/>
      <c r="G35" s="751"/>
      <c r="H35" s="751"/>
      <c r="I35" s="751"/>
      <c r="J35" s="751"/>
      <c r="K35" s="751"/>
      <c r="L35" s="751"/>
      <c r="M35" s="751"/>
      <c r="N35" s="751"/>
      <c r="O35" s="751"/>
      <c r="P35" s="752"/>
      <c r="Q35" s="753"/>
      <c r="R35" s="754"/>
      <c r="S35" s="754"/>
      <c r="T35" s="754"/>
      <c r="U35" s="754"/>
      <c r="V35" s="754"/>
      <c r="W35" s="754"/>
      <c r="X35" s="754"/>
      <c r="Y35" s="754"/>
      <c r="Z35" s="754"/>
      <c r="AA35" s="754"/>
      <c r="AB35" s="754"/>
      <c r="AC35" s="754"/>
      <c r="AD35" s="754"/>
      <c r="AE35" s="755"/>
      <c r="AF35" s="756"/>
      <c r="AG35" s="757"/>
      <c r="AH35" s="757"/>
      <c r="AI35" s="757"/>
      <c r="AJ35" s="758"/>
      <c r="AK35" s="712"/>
      <c r="AL35" s="709"/>
      <c r="AM35" s="709"/>
      <c r="AN35" s="709"/>
      <c r="AO35" s="709"/>
      <c r="AP35" s="709"/>
      <c r="AQ35" s="709"/>
      <c r="AR35" s="709"/>
      <c r="AS35" s="709"/>
      <c r="AT35" s="709"/>
      <c r="AU35" s="709"/>
      <c r="AV35" s="709"/>
      <c r="AW35" s="709"/>
      <c r="AX35" s="709"/>
      <c r="AY35" s="709"/>
      <c r="AZ35" s="831"/>
      <c r="BA35" s="831"/>
      <c r="BB35" s="831"/>
      <c r="BC35" s="831"/>
      <c r="BD35" s="831"/>
      <c r="BE35" s="832"/>
      <c r="BF35" s="832"/>
      <c r="BG35" s="832"/>
      <c r="BH35" s="832"/>
      <c r="BI35" s="833"/>
      <c r="BJ35" s="214"/>
      <c r="BK35" s="214"/>
      <c r="BL35" s="214"/>
      <c r="BM35" s="214"/>
      <c r="BN35" s="214"/>
      <c r="BO35" s="224"/>
      <c r="BP35" s="224"/>
      <c r="BQ35" s="221">
        <v>29</v>
      </c>
      <c r="BR35" s="222"/>
      <c r="BS35" s="783"/>
      <c r="BT35" s="784"/>
      <c r="BU35" s="784"/>
      <c r="BV35" s="784"/>
      <c r="BW35" s="784"/>
      <c r="BX35" s="784"/>
      <c r="BY35" s="784"/>
      <c r="BZ35" s="784"/>
      <c r="CA35" s="784"/>
      <c r="CB35" s="784"/>
      <c r="CC35" s="784"/>
      <c r="CD35" s="784"/>
      <c r="CE35" s="784"/>
      <c r="CF35" s="784"/>
      <c r="CG35" s="785"/>
      <c r="CH35" s="786"/>
      <c r="CI35" s="787"/>
      <c r="CJ35" s="787"/>
      <c r="CK35" s="787"/>
      <c r="CL35" s="788"/>
      <c r="CM35" s="786"/>
      <c r="CN35" s="787"/>
      <c r="CO35" s="787"/>
      <c r="CP35" s="787"/>
      <c r="CQ35" s="788"/>
      <c r="CR35" s="786"/>
      <c r="CS35" s="787"/>
      <c r="CT35" s="787"/>
      <c r="CU35" s="787"/>
      <c r="CV35" s="788"/>
      <c r="CW35" s="786"/>
      <c r="CX35" s="787"/>
      <c r="CY35" s="787"/>
      <c r="CZ35" s="787"/>
      <c r="DA35" s="788"/>
      <c r="DB35" s="786"/>
      <c r="DC35" s="787"/>
      <c r="DD35" s="787"/>
      <c r="DE35" s="787"/>
      <c r="DF35" s="788"/>
      <c r="DG35" s="786"/>
      <c r="DH35" s="787"/>
      <c r="DI35" s="787"/>
      <c r="DJ35" s="787"/>
      <c r="DK35" s="788"/>
      <c r="DL35" s="786"/>
      <c r="DM35" s="787"/>
      <c r="DN35" s="787"/>
      <c r="DO35" s="787"/>
      <c r="DP35" s="788"/>
      <c r="DQ35" s="786"/>
      <c r="DR35" s="787"/>
      <c r="DS35" s="787"/>
      <c r="DT35" s="787"/>
      <c r="DU35" s="788"/>
      <c r="DV35" s="783"/>
      <c r="DW35" s="784"/>
      <c r="DX35" s="784"/>
      <c r="DY35" s="784"/>
      <c r="DZ35" s="789"/>
      <c r="EA35" s="212"/>
    </row>
    <row r="36" spans="1:131" ht="26.25" customHeight="1" x14ac:dyDescent="0.15">
      <c r="A36" s="225">
        <v>9</v>
      </c>
      <c r="B36" s="750"/>
      <c r="C36" s="751"/>
      <c r="D36" s="751"/>
      <c r="E36" s="751"/>
      <c r="F36" s="751"/>
      <c r="G36" s="751"/>
      <c r="H36" s="751"/>
      <c r="I36" s="751"/>
      <c r="J36" s="751"/>
      <c r="K36" s="751"/>
      <c r="L36" s="751"/>
      <c r="M36" s="751"/>
      <c r="N36" s="751"/>
      <c r="O36" s="751"/>
      <c r="P36" s="752"/>
      <c r="Q36" s="753"/>
      <c r="R36" s="754"/>
      <c r="S36" s="754"/>
      <c r="T36" s="754"/>
      <c r="U36" s="754"/>
      <c r="V36" s="754"/>
      <c r="W36" s="754"/>
      <c r="X36" s="754"/>
      <c r="Y36" s="754"/>
      <c r="Z36" s="754"/>
      <c r="AA36" s="754"/>
      <c r="AB36" s="754"/>
      <c r="AC36" s="754"/>
      <c r="AD36" s="754"/>
      <c r="AE36" s="755"/>
      <c r="AF36" s="756"/>
      <c r="AG36" s="757"/>
      <c r="AH36" s="757"/>
      <c r="AI36" s="757"/>
      <c r="AJ36" s="758"/>
      <c r="AK36" s="712"/>
      <c r="AL36" s="709"/>
      <c r="AM36" s="709"/>
      <c r="AN36" s="709"/>
      <c r="AO36" s="709"/>
      <c r="AP36" s="709"/>
      <c r="AQ36" s="709"/>
      <c r="AR36" s="709"/>
      <c r="AS36" s="709"/>
      <c r="AT36" s="709"/>
      <c r="AU36" s="709"/>
      <c r="AV36" s="709"/>
      <c r="AW36" s="709"/>
      <c r="AX36" s="709"/>
      <c r="AY36" s="709"/>
      <c r="AZ36" s="831"/>
      <c r="BA36" s="831"/>
      <c r="BB36" s="831"/>
      <c r="BC36" s="831"/>
      <c r="BD36" s="831"/>
      <c r="BE36" s="832"/>
      <c r="BF36" s="832"/>
      <c r="BG36" s="832"/>
      <c r="BH36" s="832"/>
      <c r="BI36" s="833"/>
      <c r="BJ36" s="214"/>
      <c r="BK36" s="214"/>
      <c r="BL36" s="214"/>
      <c r="BM36" s="214"/>
      <c r="BN36" s="214"/>
      <c r="BO36" s="224"/>
      <c r="BP36" s="224"/>
      <c r="BQ36" s="221">
        <v>30</v>
      </c>
      <c r="BR36" s="222"/>
      <c r="BS36" s="783"/>
      <c r="BT36" s="784"/>
      <c r="BU36" s="784"/>
      <c r="BV36" s="784"/>
      <c r="BW36" s="784"/>
      <c r="BX36" s="784"/>
      <c r="BY36" s="784"/>
      <c r="BZ36" s="784"/>
      <c r="CA36" s="784"/>
      <c r="CB36" s="784"/>
      <c r="CC36" s="784"/>
      <c r="CD36" s="784"/>
      <c r="CE36" s="784"/>
      <c r="CF36" s="784"/>
      <c r="CG36" s="785"/>
      <c r="CH36" s="786"/>
      <c r="CI36" s="787"/>
      <c r="CJ36" s="787"/>
      <c r="CK36" s="787"/>
      <c r="CL36" s="788"/>
      <c r="CM36" s="786"/>
      <c r="CN36" s="787"/>
      <c r="CO36" s="787"/>
      <c r="CP36" s="787"/>
      <c r="CQ36" s="788"/>
      <c r="CR36" s="786"/>
      <c r="CS36" s="787"/>
      <c r="CT36" s="787"/>
      <c r="CU36" s="787"/>
      <c r="CV36" s="788"/>
      <c r="CW36" s="786"/>
      <c r="CX36" s="787"/>
      <c r="CY36" s="787"/>
      <c r="CZ36" s="787"/>
      <c r="DA36" s="788"/>
      <c r="DB36" s="786"/>
      <c r="DC36" s="787"/>
      <c r="DD36" s="787"/>
      <c r="DE36" s="787"/>
      <c r="DF36" s="788"/>
      <c r="DG36" s="786"/>
      <c r="DH36" s="787"/>
      <c r="DI36" s="787"/>
      <c r="DJ36" s="787"/>
      <c r="DK36" s="788"/>
      <c r="DL36" s="786"/>
      <c r="DM36" s="787"/>
      <c r="DN36" s="787"/>
      <c r="DO36" s="787"/>
      <c r="DP36" s="788"/>
      <c r="DQ36" s="786"/>
      <c r="DR36" s="787"/>
      <c r="DS36" s="787"/>
      <c r="DT36" s="787"/>
      <c r="DU36" s="788"/>
      <c r="DV36" s="783"/>
      <c r="DW36" s="784"/>
      <c r="DX36" s="784"/>
      <c r="DY36" s="784"/>
      <c r="DZ36" s="789"/>
      <c r="EA36" s="212"/>
    </row>
    <row r="37" spans="1:131" ht="26.25" customHeight="1" x14ac:dyDescent="0.15">
      <c r="A37" s="225">
        <v>10</v>
      </c>
      <c r="B37" s="750"/>
      <c r="C37" s="751"/>
      <c r="D37" s="751"/>
      <c r="E37" s="751"/>
      <c r="F37" s="751"/>
      <c r="G37" s="751"/>
      <c r="H37" s="751"/>
      <c r="I37" s="751"/>
      <c r="J37" s="751"/>
      <c r="K37" s="751"/>
      <c r="L37" s="751"/>
      <c r="M37" s="751"/>
      <c r="N37" s="751"/>
      <c r="O37" s="751"/>
      <c r="P37" s="752"/>
      <c r="Q37" s="753"/>
      <c r="R37" s="754"/>
      <c r="S37" s="754"/>
      <c r="T37" s="754"/>
      <c r="U37" s="754"/>
      <c r="V37" s="754"/>
      <c r="W37" s="754"/>
      <c r="X37" s="754"/>
      <c r="Y37" s="754"/>
      <c r="Z37" s="754"/>
      <c r="AA37" s="754"/>
      <c r="AB37" s="754"/>
      <c r="AC37" s="754"/>
      <c r="AD37" s="754"/>
      <c r="AE37" s="755"/>
      <c r="AF37" s="756"/>
      <c r="AG37" s="757"/>
      <c r="AH37" s="757"/>
      <c r="AI37" s="757"/>
      <c r="AJ37" s="758"/>
      <c r="AK37" s="712"/>
      <c r="AL37" s="709"/>
      <c r="AM37" s="709"/>
      <c r="AN37" s="709"/>
      <c r="AO37" s="709"/>
      <c r="AP37" s="709"/>
      <c r="AQ37" s="709"/>
      <c r="AR37" s="709"/>
      <c r="AS37" s="709"/>
      <c r="AT37" s="709"/>
      <c r="AU37" s="709"/>
      <c r="AV37" s="709"/>
      <c r="AW37" s="709"/>
      <c r="AX37" s="709"/>
      <c r="AY37" s="709"/>
      <c r="AZ37" s="831"/>
      <c r="BA37" s="831"/>
      <c r="BB37" s="831"/>
      <c r="BC37" s="831"/>
      <c r="BD37" s="831"/>
      <c r="BE37" s="832"/>
      <c r="BF37" s="832"/>
      <c r="BG37" s="832"/>
      <c r="BH37" s="832"/>
      <c r="BI37" s="833"/>
      <c r="BJ37" s="214"/>
      <c r="BK37" s="214"/>
      <c r="BL37" s="214"/>
      <c r="BM37" s="214"/>
      <c r="BN37" s="214"/>
      <c r="BO37" s="224"/>
      <c r="BP37" s="224"/>
      <c r="BQ37" s="221">
        <v>31</v>
      </c>
      <c r="BR37" s="222"/>
      <c r="BS37" s="783"/>
      <c r="BT37" s="784"/>
      <c r="BU37" s="784"/>
      <c r="BV37" s="784"/>
      <c r="BW37" s="784"/>
      <c r="BX37" s="784"/>
      <c r="BY37" s="784"/>
      <c r="BZ37" s="784"/>
      <c r="CA37" s="784"/>
      <c r="CB37" s="784"/>
      <c r="CC37" s="784"/>
      <c r="CD37" s="784"/>
      <c r="CE37" s="784"/>
      <c r="CF37" s="784"/>
      <c r="CG37" s="785"/>
      <c r="CH37" s="786"/>
      <c r="CI37" s="787"/>
      <c r="CJ37" s="787"/>
      <c r="CK37" s="787"/>
      <c r="CL37" s="788"/>
      <c r="CM37" s="786"/>
      <c r="CN37" s="787"/>
      <c r="CO37" s="787"/>
      <c r="CP37" s="787"/>
      <c r="CQ37" s="788"/>
      <c r="CR37" s="786"/>
      <c r="CS37" s="787"/>
      <c r="CT37" s="787"/>
      <c r="CU37" s="787"/>
      <c r="CV37" s="788"/>
      <c r="CW37" s="786"/>
      <c r="CX37" s="787"/>
      <c r="CY37" s="787"/>
      <c r="CZ37" s="787"/>
      <c r="DA37" s="788"/>
      <c r="DB37" s="786"/>
      <c r="DC37" s="787"/>
      <c r="DD37" s="787"/>
      <c r="DE37" s="787"/>
      <c r="DF37" s="788"/>
      <c r="DG37" s="786"/>
      <c r="DH37" s="787"/>
      <c r="DI37" s="787"/>
      <c r="DJ37" s="787"/>
      <c r="DK37" s="788"/>
      <c r="DL37" s="786"/>
      <c r="DM37" s="787"/>
      <c r="DN37" s="787"/>
      <c r="DO37" s="787"/>
      <c r="DP37" s="788"/>
      <c r="DQ37" s="786"/>
      <c r="DR37" s="787"/>
      <c r="DS37" s="787"/>
      <c r="DT37" s="787"/>
      <c r="DU37" s="788"/>
      <c r="DV37" s="783"/>
      <c r="DW37" s="784"/>
      <c r="DX37" s="784"/>
      <c r="DY37" s="784"/>
      <c r="DZ37" s="789"/>
      <c r="EA37" s="212"/>
    </row>
    <row r="38" spans="1:131" ht="26.25" customHeight="1" x14ac:dyDescent="0.15">
      <c r="A38" s="225">
        <v>11</v>
      </c>
      <c r="B38" s="750"/>
      <c r="C38" s="751"/>
      <c r="D38" s="751"/>
      <c r="E38" s="751"/>
      <c r="F38" s="751"/>
      <c r="G38" s="751"/>
      <c r="H38" s="751"/>
      <c r="I38" s="751"/>
      <c r="J38" s="751"/>
      <c r="K38" s="751"/>
      <c r="L38" s="751"/>
      <c r="M38" s="751"/>
      <c r="N38" s="751"/>
      <c r="O38" s="751"/>
      <c r="P38" s="752"/>
      <c r="Q38" s="753"/>
      <c r="R38" s="754"/>
      <c r="S38" s="754"/>
      <c r="T38" s="754"/>
      <c r="U38" s="754"/>
      <c r="V38" s="754"/>
      <c r="W38" s="754"/>
      <c r="X38" s="754"/>
      <c r="Y38" s="754"/>
      <c r="Z38" s="754"/>
      <c r="AA38" s="754"/>
      <c r="AB38" s="754"/>
      <c r="AC38" s="754"/>
      <c r="AD38" s="754"/>
      <c r="AE38" s="755"/>
      <c r="AF38" s="756"/>
      <c r="AG38" s="757"/>
      <c r="AH38" s="757"/>
      <c r="AI38" s="757"/>
      <c r="AJ38" s="758"/>
      <c r="AK38" s="712"/>
      <c r="AL38" s="709"/>
      <c r="AM38" s="709"/>
      <c r="AN38" s="709"/>
      <c r="AO38" s="709"/>
      <c r="AP38" s="709"/>
      <c r="AQ38" s="709"/>
      <c r="AR38" s="709"/>
      <c r="AS38" s="709"/>
      <c r="AT38" s="709"/>
      <c r="AU38" s="709"/>
      <c r="AV38" s="709"/>
      <c r="AW38" s="709"/>
      <c r="AX38" s="709"/>
      <c r="AY38" s="709"/>
      <c r="AZ38" s="831"/>
      <c r="BA38" s="831"/>
      <c r="BB38" s="831"/>
      <c r="BC38" s="831"/>
      <c r="BD38" s="831"/>
      <c r="BE38" s="832"/>
      <c r="BF38" s="832"/>
      <c r="BG38" s="832"/>
      <c r="BH38" s="832"/>
      <c r="BI38" s="833"/>
      <c r="BJ38" s="214"/>
      <c r="BK38" s="214"/>
      <c r="BL38" s="214"/>
      <c r="BM38" s="214"/>
      <c r="BN38" s="214"/>
      <c r="BO38" s="224"/>
      <c r="BP38" s="224"/>
      <c r="BQ38" s="221">
        <v>32</v>
      </c>
      <c r="BR38" s="222"/>
      <c r="BS38" s="783"/>
      <c r="BT38" s="784"/>
      <c r="BU38" s="784"/>
      <c r="BV38" s="784"/>
      <c r="BW38" s="784"/>
      <c r="BX38" s="784"/>
      <c r="BY38" s="784"/>
      <c r="BZ38" s="784"/>
      <c r="CA38" s="784"/>
      <c r="CB38" s="784"/>
      <c r="CC38" s="784"/>
      <c r="CD38" s="784"/>
      <c r="CE38" s="784"/>
      <c r="CF38" s="784"/>
      <c r="CG38" s="785"/>
      <c r="CH38" s="786"/>
      <c r="CI38" s="787"/>
      <c r="CJ38" s="787"/>
      <c r="CK38" s="787"/>
      <c r="CL38" s="788"/>
      <c r="CM38" s="786"/>
      <c r="CN38" s="787"/>
      <c r="CO38" s="787"/>
      <c r="CP38" s="787"/>
      <c r="CQ38" s="788"/>
      <c r="CR38" s="786"/>
      <c r="CS38" s="787"/>
      <c r="CT38" s="787"/>
      <c r="CU38" s="787"/>
      <c r="CV38" s="788"/>
      <c r="CW38" s="786"/>
      <c r="CX38" s="787"/>
      <c r="CY38" s="787"/>
      <c r="CZ38" s="787"/>
      <c r="DA38" s="788"/>
      <c r="DB38" s="786"/>
      <c r="DC38" s="787"/>
      <c r="DD38" s="787"/>
      <c r="DE38" s="787"/>
      <c r="DF38" s="788"/>
      <c r="DG38" s="786"/>
      <c r="DH38" s="787"/>
      <c r="DI38" s="787"/>
      <c r="DJ38" s="787"/>
      <c r="DK38" s="788"/>
      <c r="DL38" s="786"/>
      <c r="DM38" s="787"/>
      <c r="DN38" s="787"/>
      <c r="DO38" s="787"/>
      <c r="DP38" s="788"/>
      <c r="DQ38" s="786"/>
      <c r="DR38" s="787"/>
      <c r="DS38" s="787"/>
      <c r="DT38" s="787"/>
      <c r="DU38" s="788"/>
      <c r="DV38" s="783"/>
      <c r="DW38" s="784"/>
      <c r="DX38" s="784"/>
      <c r="DY38" s="784"/>
      <c r="DZ38" s="789"/>
      <c r="EA38" s="212"/>
    </row>
    <row r="39" spans="1:131" ht="26.25" customHeight="1" x14ac:dyDescent="0.15">
      <c r="A39" s="225">
        <v>12</v>
      </c>
      <c r="B39" s="750"/>
      <c r="C39" s="751"/>
      <c r="D39" s="751"/>
      <c r="E39" s="751"/>
      <c r="F39" s="751"/>
      <c r="G39" s="751"/>
      <c r="H39" s="751"/>
      <c r="I39" s="751"/>
      <c r="J39" s="751"/>
      <c r="K39" s="751"/>
      <c r="L39" s="751"/>
      <c r="M39" s="751"/>
      <c r="N39" s="751"/>
      <c r="O39" s="751"/>
      <c r="P39" s="752"/>
      <c r="Q39" s="753"/>
      <c r="R39" s="754"/>
      <c r="S39" s="754"/>
      <c r="T39" s="754"/>
      <c r="U39" s="754"/>
      <c r="V39" s="754"/>
      <c r="W39" s="754"/>
      <c r="X39" s="754"/>
      <c r="Y39" s="754"/>
      <c r="Z39" s="754"/>
      <c r="AA39" s="754"/>
      <c r="AB39" s="754"/>
      <c r="AC39" s="754"/>
      <c r="AD39" s="754"/>
      <c r="AE39" s="755"/>
      <c r="AF39" s="756"/>
      <c r="AG39" s="757"/>
      <c r="AH39" s="757"/>
      <c r="AI39" s="757"/>
      <c r="AJ39" s="758"/>
      <c r="AK39" s="712"/>
      <c r="AL39" s="709"/>
      <c r="AM39" s="709"/>
      <c r="AN39" s="709"/>
      <c r="AO39" s="709"/>
      <c r="AP39" s="709"/>
      <c r="AQ39" s="709"/>
      <c r="AR39" s="709"/>
      <c r="AS39" s="709"/>
      <c r="AT39" s="709"/>
      <c r="AU39" s="709"/>
      <c r="AV39" s="709"/>
      <c r="AW39" s="709"/>
      <c r="AX39" s="709"/>
      <c r="AY39" s="709"/>
      <c r="AZ39" s="831"/>
      <c r="BA39" s="831"/>
      <c r="BB39" s="831"/>
      <c r="BC39" s="831"/>
      <c r="BD39" s="831"/>
      <c r="BE39" s="832"/>
      <c r="BF39" s="832"/>
      <c r="BG39" s="832"/>
      <c r="BH39" s="832"/>
      <c r="BI39" s="833"/>
      <c r="BJ39" s="214"/>
      <c r="BK39" s="214"/>
      <c r="BL39" s="214"/>
      <c r="BM39" s="214"/>
      <c r="BN39" s="214"/>
      <c r="BO39" s="224"/>
      <c r="BP39" s="224"/>
      <c r="BQ39" s="221">
        <v>33</v>
      </c>
      <c r="BR39" s="222"/>
      <c r="BS39" s="783"/>
      <c r="BT39" s="784"/>
      <c r="BU39" s="784"/>
      <c r="BV39" s="784"/>
      <c r="BW39" s="784"/>
      <c r="BX39" s="784"/>
      <c r="BY39" s="784"/>
      <c r="BZ39" s="784"/>
      <c r="CA39" s="784"/>
      <c r="CB39" s="784"/>
      <c r="CC39" s="784"/>
      <c r="CD39" s="784"/>
      <c r="CE39" s="784"/>
      <c r="CF39" s="784"/>
      <c r="CG39" s="785"/>
      <c r="CH39" s="786"/>
      <c r="CI39" s="787"/>
      <c r="CJ39" s="787"/>
      <c r="CK39" s="787"/>
      <c r="CL39" s="788"/>
      <c r="CM39" s="786"/>
      <c r="CN39" s="787"/>
      <c r="CO39" s="787"/>
      <c r="CP39" s="787"/>
      <c r="CQ39" s="788"/>
      <c r="CR39" s="786"/>
      <c r="CS39" s="787"/>
      <c r="CT39" s="787"/>
      <c r="CU39" s="787"/>
      <c r="CV39" s="788"/>
      <c r="CW39" s="786"/>
      <c r="CX39" s="787"/>
      <c r="CY39" s="787"/>
      <c r="CZ39" s="787"/>
      <c r="DA39" s="788"/>
      <c r="DB39" s="786"/>
      <c r="DC39" s="787"/>
      <c r="DD39" s="787"/>
      <c r="DE39" s="787"/>
      <c r="DF39" s="788"/>
      <c r="DG39" s="786"/>
      <c r="DH39" s="787"/>
      <c r="DI39" s="787"/>
      <c r="DJ39" s="787"/>
      <c r="DK39" s="788"/>
      <c r="DL39" s="786"/>
      <c r="DM39" s="787"/>
      <c r="DN39" s="787"/>
      <c r="DO39" s="787"/>
      <c r="DP39" s="788"/>
      <c r="DQ39" s="786"/>
      <c r="DR39" s="787"/>
      <c r="DS39" s="787"/>
      <c r="DT39" s="787"/>
      <c r="DU39" s="788"/>
      <c r="DV39" s="783"/>
      <c r="DW39" s="784"/>
      <c r="DX39" s="784"/>
      <c r="DY39" s="784"/>
      <c r="DZ39" s="789"/>
      <c r="EA39" s="212"/>
    </row>
    <row r="40" spans="1:131" ht="26.25" customHeight="1" x14ac:dyDescent="0.15">
      <c r="A40" s="221">
        <v>13</v>
      </c>
      <c r="B40" s="750"/>
      <c r="C40" s="751"/>
      <c r="D40" s="751"/>
      <c r="E40" s="751"/>
      <c r="F40" s="751"/>
      <c r="G40" s="751"/>
      <c r="H40" s="751"/>
      <c r="I40" s="751"/>
      <c r="J40" s="751"/>
      <c r="K40" s="751"/>
      <c r="L40" s="751"/>
      <c r="M40" s="751"/>
      <c r="N40" s="751"/>
      <c r="O40" s="751"/>
      <c r="P40" s="752"/>
      <c r="Q40" s="753"/>
      <c r="R40" s="754"/>
      <c r="S40" s="754"/>
      <c r="T40" s="754"/>
      <c r="U40" s="754"/>
      <c r="V40" s="754"/>
      <c r="W40" s="754"/>
      <c r="X40" s="754"/>
      <c r="Y40" s="754"/>
      <c r="Z40" s="754"/>
      <c r="AA40" s="754"/>
      <c r="AB40" s="754"/>
      <c r="AC40" s="754"/>
      <c r="AD40" s="754"/>
      <c r="AE40" s="755"/>
      <c r="AF40" s="756"/>
      <c r="AG40" s="757"/>
      <c r="AH40" s="757"/>
      <c r="AI40" s="757"/>
      <c r="AJ40" s="758"/>
      <c r="AK40" s="712"/>
      <c r="AL40" s="709"/>
      <c r="AM40" s="709"/>
      <c r="AN40" s="709"/>
      <c r="AO40" s="709"/>
      <c r="AP40" s="709"/>
      <c r="AQ40" s="709"/>
      <c r="AR40" s="709"/>
      <c r="AS40" s="709"/>
      <c r="AT40" s="709"/>
      <c r="AU40" s="709"/>
      <c r="AV40" s="709"/>
      <c r="AW40" s="709"/>
      <c r="AX40" s="709"/>
      <c r="AY40" s="709"/>
      <c r="AZ40" s="831"/>
      <c r="BA40" s="831"/>
      <c r="BB40" s="831"/>
      <c r="BC40" s="831"/>
      <c r="BD40" s="831"/>
      <c r="BE40" s="832"/>
      <c r="BF40" s="832"/>
      <c r="BG40" s="832"/>
      <c r="BH40" s="832"/>
      <c r="BI40" s="833"/>
      <c r="BJ40" s="214"/>
      <c r="BK40" s="214"/>
      <c r="BL40" s="214"/>
      <c r="BM40" s="214"/>
      <c r="BN40" s="214"/>
      <c r="BO40" s="224"/>
      <c r="BP40" s="224"/>
      <c r="BQ40" s="221">
        <v>34</v>
      </c>
      <c r="BR40" s="222"/>
      <c r="BS40" s="783"/>
      <c r="BT40" s="784"/>
      <c r="BU40" s="784"/>
      <c r="BV40" s="784"/>
      <c r="BW40" s="784"/>
      <c r="BX40" s="784"/>
      <c r="BY40" s="784"/>
      <c r="BZ40" s="784"/>
      <c r="CA40" s="784"/>
      <c r="CB40" s="784"/>
      <c r="CC40" s="784"/>
      <c r="CD40" s="784"/>
      <c r="CE40" s="784"/>
      <c r="CF40" s="784"/>
      <c r="CG40" s="785"/>
      <c r="CH40" s="786"/>
      <c r="CI40" s="787"/>
      <c r="CJ40" s="787"/>
      <c r="CK40" s="787"/>
      <c r="CL40" s="788"/>
      <c r="CM40" s="786"/>
      <c r="CN40" s="787"/>
      <c r="CO40" s="787"/>
      <c r="CP40" s="787"/>
      <c r="CQ40" s="788"/>
      <c r="CR40" s="786"/>
      <c r="CS40" s="787"/>
      <c r="CT40" s="787"/>
      <c r="CU40" s="787"/>
      <c r="CV40" s="788"/>
      <c r="CW40" s="786"/>
      <c r="CX40" s="787"/>
      <c r="CY40" s="787"/>
      <c r="CZ40" s="787"/>
      <c r="DA40" s="788"/>
      <c r="DB40" s="786"/>
      <c r="DC40" s="787"/>
      <c r="DD40" s="787"/>
      <c r="DE40" s="787"/>
      <c r="DF40" s="788"/>
      <c r="DG40" s="786"/>
      <c r="DH40" s="787"/>
      <c r="DI40" s="787"/>
      <c r="DJ40" s="787"/>
      <c r="DK40" s="788"/>
      <c r="DL40" s="786"/>
      <c r="DM40" s="787"/>
      <c r="DN40" s="787"/>
      <c r="DO40" s="787"/>
      <c r="DP40" s="788"/>
      <c r="DQ40" s="786"/>
      <c r="DR40" s="787"/>
      <c r="DS40" s="787"/>
      <c r="DT40" s="787"/>
      <c r="DU40" s="788"/>
      <c r="DV40" s="783"/>
      <c r="DW40" s="784"/>
      <c r="DX40" s="784"/>
      <c r="DY40" s="784"/>
      <c r="DZ40" s="789"/>
      <c r="EA40" s="212"/>
    </row>
    <row r="41" spans="1:131" ht="26.25" customHeight="1" x14ac:dyDescent="0.15">
      <c r="A41" s="221">
        <v>14</v>
      </c>
      <c r="B41" s="750"/>
      <c r="C41" s="751"/>
      <c r="D41" s="751"/>
      <c r="E41" s="751"/>
      <c r="F41" s="751"/>
      <c r="G41" s="751"/>
      <c r="H41" s="751"/>
      <c r="I41" s="751"/>
      <c r="J41" s="751"/>
      <c r="K41" s="751"/>
      <c r="L41" s="751"/>
      <c r="M41" s="751"/>
      <c r="N41" s="751"/>
      <c r="O41" s="751"/>
      <c r="P41" s="752"/>
      <c r="Q41" s="753"/>
      <c r="R41" s="754"/>
      <c r="S41" s="754"/>
      <c r="T41" s="754"/>
      <c r="U41" s="754"/>
      <c r="V41" s="754"/>
      <c r="W41" s="754"/>
      <c r="X41" s="754"/>
      <c r="Y41" s="754"/>
      <c r="Z41" s="754"/>
      <c r="AA41" s="754"/>
      <c r="AB41" s="754"/>
      <c r="AC41" s="754"/>
      <c r="AD41" s="754"/>
      <c r="AE41" s="755"/>
      <c r="AF41" s="756"/>
      <c r="AG41" s="757"/>
      <c r="AH41" s="757"/>
      <c r="AI41" s="757"/>
      <c r="AJ41" s="758"/>
      <c r="AK41" s="712"/>
      <c r="AL41" s="709"/>
      <c r="AM41" s="709"/>
      <c r="AN41" s="709"/>
      <c r="AO41" s="709"/>
      <c r="AP41" s="709"/>
      <c r="AQ41" s="709"/>
      <c r="AR41" s="709"/>
      <c r="AS41" s="709"/>
      <c r="AT41" s="709"/>
      <c r="AU41" s="709"/>
      <c r="AV41" s="709"/>
      <c r="AW41" s="709"/>
      <c r="AX41" s="709"/>
      <c r="AY41" s="709"/>
      <c r="AZ41" s="831"/>
      <c r="BA41" s="831"/>
      <c r="BB41" s="831"/>
      <c r="BC41" s="831"/>
      <c r="BD41" s="831"/>
      <c r="BE41" s="832"/>
      <c r="BF41" s="832"/>
      <c r="BG41" s="832"/>
      <c r="BH41" s="832"/>
      <c r="BI41" s="833"/>
      <c r="BJ41" s="214"/>
      <c r="BK41" s="214"/>
      <c r="BL41" s="214"/>
      <c r="BM41" s="214"/>
      <c r="BN41" s="214"/>
      <c r="BO41" s="224"/>
      <c r="BP41" s="224"/>
      <c r="BQ41" s="221">
        <v>35</v>
      </c>
      <c r="BR41" s="222"/>
      <c r="BS41" s="783"/>
      <c r="BT41" s="784"/>
      <c r="BU41" s="784"/>
      <c r="BV41" s="784"/>
      <c r="BW41" s="784"/>
      <c r="BX41" s="784"/>
      <c r="BY41" s="784"/>
      <c r="BZ41" s="784"/>
      <c r="CA41" s="784"/>
      <c r="CB41" s="784"/>
      <c r="CC41" s="784"/>
      <c r="CD41" s="784"/>
      <c r="CE41" s="784"/>
      <c r="CF41" s="784"/>
      <c r="CG41" s="785"/>
      <c r="CH41" s="786"/>
      <c r="CI41" s="787"/>
      <c r="CJ41" s="787"/>
      <c r="CK41" s="787"/>
      <c r="CL41" s="788"/>
      <c r="CM41" s="786"/>
      <c r="CN41" s="787"/>
      <c r="CO41" s="787"/>
      <c r="CP41" s="787"/>
      <c r="CQ41" s="788"/>
      <c r="CR41" s="786"/>
      <c r="CS41" s="787"/>
      <c r="CT41" s="787"/>
      <c r="CU41" s="787"/>
      <c r="CV41" s="788"/>
      <c r="CW41" s="786"/>
      <c r="CX41" s="787"/>
      <c r="CY41" s="787"/>
      <c r="CZ41" s="787"/>
      <c r="DA41" s="788"/>
      <c r="DB41" s="786"/>
      <c r="DC41" s="787"/>
      <c r="DD41" s="787"/>
      <c r="DE41" s="787"/>
      <c r="DF41" s="788"/>
      <c r="DG41" s="786"/>
      <c r="DH41" s="787"/>
      <c r="DI41" s="787"/>
      <c r="DJ41" s="787"/>
      <c r="DK41" s="788"/>
      <c r="DL41" s="786"/>
      <c r="DM41" s="787"/>
      <c r="DN41" s="787"/>
      <c r="DO41" s="787"/>
      <c r="DP41" s="788"/>
      <c r="DQ41" s="786"/>
      <c r="DR41" s="787"/>
      <c r="DS41" s="787"/>
      <c r="DT41" s="787"/>
      <c r="DU41" s="788"/>
      <c r="DV41" s="783"/>
      <c r="DW41" s="784"/>
      <c r="DX41" s="784"/>
      <c r="DY41" s="784"/>
      <c r="DZ41" s="789"/>
      <c r="EA41" s="212"/>
    </row>
    <row r="42" spans="1:131" ht="26.25" customHeight="1" x14ac:dyDescent="0.15">
      <c r="A42" s="221">
        <v>15</v>
      </c>
      <c r="B42" s="750"/>
      <c r="C42" s="751"/>
      <c r="D42" s="751"/>
      <c r="E42" s="751"/>
      <c r="F42" s="751"/>
      <c r="G42" s="751"/>
      <c r="H42" s="751"/>
      <c r="I42" s="751"/>
      <c r="J42" s="751"/>
      <c r="K42" s="751"/>
      <c r="L42" s="751"/>
      <c r="M42" s="751"/>
      <c r="N42" s="751"/>
      <c r="O42" s="751"/>
      <c r="P42" s="752"/>
      <c r="Q42" s="753"/>
      <c r="R42" s="754"/>
      <c r="S42" s="754"/>
      <c r="T42" s="754"/>
      <c r="U42" s="754"/>
      <c r="V42" s="754"/>
      <c r="W42" s="754"/>
      <c r="X42" s="754"/>
      <c r="Y42" s="754"/>
      <c r="Z42" s="754"/>
      <c r="AA42" s="754"/>
      <c r="AB42" s="754"/>
      <c r="AC42" s="754"/>
      <c r="AD42" s="754"/>
      <c r="AE42" s="755"/>
      <c r="AF42" s="756"/>
      <c r="AG42" s="757"/>
      <c r="AH42" s="757"/>
      <c r="AI42" s="757"/>
      <c r="AJ42" s="758"/>
      <c r="AK42" s="712"/>
      <c r="AL42" s="709"/>
      <c r="AM42" s="709"/>
      <c r="AN42" s="709"/>
      <c r="AO42" s="709"/>
      <c r="AP42" s="709"/>
      <c r="AQ42" s="709"/>
      <c r="AR42" s="709"/>
      <c r="AS42" s="709"/>
      <c r="AT42" s="709"/>
      <c r="AU42" s="709"/>
      <c r="AV42" s="709"/>
      <c r="AW42" s="709"/>
      <c r="AX42" s="709"/>
      <c r="AY42" s="709"/>
      <c r="AZ42" s="831"/>
      <c r="BA42" s="831"/>
      <c r="BB42" s="831"/>
      <c r="BC42" s="831"/>
      <c r="BD42" s="831"/>
      <c r="BE42" s="832"/>
      <c r="BF42" s="832"/>
      <c r="BG42" s="832"/>
      <c r="BH42" s="832"/>
      <c r="BI42" s="833"/>
      <c r="BJ42" s="214"/>
      <c r="BK42" s="214"/>
      <c r="BL42" s="214"/>
      <c r="BM42" s="214"/>
      <c r="BN42" s="214"/>
      <c r="BO42" s="224"/>
      <c r="BP42" s="224"/>
      <c r="BQ42" s="221">
        <v>36</v>
      </c>
      <c r="BR42" s="222"/>
      <c r="BS42" s="783"/>
      <c r="BT42" s="784"/>
      <c r="BU42" s="784"/>
      <c r="BV42" s="784"/>
      <c r="BW42" s="784"/>
      <c r="BX42" s="784"/>
      <c r="BY42" s="784"/>
      <c r="BZ42" s="784"/>
      <c r="CA42" s="784"/>
      <c r="CB42" s="784"/>
      <c r="CC42" s="784"/>
      <c r="CD42" s="784"/>
      <c r="CE42" s="784"/>
      <c r="CF42" s="784"/>
      <c r="CG42" s="785"/>
      <c r="CH42" s="786"/>
      <c r="CI42" s="787"/>
      <c r="CJ42" s="787"/>
      <c r="CK42" s="787"/>
      <c r="CL42" s="788"/>
      <c r="CM42" s="786"/>
      <c r="CN42" s="787"/>
      <c r="CO42" s="787"/>
      <c r="CP42" s="787"/>
      <c r="CQ42" s="788"/>
      <c r="CR42" s="786"/>
      <c r="CS42" s="787"/>
      <c r="CT42" s="787"/>
      <c r="CU42" s="787"/>
      <c r="CV42" s="788"/>
      <c r="CW42" s="786"/>
      <c r="CX42" s="787"/>
      <c r="CY42" s="787"/>
      <c r="CZ42" s="787"/>
      <c r="DA42" s="788"/>
      <c r="DB42" s="786"/>
      <c r="DC42" s="787"/>
      <c r="DD42" s="787"/>
      <c r="DE42" s="787"/>
      <c r="DF42" s="788"/>
      <c r="DG42" s="786"/>
      <c r="DH42" s="787"/>
      <c r="DI42" s="787"/>
      <c r="DJ42" s="787"/>
      <c r="DK42" s="788"/>
      <c r="DL42" s="786"/>
      <c r="DM42" s="787"/>
      <c r="DN42" s="787"/>
      <c r="DO42" s="787"/>
      <c r="DP42" s="788"/>
      <c r="DQ42" s="786"/>
      <c r="DR42" s="787"/>
      <c r="DS42" s="787"/>
      <c r="DT42" s="787"/>
      <c r="DU42" s="788"/>
      <c r="DV42" s="783"/>
      <c r="DW42" s="784"/>
      <c r="DX42" s="784"/>
      <c r="DY42" s="784"/>
      <c r="DZ42" s="789"/>
      <c r="EA42" s="212"/>
    </row>
    <row r="43" spans="1:131" ht="26.25" customHeight="1" x14ac:dyDescent="0.15">
      <c r="A43" s="221">
        <v>16</v>
      </c>
      <c r="B43" s="750"/>
      <c r="C43" s="751"/>
      <c r="D43" s="751"/>
      <c r="E43" s="751"/>
      <c r="F43" s="751"/>
      <c r="G43" s="751"/>
      <c r="H43" s="751"/>
      <c r="I43" s="751"/>
      <c r="J43" s="751"/>
      <c r="K43" s="751"/>
      <c r="L43" s="751"/>
      <c r="M43" s="751"/>
      <c r="N43" s="751"/>
      <c r="O43" s="751"/>
      <c r="P43" s="752"/>
      <c r="Q43" s="753"/>
      <c r="R43" s="754"/>
      <c r="S43" s="754"/>
      <c r="T43" s="754"/>
      <c r="U43" s="754"/>
      <c r="V43" s="754"/>
      <c r="W43" s="754"/>
      <c r="X43" s="754"/>
      <c r="Y43" s="754"/>
      <c r="Z43" s="754"/>
      <c r="AA43" s="754"/>
      <c r="AB43" s="754"/>
      <c r="AC43" s="754"/>
      <c r="AD43" s="754"/>
      <c r="AE43" s="755"/>
      <c r="AF43" s="756"/>
      <c r="AG43" s="757"/>
      <c r="AH43" s="757"/>
      <c r="AI43" s="757"/>
      <c r="AJ43" s="758"/>
      <c r="AK43" s="712"/>
      <c r="AL43" s="709"/>
      <c r="AM43" s="709"/>
      <c r="AN43" s="709"/>
      <c r="AO43" s="709"/>
      <c r="AP43" s="709"/>
      <c r="AQ43" s="709"/>
      <c r="AR43" s="709"/>
      <c r="AS43" s="709"/>
      <c r="AT43" s="709"/>
      <c r="AU43" s="709"/>
      <c r="AV43" s="709"/>
      <c r="AW43" s="709"/>
      <c r="AX43" s="709"/>
      <c r="AY43" s="709"/>
      <c r="AZ43" s="831"/>
      <c r="BA43" s="831"/>
      <c r="BB43" s="831"/>
      <c r="BC43" s="831"/>
      <c r="BD43" s="831"/>
      <c r="BE43" s="832"/>
      <c r="BF43" s="832"/>
      <c r="BG43" s="832"/>
      <c r="BH43" s="832"/>
      <c r="BI43" s="833"/>
      <c r="BJ43" s="214"/>
      <c r="BK43" s="214"/>
      <c r="BL43" s="214"/>
      <c r="BM43" s="214"/>
      <c r="BN43" s="214"/>
      <c r="BO43" s="224"/>
      <c r="BP43" s="224"/>
      <c r="BQ43" s="221">
        <v>37</v>
      </c>
      <c r="BR43" s="222"/>
      <c r="BS43" s="783"/>
      <c r="BT43" s="784"/>
      <c r="BU43" s="784"/>
      <c r="BV43" s="784"/>
      <c r="BW43" s="784"/>
      <c r="BX43" s="784"/>
      <c r="BY43" s="784"/>
      <c r="BZ43" s="784"/>
      <c r="CA43" s="784"/>
      <c r="CB43" s="784"/>
      <c r="CC43" s="784"/>
      <c r="CD43" s="784"/>
      <c r="CE43" s="784"/>
      <c r="CF43" s="784"/>
      <c r="CG43" s="785"/>
      <c r="CH43" s="786"/>
      <c r="CI43" s="787"/>
      <c r="CJ43" s="787"/>
      <c r="CK43" s="787"/>
      <c r="CL43" s="788"/>
      <c r="CM43" s="786"/>
      <c r="CN43" s="787"/>
      <c r="CO43" s="787"/>
      <c r="CP43" s="787"/>
      <c r="CQ43" s="788"/>
      <c r="CR43" s="786"/>
      <c r="CS43" s="787"/>
      <c r="CT43" s="787"/>
      <c r="CU43" s="787"/>
      <c r="CV43" s="788"/>
      <c r="CW43" s="786"/>
      <c r="CX43" s="787"/>
      <c r="CY43" s="787"/>
      <c r="CZ43" s="787"/>
      <c r="DA43" s="788"/>
      <c r="DB43" s="786"/>
      <c r="DC43" s="787"/>
      <c r="DD43" s="787"/>
      <c r="DE43" s="787"/>
      <c r="DF43" s="788"/>
      <c r="DG43" s="786"/>
      <c r="DH43" s="787"/>
      <c r="DI43" s="787"/>
      <c r="DJ43" s="787"/>
      <c r="DK43" s="788"/>
      <c r="DL43" s="786"/>
      <c r="DM43" s="787"/>
      <c r="DN43" s="787"/>
      <c r="DO43" s="787"/>
      <c r="DP43" s="788"/>
      <c r="DQ43" s="786"/>
      <c r="DR43" s="787"/>
      <c r="DS43" s="787"/>
      <c r="DT43" s="787"/>
      <c r="DU43" s="788"/>
      <c r="DV43" s="783"/>
      <c r="DW43" s="784"/>
      <c r="DX43" s="784"/>
      <c r="DY43" s="784"/>
      <c r="DZ43" s="789"/>
      <c r="EA43" s="212"/>
    </row>
    <row r="44" spans="1:131" ht="26.25" customHeight="1" x14ac:dyDescent="0.15">
      <c r="A44" s="221">
        <v>17</v>
      </c>
      <c r="B44" s="750"/>
      <c r="C44" s="751"/>
      <c r="D44" s="751"/>
      <c r="E44" s="751"/>
      <c r="F44" s="751"/>
      <c r="G44" s="751"/>
      <c r="H44" s="751"/>
      <c r="I44" s="751"/>
      <c r="J44" s="751"/>
      <c r="K44" s="751"/>
      <c r="L44" s="751"/>
      <c r="M44" s="751"/>
      <c r="N44" s="751"/>
      <c r="O44" s="751"/>
      <c r="P44" s="752"/>
      <c r="Q44" s="753"/>
      <c r="R44" s="754"/>
      <c r="S44" s="754"/>
      <c r="T44" s="754"/>
      <c r="U44" s="754"/>
      <c r="V44" s="754"/>
      <c r="W44" s="754"/>
      <c r="X44" s="754"/>
      <c r="Y44" s="754"/>
      <c r="Z44" s="754"/>
      <c r="AA44" s="754"/>
      <c r="AB44" s="754"/>
      <c r="AC44" s="754"/>
      <c r="AD44" s="754"/>
      <c r="AE44" s="755"/>
      <c r="AF44" s="756"/>
      <c r="AG44" s="757"/>
      <c r="AH44" s="757"/>
      <c r="AI44" s="757"/>
      <c r="AJ44" s="758"/>
      <c r="AK44" s="712"/>
      <c r="AL44" s="709"/>
      <c r="AM44" s="709"/>
      <c r="AN44" s="709"/>
      <c r="AO44" s="709"/>
      <c r="AP44" s="709"/>
      <c r="AQ44" s="709"/>
      <c r="AR44" s="709"/>
      <c r="AS44" s="709"/>
      <c r="AT44" s="709"/>
      <c r="AU44" s="709"/>
      <c r="AV44" s="709"/>
      <c r="AW44" s="709"/>
      <c r="AX44" s="709"/>
      <c r="AY44" s="709"/>
      <c r="AZ44" s="831"/>
      <c r="BA44" s="831"/>
      <c r="BB44" s="831"/>
      <c r="BC44" s="831"/>
      <c r="BD44" s="831"/>
      <c r="BE44" s="832"/>
      <c r="BF44" s="832"/>
      <c r="BG44" s="832"/>
      <c r="BH44" s="832"/>
      <c r="BI44" s="833"/>
      <c r="BJ44" s="214"/>
      <c r="BK44" s="214"/>
      <c r="BL44" s="214"/>
      <c r="BM44" s="214"/>
      <c r="BN44" s="214"/>
      <c r="BO44" s="224"/>
      <c r="BP44" s="224"/>
      <c r="BQ44" s="221">
        <v>38</v>
      </c>
      <c r="BR44" s="222"/>
      <c r="BS44" s="783"/>
      <c r="BT44" s="784"/>
      <c r="BU44" s="784"/>
      <c r="BV44" s="784"/>
      <c r="BW44" s="784"/>
      <c r="BX44" s="784"/>
      <c r="BY44" s="784"/>
      <c r="BZ44" s="784"/>
      <c r="CA44" s="784"/>
      <c r="CB44" s="784"/>
      <c r="CC44" s="784"/>
      <c r="CD44" s="784"/>
      <c r="CE44" s="784"/>
      <c r="CF44" s="784"/>
      <c r="CG44" s="785"/>
      <c r="CH44" s="786"/>
      <c r="CI44" s="787"/>
      <c r="CJ44" s="787"/>
      <c r="CK44" s="787"/>
      <c r="CL44" s="788"/>
      <c r="CM44" s="786"/>
      <c r="CN44" s="787"/>
      <c r="CO44" s="787"/>
      <c r="CP44" s="787"/>
      <c r="CQ44" s="788"/>
      <c r="CR44" s="786"/>
      <c r="CS44" s="787"/>
      <c r="CT44" s="787"/>
      <c r="CU44" s="787"/>
      <c r="CV44" s="788"/>
      <c r="CW44" s="786"/>
      <c r="CX44" s="787"/>
      <c r="CY44" s="787"/>
      <c r="CZ44" s="787"/>
      <c r="DA44" s="788"/>
      <c r="DB44" s="786"/>
      <c r="DC44" s="787"/>
      <c r="DD44" s="787"/>
      <c r="DE44" s="787"/>
      <c r="DF44" s="788"/>
      <c r="DG44" s="786"/>
      <c r="DH44" s="787"/>
      <c r="DI44" s="787"/>
      <c r="DJ44" s="787"/>
      <c r="DK44" s="788"/>
      <c r="DL44" s="786"/>
      <c r="DM44" s="787"/>
      <c r="DN44" s="787"/>
      <c r="DO44" s="787"/>
      <c r="DP44" s="788"/>
      <c r="DQ44" s="786"/>
      <c r="DR44" s="787"/>
      <c r="DS44" s="787"/>
      <c r="DT44" s="787"/>
      <c r="DU44" s="788"/>
      <c r="DV44" s="783"/>
      <c r="DW44" s="784"/>
      <c r="DX44" s="784"/>
      <c r="DY44" s="784"/>
      <c r="DZ44" s="789"/>
      <c r="EA44" s="212"/>
    </row>
    <row r="45" spans="1:131" ht="26.25" customHeight="1" x14ac:dyDescent="0.15">
      <c r="A45" s="221">
        <v>18</v>
      </c>
      <c r="B45" s="750"/>
      <c r="C45" s="751"/>
      <c r="D45" s="751"/>
      <c r="E45" s="751"/>
      <c r="F45" s="751"/>
      <c r="G45" s="751"/>
      <c r="H45" s="751"/>
      <c r="I45" s="751"/>
      <c r="J45" s="751"/>
      <c r="K45" s="751"/>
      <c r="L45" s="751"/>
      <c r="M45" s="751"/>
      <c r="N45" s="751"/>
      <c r="O45" s="751"/>
      <c r="P45" s="752"/>
      <c r="Q45" s="753"/>
      <c r="R45" s="754"/>
      <c r="S45" s="754"/>
      <c r="T45" s="754"/>
      <c r="U45" s="754"/>
      <c r="V45" s="754"/>
      <c r="W45" s="754"/>
      <c r="X45" s="754"/>
      <c r="Y45" s="754"/>
      <c r="Z45" s="754"/>
      <c r="AA45" s="754"/>
      <c r="AB45" s="754"/>
      <c r="AC45" s="754"/>
      <c r="AD45" s="754"/>
      <c r="AE45" s="755"/>
      <c r="AF45" s="756"/>
      <c r="AG45" s="757"/>
      <c r="AH45" s="757"/>
      <c r="AI45" s="757"/>
      <c r="AJ45" s="758"/>
      <c r="AK45" s="712"/>
      <c r="AL45" s="709"/>
      <c r="AM45" s="709"/>
      <c r="AN45" s="709"/>
      <c r="AO45" s="709"/>
      <c r="AP45" s="709"/>
      <c r="AQ45" s="709"/>
      <c r="AR45" s="709"/>
      <c r="AS45" s="709"/>
      <c r="AT45" s="709"/>
      <c r="AU45" s="709"/>
      <c r="AV45" s="709"/>
      <c r="AW45" s="709"/>
      <c r="AX45" s="709"/>
      <c r="AY45" s="709"/>
      <c r="AZ45" s="831"/>
      <c r="BA45" s="831"/>
      <c r="BB45" s="831"/>
      <c r="BC45" s="831"/>
      <c r="BD45" s="831"/>
      <c r="BE45" s="832"/>
      <c r="BF45" s="832"/>
      <c r="BG45" s="832"/>
      <c r="BH45" s="832"/>
      <c r="BI45" s="833"/>
      <c r="BJ45" s="214"/>
      <c r="BK45" s="214"/>
      <c r="BL45" s="214"/>
      <c r="BM45" s="214"/>
      <c r="BN45" s="214"/>
      <c r="BO45" s="224"/>
      <c r="BP45" s="224"/>
      <c r="BQ45" s="221">
        <v>39</v>
      </c>
      <c r="BR45" s="222"/>
      <c r="BS45" s="783"/>
      <c r="BT45" s="784"/>
      <c r="BU45" s="784"/>
      <c r="BV45" s="784"/>
      <c r="BW45" s="784"/>
      <c r="BX45" s="784"/>
      <c r="BY45" s="784"/>
      <c r="BZ45" s="784"/>
      <c r="CA45" s="784"/>
      <c r="CB45" s="784"/>
      <c r="CC45" s="784"/>
      <c r="CD45" s="784"/>
      <c r="CE45" s="784"/>
      <c r="CF45" s="784"/>
      <c r="CG45" s="785"/>
      <c r="CH45" s="786"/>
      <c r="CI45" s="787"/>
      <c r="CJ45" s="787"/>
      <c r="CK45" s="787"/>
      <c r="CL45" s="788"/>
      <c r="CM45" s="786"/>
      <c r="CN45" s="787"/>
      <c r="CO45" s="787"/>
      <c r="CP45" s="787"/>
      <c r="CQ45" s="788"/>
      <c r="CR45" s="786"/>
      <c r="CS45" s="787"/>
      <c r="CT45" s="787"/>
      <c r="CU45" s="787"/>
      <c r="CV45" s="788"/>
      <c r="CW45" s="786"/>
      <c r="CX45" s="787"/>
      <c r="CY45" s="787"/>
      <c r="CZ45" s="787"/>
      <c r="DA45" s="788"/>
      <c r="DB45" s="786"/>
      <c r="DC45" s="787"/>
      <c r="DD45" s="787"/>
      <c r="DE45" s="787"/>
      <c r="DF45" s="788"/>
      <c r="DG45" s="786"/>
      <c r="DH45" s="787"/>
      <c r="DI45" s="787"/>
      <c r="DJ45" s="787"/>
      <c r="DK45" s="788"/>
      <c r="DL45" s="786"/>
      <c r="DM45" s="787"/>
      <c r="DN45" s="787"/>
      <c r="DO45" s="787"/>
      <c r="DP45" s="788"/>
      <c r="DQ45" s="786"/>
      <c r="DR45" s="787"/>
      <c r="DS45" s="787"/>
      <c r="DT45" s="787"/>
      <c r="DU45" s="788"/>
      <c r="DV45" s="783"/>
      <c r="DW45" s="784"/>
      <c r="DX45" s="784"/>
      <c r="DY45" s="784"/>
      <c r="DZ45" s="789"/>
      <c r="EA45" s="212"/>
    </row>
    <row r="46" spans="1:131" ht="26.25" customHeight="1" x14ac:dyDescent="0.15">
      <c r="A46" s="221">
        <v>19</v>
      </c>
      <c r="B46" s="750"/>
      <c r="C46" s="751"/>
      <c r="D46" s="751"/>
      <c r="E46" s="751"/>
      <c r="F46" s="751"/>
      <c r="G46" s="751"/>
      <c r="H46" s="751"/>
      <c r="I46" s="751"/>
      <c r="J46" s="751"/>
      <c r="K46" s="751"/>
      <c r="L46" s="751"/>
      <c r="M46" s="751"/>
      <c r="N46" s="751"/>
      <c r="O46" s="751"/>
      <c r="P46" s="752"/>
      <c r="Q46" s="753"/>
      <c r="R46" s="754"/>
      <c r="S46" s="754"/>
      <c r="T46" s="754"/>
      <c r="U46" s="754"/>
      <c r="V46" s="754"/>
      <c r="W46" s="754"/>
      <c r="X46" s="754"/>
      <c r="Y46" s="754"/>
      <c r="Z46" s="754"/>
      <c r="AA46" s="754"/>
      <c r="AB46" s="754"/>
      <c r="AC46" s="754"/>
      <c r="AD46" s="754"/>
      <c r="AE46" s="755"/>
      <c r="AF46" s="756"/>
      <c r="AG46" s="757"/>
      <c r="AH46" s="757"/>
      <c r="AI46" s="757"/>
      <c r="AJ46" s="758"/>
      <c r="AK46" s="712"/>
      <c r="AL46" s="709"/>
      <c r="AM46" s="709"/>
      <c r="AN46" s="709"/>
      <c r="AO46" s="709"/>
      <c r="AP46" s="709"/>
      <c r="AQ46" s="709"/>
      <c r="AR46" s="709"/>
      <c r="AS46" s="709"/>
      <c r="AT46" s="709"/>
      <c r="AU46" s="709"/>
      <c r="AV46" s="709"/>
      <c r="AW46" s="709"/>
      <c r="AX46" s="709"/>
      <c r="AY46" s="709"/>
      <c r="AZ46" s="831"/>
      <c r="BA46" s="831"/>
      <c r="BB46" s="831"/>
      <c r="BC46" s="831"/>
      <c r="BD46" s="831"/>
      <c r="BE46" s="832"/>
      <c r="BF46" s="832"/>
      <c r="BG46" s="832"/>
      <c r="BH46" s="832"/>
      <c r="BI46" s="833"/>
      <c r="BJ46" s="214"/>
      <c r="BK46" s="214"/>
      <c r="BL46" s="214"/>
      <c r="BM46" s="214"/>
      <c r="BN46" s="214"/>
      <c r="BO46" s="224"/>
      <c r="BP46" s="224"/>
      <c r="BQ46" s="221">
        <v>40</v>
      </c>
      <c r="BR46" s="222"/>
      <c r="BS46" s="783"/>
      <c r="BT46" s="784"/>
      <c r="BU46" s="784"/>
      <c r="BV46" s="784"/>
      <c r="BW46" s="784"/>
      <c r="BX46" s="784"/>
      <c r="BY46" s="784"/>
      <c r="BZ46" s="784"/>
      <c r="CA46" s="784"/>
      <c r="CB46" s="784"/>
      <c r="CC46" s="784"/>
      <c r="CD46" s="784"/>
      <c r="CE46" s="784"/>
      <c r="CF46" s="784"/>
      <c r="CG46" s="785"/>
      <c r="CH46" s="786"/>
      <c r="CI46" s="787"/>
      <c r="CJ46" s="787"/>
      <c r="CK46" s="787"/>
      <c r="CL46" s="788"/>
      <c r="CM46" s="786"/>
      <c r="CN46" s="787"/>
      <c r="CO46" s="787"/>
      <c r="CP46" s="787"/>
      <c r="CQ46" s="788"/>
      <c r="CR46" s="786"/>
      <c r="CS46" s="787"/>
      <c r="CT46" s="787"/>
      <c r="CU46" s="787"/>
      <c r="CV46" s="788"/>
      <c r="CW46" s="786"/>
      <c r="CX46" s="787"/>
      <c r="CY46" s="787"/>
      <c r="CZ46" s="787"/>
      <c r="DA46" s="788"/>
      <c r="DB46" s="786"/>
      <c r="DC46" s="787"/>
      <c r="DD46" s="787"/>
      <c r="DE46" s="787"/>
      <c r="DF46" s="788"/>
      <c r="DG46" s="786"/>
      <c r="DH46" s="787"/>
      <c r="DI46" s="787"/>
      <c r="DJ46" s="787"/>
      <c r="DK46" s="788"/>
      <c r="DL46" s="786"/>
      <c r="DM46" s="787"/>
      <c r="DN46" s="787"/>
      <c r="DO46" s="787"/>
      <c r="DP46" s="788"/>
      <c r="DQ46" s="786"/>
      <c r="DR46" s="787"/>
      <c r="DS46" s="787"/>
      <c r="DT46" s="787"/>
      <c r="DU46" s="788"/>
      <c r="DV46" s="783"/>
      <c r="DW46" s="784"/>
      <c r="DX46" s="784"/>
      <c r="DY46" s="784"/>
      <c r="DZ46" s="789"/>
      <c r="EA46" s="212"/>
    </row>
    <row r="47" spans="1:131" ht="26.25" customHeight="1" x14ac:dyDescent="0.15">
      <c r="A47" s="221">
        <v>20</v>
      </c>
      <c r="B47" s="750"/>
      <c r="C47" s="751"/>
      <c r="D47" s="751"/>
      <c r="E47" s="751"/>
      <c r="F47" s="751"/>
      <c r="G47" s="751"/>
      <c r="H47" s="751"/>
      <c r="I47" s="751"/>
      <c r="J47" s="751"/>
      <c r="K47" s="751"/>
      <c r="L47" s="751"/>
      <c r="M47" s="751"/>
      <c r="N47" s="751"/>
      <c r="O47" s="751"/>
      <c r="P47" s="752"/>
      <c r="Q47" s="753"/>
      <c r="R47" s="754"/>
      <c r="S47" s="754"/>
      <c r="T47" s="754"/>
      <c r="U47" s="754"/>
      <c r="V47" s="754"/>
      <c r="W47" s="754"/>
      <c r="X47" s="754"/>
      <c r="Y47" s="754"/>
      <c r="Z47" s="754"/>
      <c r="AA47" s="754"/>
      <c r="AB47" s="754"/>
      <c r="AC47" s="754"/>
      <c r="AD47" s="754"/>
      <c r="AE47" s="755"/>
      <c r="AF47" s="756"/>
      <c r="AG47" s="757"/>
      <c r="AH47" s="757"/>
      <c r="AI47" s="757"/>
      <c r="AJ47" s="758"/>
      <c r="AK47" s="712"/>
      <c r="AL47" s="709"/>
      <c r="AM47" s="709"/>
      <c r="AN47" s="709"/>
      <c r="AO47" s="709"/>
      <c r="AP47" s="709"/>
      <c r="AQ47" s="709"/>
      <c r="AR47" s="709"/>
      <c r="AS47" s="709"/>
      <c r="AT47" s="709"/>
      <c r="AU47" s="709"/>
      <c r="AV47" s="709"/>
      <c r="AW47" s="709"/>
      <c r="AX47" s="709"/>
      <c r="AY47" s="709"/>
      <c r="AZ47" s="831"/>
      <c r="BA47" s="831"/>
      <c r="BB47" s="831"/>
      <c r="BC47" s="831"/>
      <c r="BD47" s="831"/>
      <c r="BE47" s="832"/>
      <c r="BF47" s="832"/>
      <c r="BG47" s="832"/>
      <c r="BH47" s="832"/>
      <c r="BI47" s="833"/>
      <c r="BJ47" s="214"/>
      <c r="BK47" s="214"/>
      <c r="BL47" s="214"/>
      <c r="BM47" s="214"/>
      <c r="BN47" s="214"/>
      <c r="BO47" s="224"/>
      <c r="BP47" s="224"/>
      <c r="BQ47" s="221">
        <v>41</v>
      </c>
      <c r="BR47" s="222"/>
      <c r="BS47" s="783"/>
      <c r="BT47" s="784"/>
      <c r="BU47" s="784"/>
      <c r="BV47" s="784"/>
      <c r="BW47" s="784"/>
      <c r="BX47" s="784"/>
      <c r="BY47" s="784"/>
      <c r="BZ47" s="784"/>
      <c r="CA47" s="784"/>
      <c r="CB47" s="784"/>
      <c r="CC47" s="784"/>
      <c r="CD47" s="784"/>
      <c r="CE47" s="784"/>
      <c r="CF47" s="784"/>
      <c r="CG47" s="785"/>
      <c r="CH47" s="786"/>
      <c r="CI47" s="787"/>
      <c r="CJ47" s="787"/>
      <c r="CK47" s="787"/>
      <c r="CL47" s="788"/>
      <c r="CM47" s="786"/>
      <c r="CN47" s="787"/>
      <c r="CO47" s="787"/>
      <c r="CP47" s="787"/>
      <c r="CQ47" s="788"/>
      <c r="CR47" s="786"/>
      <c r="CS47" s="787"/>
      <c r="CT47" s="787"/>
      <c r="CU47" s="787"/>
      <c r="CV47" s="788"/>
      <c r="CW47" s="786"/>
      <c r="CX47" s="787"/>
      <c r="CY47" s="787"/>
      <c r="CZ47" s="787"/>
      <c r="DA47" s="788"/>
      <c r="DB47" s="786"/>
      <c r="DC47" s="787"/>
      <c r="DD47" s="787"/>
      <c r="DE47" s="787"/>
      <c r="DF47" s="788"/>
      <c r="DG47" s="786"/>
      <c r="DH47" s="787"/>
      <c r="DI47" s="787"/>
      <c r="DJ47" s="787"/>
      <c r="DK47" s="788"/>
      <c r="DL47" s="786"/>
      <c r="DM47" s="787"/>
      <c r="DN47" s="787"/>
      <c r="DO47" s="787"/>
      <c r="DP47" s="788"/>
      <c r="DQ47" s="786"/>
      <c r="DR47" s="787"/>
      <c r="DS47" s="787"/>
      <c r="DT47" s="787"/>
      <c r="DU47" s="788"/>
      <c r="DV47" s="783"/>
      <c r="DW47" s="784"/>
      <c r="DX47" s="784"/>
      <c r="DY47" s="784"/>
      <c r="DZ47" s="789"/>
      <c r="EA47" s="212"/>
    </row>
    <row r="48" spans="1:131" ht="26.25" customHeight="1" x14ac:dyDescent="0.15">
      <c r="A48" s="221">
        <v>21</v>
      </c>
      <c r="B48" s="750"/>
      <c r="C48" s="751"/>
      <c r="D48" s="751"/>
      <c r="E48" s="751"/>
      <c r="F48" s="751"/>
      <c r="G48" s="751"/>
      <c r="H48" s="751"/>
      <c r="I48" s="751"/>
      <c r="J48" s="751"/>
      <c r="K48" s="751"/>
      <c r="L48" s="751"/>
      <c r="M48" s="751"/>
      <c r="N48" s="751"/>
      <c r="O48" s="751"/>
      <c r="P48" s="752"/>
      <c r="Q48" s="753"/>
      <c r="R48" s="754"/>
      <c r="S48" s="754"/>
      <c r="T48" s="754"/>
      <c r="U48" s="754"/>
      <c r="V48" s="754"/>
      <c r="W48" s="754"/>
      <c r="X48" s="754"/>
      <c r="Y48" s="754"/>
      <c r="Z48" s="754"/>
      <c r="AA48" s="754"/>
      <c r="AB48" s="754"/>
      <c r="AC48" s="754"/>
      <c r="AD48" s="754"/>
      <c r="AE48" s="755"/>
      <c r="AF48" s="756"/>
      <c r="AG48" s="757"/>
      <c r="AH48" s="757"/>
      <c r="AI48" s="757"/>
      <c r="AJ48" s="758"/>
      <c r="AK48" s="712"/>
      <c r="AL48" s="709"/>
      <c r="AM48" s="709"/>
      <c r="AN48" s="709"/>
      <c r="AO48" s="709"/>
      <c r="AP48" s="709"/>
      <c r="AQ48" s="709"/>
      <c r="AR48" s="709"/>
      <c r="AS48" s="709"/>
      <c r="AT48" s="709"/>
      <c r="AU48" s="709"/>
      <c r="AV48" s="709"/>
      <c r="AW48" s="709"/>
      <c r="AX48" s="709"/>
      <c r="AY48" s="709"/>
      <c r="AZ48" s="831"/>
      <c r="BA48" s="831"/>
      <c r="BB48" s="831"/>
      <c r="BC48" s="831"/>
      <c r="BD48" s="831"/>
      <c r="BE48" s="832"/>
      <c r="BF48" s="832"/>
      <c r="BG48" s="832"/>
      <c r="BH48" s="832"/>
      <c r="BI48" s="833"/>
      <c r="BJ48" s="214"/>
      <c r="BK48" s="214"/>
      <c r="BL48" s="214"/>
      <c r="BM48" s="214"/>
      <c r="BN48" s="214"/>
      <c r="BO48" s="224"/>
      <c r="BP48" s="224"/>
      <c r="BQ48" s="221">
        <v>42</v>
      </c>
      <c r="BR48" s="222"/>
      <c r="BS48" s="783"/>
      <c r="BT48" s="784"/>
      <c r="BU48" s="784"/>
      <c r="BV48" s="784"/>
      <c r="BW48" s="784"/>
      <c r="BX48" s="784"/>
      <c r="BY48" s="784"/>
      <c r="BZ48" s="784"/>
      <c r="CA48" s="784"/>
      <c r="CB48" s="784"/>
      <c r="CC48" s="784"/>
      <c r="CD48" s="784"/>
      <c r="CE48" s="784"/>
      <c r="CF48" s="784"/>
      <c r="CG48" s="785"/>
      <c r="CH48" s="786"/>
      <c r="CI48" s="787"/>
      <c r="CJ48" s="787"/>
      <c r="CK48" s="787"/>
      <c r="CL48" s="788"/>
      <c r="CM48" s="786"/>
      <c r="CN48" s="787"/>
      <c r="CO48" s="787"/>
      <c r="CP48" s="787"/>
      <c r="CQ48" s="788"/>
      <c r="CR48" s="786"/>
      <c r="CS48" s="787"/>
      <c r="CT48" s="787"/>
      <c r="CU48" s="787"/>
      <c r="CV48" s="788"/>
      <c r="CW48" s="786"/>
      <c r="CX48" s="787"/>
      <c r="CY48" s="787"/>
      <c r="CZ48" s="787"/>
      <c r="DA48" s="788"/>
      <c r="DB48" s="786"/>
      <c r="DC48" s="787"/>
      <c r="DD48" s="787"/>
      <c r="DE48" s="787"/>
      <c r="DF48" s="788"/>
      <c r="DG48" s="786"/>
      <c r="DH48" s="787"/>
      <c r="DI48" s="787"/>
      <c r="DJ48" s="787"/>
      <c r="DK48" s="788"/>
      <c r="DL48" s="786"/>
      <c r="DM48" s="787"/>
      <c r="DN48" s="787"/>
      <c r="DO48" s="787"/>
      <c r="DP48" s="788"/>
      <c r="DQ48" s="786"/>
      <c r="DR48" s="787"/>
      <c r="DS48" s="787"/>
      <c r="DT48" s="787"/>
      <c r="DU48" s="788"/>
      <c r="DV48" s="783"/>
      <c r="DW48" s="784"/>
      <c r="DX48" s="784"/>
      <c r="DY48" s="784"/>
      <c r="DZ48" s="789"/>
      <c r="EA48" s="212"/>
    </row>
    <row r="49" spans="1:131" ht="26.25" customHeight="1" x14ac:dyDescent="0.15">
      <c r="A49" s="221">
        <v>22</v>
      </c>
      <c r="B49" s="750"/>
      <c r="C49" s="751"/>
      <c r="D49" s="751"/>
      <c r="E49" s="751"/>
      <c r="F49" s="751"/>
      <c r="G49" s="751"/>
      <c r="H49" s="751"/>
      <c r="I49" s="751"/>
      <c r="J49" s="751"/>
      <c r="K49" s="751"/>
      <c r="L49" s="751"/>
      <c r="M49" s="751"/>
      <c r="N49" s="751"/>
      <c r="O49" s="751"/>
      <c r="P49" s="752"/>
      <c r="Q49" s="753"/>
      <c r="R49" s="754"/>
      <c r="S49" s="754"/>
      <c r="T49" s="754"/>
      <c r="U49" s="754"/>
      <c r="V49" s="754"/>
      <c r="W49" s="754"/>
      <c r="X49" s="754"/>
      <c r="Y49" s="754"/>
      <c r="Z49" s="754"/>
      <c r="AA49" s="754"/>
      <c r="AB49" s="754"/>
      <c r="AC49" s="754"/>
      <c r="AD49" s="754"/>
      <c r="AE49" s="755"/>
      <c r="AF49" s="756"/>
      <c r="AG49" s="757"/>
      <c r="AH49" s="757"/>
      <c r="AI49" s="757"/>
      <c r="AJ49" s="758"/>
      <c r="AK49" s="712"/>
      <c r="AL49" s="709"/>
      <c r="AM49" s="709"/>
      <c r="AN49" s="709"/>
      <c r="AO49" s="709"/>
      <c r="AP49" s="709"/>
      <c r="AQ49" s="709"/>
      <c r="AR49" s="709"/>
      <c r="AS49" s="709"/>
      <c r="AT49" s="709"/>
      <c r="AU49" s="709"/>
      <c r="AV49" s="709"/>
      <c r="AW49" s="709"/>
      <c r="AX49" s="709"/>
      <c r="AY49" s="709"/>
      <c r="AZ49" s="831"/>
      <c r="BA49" s="831"/>
      <c r="BB49" s="831"/>
      <c r="BC49" s="831"/>
      <c r="BD49" s="831"/>
      <c r="BE49" s="832"/>
      <c r="BF49" s="832"/>
      <c r="BG49" s="832"/>
      <c r="BH49" s="832"/>
      <c r="BI49" s="833"/>
      <c r="BJ49" s="214"/>
      <c r="BK49" s="214"/>
      <c r="BL49" s="214"/>
      <c r="BM49" s="214"/>
      <c r="BN49" s="214"/>
      <c r="BO49" s="224"/>
      <c r="BP49" s="224"/>
      <c r="BQ49" s="221">
        <v>43</v>
      </c>
      <c r="BR49" s="222"/>
      <c r="BS49" s="783"/>
      <c r="BT49" s="784"/>
      <c r="BU49" s="784"/>
      <c r="BV49" s="784"/>
      <c r="BW49" s="784"/>
      <c r="BX49" s="784"/>
      <c r="BY49" s="784"/>
      <c r="BZ49" s="784"/>
      <c r="CA49" s="784"/>
      <c r="CB49" s="784"/>
      <c r="CC49" s="784"/>
      <c r="CD49" s="784"/>
      <c r="CE49" s="784"/>
      <c r="CF49" s="784"/>
      <c r="CG49" s="785"/>
      <c r="CH49" s="786"/>
      <c r="CI49" s="787"/>
      <c r="CJ49" s="787"/>
      <c r="CK49" s="787"/>
      <c r="CL49" s="788"/>
      <c r="CM49" s="786"/>
      <c r="CN49" s="787"/>
      <c r="CO49" s="787"/>
      <c r="CP49" s="787"/>
      <c r="CQ49" s="788"/>
      <c r="CR49" s="786"/>
      <c r="CS49" s="787"/>
      <c r="CT49" s="787"/>
      <c r="CU49" s="787"/>
      <c r="CV49" s="788"/>
      <c r="CW49" s="786"/>
      <c r="CX49" s="787"/>
      <c r="CY49" s="787"/>
      <c r="CZ49" s="787"/>
      <c r="DA49" s="788"/>
      <c r="DB49" s="786"/>
      <c r="DC49" s="787"/>
      <c r="DD49" s="787"/>
      <c r="DE49" s="787"/>
      <c r="DF49" s="788"/>
      <c r="DG49" s="786"/>
      <c r="DH49" s="787"/>
      <c r="DI49" s="787"/>
      <c r="DJ49" s="787"/>
      <c r="DK49" s="788"/>
      <c r="DL49" s="786"/>
      <c r="DM49" s="787"/>
      <c r="DN49" s="787"/>
      <c r="DO49" s="787"/>
      <c r="DP49" s="788"/>
      <c r="DQ49" s="786"/>
      <c r="DR49" s="787"/>
      <c r="DS49" s="787"/>
      <c r="DT49" s="787"/>
      <c r="DU49" s="788"/>
      <c r="DV49" s="783"/>
      <c r="DW49" s="784"/>
      <c r="DX49" s="784"/>
      <c r="DY49" s="784"/>
      <c r="DZ49" s="789"/>
      <c r="EA49" s="212"/>
    </row>
    <row r="50" spans="1:131" ht="26.25" customHeight="1" x14ac:dyDescent="0.15">
      <c r="A50" s="221">
        <v>23</v>
      </c>
      <c r="B50" s="750"/>
      <c r="C50" s="751"/>
      <c r="D50" s="751"/>
      <c r="E50" s="751"/>
      <c r="F50" s="751"/>
      <c r="G50" s="751"/>
      <c r="H50" s="751"/>
      <c r="I50" s="751"/>
      <c r="J50" s="751"/>
      <c r="K50" s="751"/>
      <c r="L50" s="751"/>
      <c r="M50" s="751"/>
      <c r="N50" s="751"/>
      <c r="O50" s="751"/>
      <c r="P50" s="752"/>
      <c r="Q50" s="834"/>
      <c r="R50" s="835"/>
      <c r="S50" s="835"/>
      <c r="T50" s="835"/>
      <c r="U50" s="835"/>
      <c r="V50" s="835"/>
      <c r="W50" s="835"/>
      <c r="X50" s="835"/>
      <c r="Y50" s="835"/>
      <c r="Z50" s="835"/>
      <c r="AA50" s="835"/>
      <c r="AB50" s="835"/>
      <c r="AC50" s="835"/>
      <c r="AD50" s="835"/>
      <c r="AE50" s="836"/>
      <c r="AF50" s="756"/>
      <c r="AG50" s="757"/>
      <c r="AH50" s="757"/>
      <c r="AI50" s="757"/>
      <c r="AJ50" s="758"/>
      <c r="AK50" s="838"/>
      <c r="AL50" s="835"/>
      <c r="AM50" s="835"/>
      <c r="AN50" s="835"/>
      <c r="AO50" s="835"/>
      <c r="AP50" s="835"/>
      <c r="AQ50" s="835"/>
      <c r="AR50" s="835"/>
      <c r="AS50" s="835"/>
      <c r="AT50" s="835"/>
      <c r="AU50" s="835"/>
      <c r="AV50" s="835"/>
      <c r="AW50" s="835"/>
      <c r="AX50" s="835"/>
      <c r="AY50" s="835"/>
      <c r="AZ50" s="837"/>
      <c r="BA50" s="837"/>
      <c r="BB50" s="837"/>
      <c r="BC50" s="837"/>
      <c r="BD50" s="837"/>
      <c r="BE50" s="832"/>
      <c r="BF50" s="832"/>
      <c r="BG50" s="832"/>
      <c r="BH50" s="832"/>
      <c r="BI50" s="833"/>
      <c r="BJ50" s="214"/>
      <c r="BK50" s="214"/>
      <c r="BL50" s="214"/>
      <c r="BM50" s="214"/>
      <c r="BN50" s="214"/>
      <c r="BO50" s="224"/>
      <c r="BP50" s="224"/>
      <c r="BQ50" s="221">
        <v>44</v>
      </c>
      <c r="BR50" s="222"/>
      <c r="BS50" s="783"/>
      <c r="BT50" s="784"/>
      <c r="BU50" s="784"/>
      <c r="BV50" s="784"/>
      <c r="BW50" s="784"/>
      <c r="BX50" s="784"/>
      <c r="BY50" s="784"/>
      <c r="BZ50" s="784"/>
      <c r="CA50" s="784"/>
      <c r="CB50" s="784"/>
      <c r="CC50" s="784"/>
      <c r="CD50" s="784"/>
      <c r="CE50" s="784"/>
      <c r="CF50" s="784"/>
      <c r="CG50" s="785"/>
      <c r="CH50" s="786"/>
      <c r="CI50" s="787"/>
      <c r="CJ50" s="787"/>
      <c r="CK50" s="787"/>
      <c r="CL50" s="788"/>
      <c r="CM50" s="786"/>
      <c r="CN50" s="787"/>
      <c r="CO50" s="787"/>
      <c r="CP50" s="787"/>
      <c r="CQ50" s="788"/>
      <c r="CR50" s="786"/>
      <c r="CS50" s="787"/>
      <c r="CT50" s="787"/>
      <c r="CU50" s="787"/>
      <c r="CV50" s="788"/>
      <c r="CW50" s="786"/>
      <c r="CX50" s="787"/>
      <c r="CY50" s="787"/>
      <c r="CZ50" s="787"/>
      <c r="DA50" s="788"/>
      <c r="DB50" s="786"/>
      <c r="DC50" s="787"/>
      <c r="DD50" s="787"/>
      <c r="DE50" s="787"/>
      <c r="DF50" s="788"/>
      <c r="DG50" s="786"/>
      <c r="DH50" s="787"/>
      <c r="DI50" s="787"/>
      <c r="DJ50" s="787"/>
      <c r="DK50" s="788"/>
      <c r="DL50" s="786"/>
      <c r="DM50" s="787"/>
      <c r="DN50" s="787"/>
      <c r="DO50" s="787"/>
      <c r="DP50" s="788"/>
      <c r="DQ50" s="786"/>
      <c r="DR50" s="787"/>
      <c r="DS50" s="787"/>
      <c r="DT50" s="787"/>
      <c r="DU50" s="788"/>
      <c r="DV50" s="783"/>
      <c r="DW50" s="784"/>
      <c r="DX50" s="784"/>
      <c r="DY50" s="784"/>
      <c r="DZ50" s="789"/>
      <c r="EA50" s="212"/>
    </row>
    <row r="51" spans="1:131" ht="26.25" customHeight="1" x14ac:dyDescent="0.15">
      <c r="A51" s="221">
        <v>24</v>
      </c>
      <c r="B51" s="750"/>
      <c r="C51" s="751"/>
      <c r="D51" s="751"/>
      <c r="E51" s="751"/>
      <c r="F51" s="751"/>
      <c r="G51" s="751"/>
      <c r="H51" s="751"/>
      <c r="I51" s="751"/>
      <c r="J51" s="751"/>
      <c r="K51" s="751"/>
      <c r="L51" s="751"/>
      <c r="M51" s="751"/>
      <c r="N51" s="751"/>
      <c r="O51" s="751"/>
      <c r="P51" s="752"/>
      <c r="Q51" s="834"/>
      <c r="R51" s="835"/>
      <c r="S51" s="835"/>
      <c r="T51" s="835"/>
      <c r="U51" s="835"/>
      <c r="V51" s="835"/>
      <c r="W51" s="835"/>
      <c r="X51" s="835"/>
      <c r="Y51" s="835"/>
      <c r="Z51" s="835"/>
      <c r="AA51" s="835"/>
      <c r="AB51" s="835"/>
      <c r="AC51" s="835"/>
      <c r="AD51" s="835"/>
      <c r="AE51" s="836"/>
      <c r="AF51" s="756"/>
      <c r="AG51" s="757"/>
      <c r="AH51" s="757"/>
      <c r="AI51" s="757"/>
      <c r="AJ51" s="758"/>
      <c r="AK51" s="838"/>
      <c r="AL51" s="835"/>
      <c r="AM51" s="835"/>
      <c r="AN51" s="835"/>
      <c r="AO51" s="835"/>
      <c r="AP51" s="835"/>
      <c r="AQ51" s="835"/>
      <c r="AR51" s="835"/>
      <c r="AS51" s="835"/>
      <c r="AT51" s="835"/>
      <c r="AU51" s="835"/>
      <c r="AV51" s="835"/>
      <c r="AW51" s="835"/>
      <c r="AX51" s="835"/>
      <c r="AY51" s="835"/>
      <c r="AZ51" s="837"/>
      <c r="BA51" s="837"/>
      <c r="BB51" s="837"/>
      <c r="BC51" s="837"/>
      <c r="BD51" s="837"/>
      <c r="BE51" s="832"/>
      <c r="BF51" s="832"/>
      <c r="BG51" s="832"/>
      <c r="BH51" s="832"/>
      <c r="BI51" s="833"/>
      <c r="BJ51" s="214"/>
      <c r="BK51" s="214"/>
      <c r="BL51" s="214"/>
      <c r="BM51" s="214"/>
      <c r="BN51" s="214"/>
      <c r="BO51" s="224"/>
      <c r="BP51" s="224"/>
      <c r="BQ51" s="221">
        <v>45</v>
      </c>
      <c r="BR51" s="222"/>
      <c r="BS51" s="783"/>
      <c r="BT51" s="784"/>
      <c r="BU51" s="784"/>
      <c r="BV51" s="784"/>
      <c r="BW51" s="784"/>
      <c r="BX51" s="784"/>
      <c r="BY51" s="784"/>
      <c r="BZ51" s="784"/>
      <c r="CA51" s="784"/>
      <c r="CB51" s="784"/>
      <c r="CC51" s="784"/>
      <c r="CD51" s="784"/>
      <c r="CE51" s="784"/>
      <c r="CF51" s="784"/>
      <c r="CG51" s="785"/>
      <c r="CH51" s="786"/>
      <c r="CI51" s="787"/>
      <c r="CJ51" s="787"/>
      <c r="CK51" s="787"/>
      <c r="CL51" s="788"/>
      <c r="CM51" s="786"/>
      <c r="CN51" s="787"/>
      <c r="CO51" s="787"/>
      <c r="CP51" s="787"/>
      <c r="CQ51" s="788"/>
      <c r="CR51" s="786"/>
      <c r="CS51" s="787"/>
      <c r="CT51" s="787"/>
      <c r="CU51" s="787"/>
      <c r="CV51" s="788"/>
      <c r="CW51" s="786"/>
      <c r="CX51" s="787"/>
      <c r="CY51" s="787"/>
      <c r="CZ51" s="787"/>
      <c r="DA51" s="788"/>
      <c r="DB51" s="786"/>
      <c r="DC51" s="787"/>
      <c r="DD51" s="787"/>
      <c r="DE51" s="787"/>
      <c r="DF51" s="788"/>
      <c r="DG51" s="786"/>
      <c r="DH51" s="787"/>
      <c r="DI51" s="787"/>
      <c r="DJ51" s="787"/>
      <c r="DK51" s="788"/>
      <c r="DL51" s="786"/>
      <c r="DM51" s="787"/>
      <c r="DN51" s="787"/>
      <c r="DO51" s="787"/>
      <c r="DP51" s="788"/>
      <c r="DQ51" s="786"/>
      <c r="DR51" s="787"/>
      <c r="DS51" s="787"/>
      <c r="DT51" s="787"/>
      <c r="DU51" s="788"/>
      <c r="DV51" s="783"/>
      <c r="DW51" s="784"/>
      <c r="DX51" s="784"/>
      <c r="DY51" s="784"/>
      <c r="DZ51" s="789"/>
      <c r="EA51" s="212"/>
    </row>
    <row r="52" spans="1:131" ht="26.25" customHeight="1" x14ac:dyDescent="0.15">
      <c r="A52" s="221">
        <v>25</v>
      </c>
      <c r="B52" s="750"/>
      <c r="C52" s="751"/>
      <c r="D52" s="751"/>
      <c r="E52" s="751"/>
      <c r="F52" s="751"/>
      <c r="G52" s="751"/>
      <c r="H52" s="751"/>
      <c r="I52" s="751"/>
      <c r="J52" s="751"/>
      <c r="K52" s="751"/>
      <c r="L52" s="751"/>
      <c r="M52" s="751"/>
      <c r="N52" s="751"/>
      <c r="O52" s="751"/>
      <c r="P52" s="752"/>
      <c r="Q52" s="834"/>
      <c r="R52" s="835"/>
      <c r="S52" s="835"/>
      <c r="T52" s="835"/>
      <c r="U52" s="835"/>
      <c r="V52" s="835"/>
      <c r="W52" s="835"/>
      <c r="X52" s="835"/>
      <c r="Y52" s="835"/>
      <c r="Z52" s="835"/>
      <c r="AA52" s="835"/>
      <c r="AB52" s="835"/>
      <c r="AC52" s="835"/>
      <c r="AD52" s="835"/>
      <c r="AE52" s="836"/>
      <c r="AF52" s="756"/>
      <c r="AG52" s="757"/>
      <c r="AH52" s="757"/>
      <c r="AI52" s="757"/>
      <c r="AJ52" s="758"/>
      <c r="AK52" s="838"/>
      <c r="AL52" s="835"/>
      <c r="AM52" s="835"/>
      <c r="AN52" s="835"/>
      <c r="AO52" s="835"/>
      <c r="AP52" s="835"/>
      <c r="AQ52" s="835"/>
      <c r="AR52" s="835"/>
      <c r="AS52" s="835"/>
      <c r="AT52" s="835"/>
      <c r="AU52" s="835"/>
      <c r="AV52" s="835"/>
      <c r="AW52" s="835"/>
      <c r="AX52" s="835"/>
      <c r="AY52" s="835"/>
      <c r="AZ52" s="837"/>
      <c r="BA52" s="837"/>
      <c r="BB52" s="837"/>
      <c r="BC52" s="837"/>
      <c r="BD52" s="837"/>
      <c r="BE52" s="832"/>
      <c r="BF52" s="832"/>
      <c r="BG52" s="832"/>
      <c r="BH52" s="832"/>
      <c r="BI52" s="833"/>
      <c r="BJ52" s="214"/>
      <c r="BK52" s="214"/>
      <c r="BL52" s="214"/>
      <c r="BM52" s="214"/>
      <c r="BN52" s="214"/>
      <c r="BO52" s="224"/>
      <c r="BP52" s="224"/>
      <c r="BQ52" s="221">
        <v>46</v>
      </c>
      <c r="BR52" s="222"/>
      <c r="BS52" s="783"/>
      <c r="BT52" s="784"/>
      <c r="BU52" s="784"/>
      <c r="BV52" s="784"/>
      <c r="BW52" s="784"/>
      <c r="BX52" s="784"/>
      <c r="BY52" s="784"/>
      <c r="BZ52" s="784"/>
      <c r="CA52" s="784"/>
      <c r="CB52" s="784"/>
      <c r="CC52" s="784"/>
      <c r="CD52" s="784"/>
      <c r="CE52" s="784"/>
      <c r="CF52" s="784"/>
      <c r="CG52" s="785"/>
      <c r="CH52" s="786"/>
      <c r="CI52" s="787"/>
      <c r="CJ52" s="787"/>
      <c r="CK52" s="787"/>
      <c r="CL52" s="788"/>
      <c r="CM52" s="786"/>
      <c r="CN52" s="787"/>
      <c r="CO52" s="787"/>
      <c r="CP52" s="787"/>
      <c r="CQ52" s="788"/>
      <c r="CR52" s="786"/>
      <c r="CS52" s="787"/>
      <c r="CT52" s="787"/>
      <c r="CU52" s="787"/>
      <c r="CV52" s="788"/>
      <c r="CW52" s="786"/>
      <c r="CX52" s="787"/>
      <c r="CY52" s="787"/>
      <c r="CZ52" s="787"/>
      <c r="DA52" s="788"/>
      <c r="DB52" s="786"/>
      <c r="DC52" s="787"/>
      <c r="DD52" s="787"/>
      <c r="DE52" s="787"/>
      <c r="DF52" s="788"/>
      <c r="DG52" s="786"/>
      <c r="DH52" s="787"/>
      <c r="DI52" s="787"/>
      <c r="DJ52" s="787"/>
      <c r="DK52" s="788"/>
      <c r="DL52" s="786"/>
      <c r="DM52" s="787"/>
      <c r="DN52" s="787"/>
      <c r="DO52" s="787"/>
      <c r="DP52" s="788"/>
      <c r="DQ52" s="786"/>
      <c r="DR52" s="787"/>
      <c r="DS52" s="787"/>
      <c r="DT52" s="787"/>
      <c r="DU52" s="788"/>
      <c r="DV52" s="783"/>
      <c r="DW52" s="784"/>
      <c r="DX52" s="784"/>
      <c r="DY52" s="784"/>
      <c r="DZ52" s="789"/>
      <c r="EA52" s="212"/>
    </row>
    <row r="53" spans="1:131" ht="26.25" customHeight="1" x14ac:dyDescent="0.15">
      <c r="A53" s="221">
        <v>26</v>
      </c>
      <c r="B53" s="750"/>
      <c r="C53" s="751"/>
      <c r="D53" s="751"/>
      <c r="E53" s="751"/>
      <c r="F53" s="751"/>
      <c r="G53" s="751"/>
      <c r="H53" s="751"/>
      <c r="I53" s="751"/>
      <c r="J53" s="751"/>
      <c r="K53" s="751"/>
      <c r="L53" s="751"/>
      <c r="M53" s="751"/>
      <c r="N53" s="751"/>
      <c r="O53" s="751"/>
      <c r="P53" s="752"/>
      <c r="Q53" s="834"/>
      <c r="R53" s="835"/>
      <c r="S53" s="835"/>
      <c r="T53" s="835"/>
      <c r="U53" s="835"/>
      <c r="V53" s="835"/>
      <c r="W53" s="835"/>
      <c r="X53" s="835"/>
      <c r="Y53" s="835"/>
      <c r="Z53" s="835"/>
      <c r="AA53" s="835"/>
      <c r="AB53" s="835"/>
      <c r="AC53" s="835"/>
      <c r="AD53" s="835"/>
      <c r="AE53" s="836"/>
      <c r="AF53" s="756"/>
      <c r="AG53" s="757"/>
      <c r="AH53" s="757"/>
      <c r="AI53" s="757"/>
      <c r="AJ53" s="758"/>
      <c r="AK53" s="838"/>
      <c r="AL53" s="835"/>
      <c r="AM53" s="835"/>
      <c r="AN53" s="835"/>
      <c r="AO53" s="835"/>
      <c r="AP53" s="835"/>
      <c r="AQ53" s="835"/>
      <c r="AR53" s="835"/>
      <c r="AS53" s="835"/>
      <c r="AT53" s="835"/>
      <c r="AU53" s="835"/>
      <c r="AV53" s="835"/>
      <c r="AW53" s="835"/>
      <c r="AX53" s="835"/>
      <c r="AY53" s="835"/>
      <c r="AZ53" s="837"/>
      <c r="BA53" s="837"/>
      <c r="BB53" s="837"/>
      <c r="BC53" s="837"/>
      <c r="BD53" s="837"/>
      <c r="BE53" s="832"/>
      <c r="BF53" s="832"/>
      <c r="BG53" s="832"/>
      <c r="BH53" s="832"/>
      <c r="BI53" s="833"/>
      <c r="BJ53" s="214"/>
      <c r="BK53" s="214"/>
      <c r="BL53" s="214"/>
      <c r="BM53" s="214"/>
      <c r="BN53" s="214"/>
      <c r="BO53" s="224"/>
      <c r="BP53" s="224"/>
      <c r="BQ53" s="221">
        <v>47</v>
      </c>
      <c r="BR53" s="222"/>
      <c r="BS53" s="783"/>
      <c r="BT53" s="784"/>
      <c r="BU53" s="784"/>
      <c r="BV53" s="784"/>
      <c r="BW53" s="784"/>
      <c r="BX53" s="784"/>
      <c r="BY53" s="784"/>
      <c r="BZ53" s="784"/>
      <c r="CA53" s="784"/>
      <c r="CB53" s="784"/>
      <c r="CC53" s="784"/>
      <c r="CD53" s="784"/>
      <c r="CE53" s="784"/>
      <c r="CF53" s="784"/>
      <c r="CG53" s="785"/>
      <c r="CH53" s="786"/>
      <c r="CI53" s="787"/>
      <c r="CJ53" s="787"/>
      <c r="CK53" s="787"/>
      <c r="CL53" s="788"/>
      <c r="CM53" s="786"/>
      <c r="CN53" s="787"/>
      <c r="CO53" s="787"/>
      <c r="CP53" s="787"/>
      <c r="CQ53" s="788"/>
      <c r="CR53" s="786"/>
      <c r="CS53" s="787"/>
      <c r="CT53" s="787"/>
      <c r="CU53" s="787"/>
      <c r="CV53" s="788"/>
      <c r="CW53" s="786"/>
      <c r="CX53" s="787"/>
      <c r="CY53" s="787"/>
      <c r="CZ53" s="787"/>
      <c r="DA53" s="788"/>
      <c r="DB53" s="786"/>
      <c r="DC53" s="787"/>
      <c r="DD53" s="787"/>
      <c r="DE53" s="787"/>
      <c r="DF53" s="788"/>
      <c r="DG53" s="786"/>
      <c r="DH53" s="787"/>
      <c r="DI53" s="787"/>
      <c r="DJ53" s="787"/>
      <c r="DK53" s="788"/>
      <c r="DL53" s="786"/>
      <c r="DM53" s="787"/>
      <c r="DN53" s="787"/>
      <c r="DO53" s="787"/>
      <c r="DP53" s="788"/>
      <c r="DQ53" s="786"/>
      <c r="DR53" s="787"/>
      <c r="DS53" s="787"/>
      <c r="DT53" s="787"/>
      <c r="DU53" s="788"/>
      <c r="DV53" s="783"/>
      <c r="DW53" s="784"/>
      <c r="DX53" s="784"/>
      <c r="DY53" s="784"/>
      <c r="DZ53" s="789"/>
      <c r="EA53" s="212"/>
    </row>
    <row r="54" spans="1:131" ht="26.25" customHeight="1" x14ac:dyDescent="0.15">
      <c r="A54" s="221">
        <v>27</v>
      </c>
      <c r="B54" s="750"/>
      <c r="C54" s="751"/>
      <c r="D54" s="751"/>
      <c r="E54" s="751"/>
      <c r="F54" s="751"/>
      <c r="G54" s="751"/>
      <c r="H54" s="751"/>
      <c r="I54" s="751"/>
      <c r="J54" s="751"/>
      <c r="K54" s="751"/>
      <c r="L54" s="751"/>
      <c r="M54" s="751"/>
      <c r="N54" s="751"/>
      <c r="O54" s="751"/>
      <c r="P54" s="752"/>
      <c r="Q54" s="834"/>
      <c r="R54" s="835"/>
      <c r="S54" s="835"/>
      <c r="T54" s="835"/>
      <c r="U54" s="835"/>
      <c r="V54" s="835"/>
      <c r="W54" s="835"/>
      <c r="X54" s="835"/>
      <c r="Y54" s="835"/>
      <c r="Z54" s="835"/>
      <c r="AA54" s="835"/>
      <c r="AB54" s="835"/>
      <c r="AC54" s="835"/>
      <c r="AD54" s="835"/>
      <c r="AE54" s="836"/>
      <c r="AF54" s="756"/>
      <c r="AG54" s="757"/>
      <c r="AH54" s="757"/>
      <c r="AI54" s="757"/>
      <c r="AJ54" s="758"/>
      <c r="AK54" s="838"/>
      <c r="AL54" s="835"/>
      <c r="AM54" s="835"/>
      <c r="AN54" s="835"/>
      <c r="AO54" s="835"/>
      <c r="AP54" s="835"/>
      <c r="AQ54" s="835"/>
      <c r="AR54" s="835"/>
      <c r="AS54" s="835"/>
      <c r="AT54" s="835"/>
      <c r="AU54" s="835"/>
      <c r="AV54" s="835"/>
      <c r="AW54" s="835"/>
      <c r="AX54" s="835"/>
      <c r="AY54" s="835"/>
      <c r="AZ54" s="837"/>
      <c r="BA54" s="837"/>
      <c r="BB54" s="837"/>
      <c r="BC54" s="837"/>
      <c r="BD54" s="837"/>
      <c r="BE54" s="832"/>
      <c r="BF54" s="832"/>
      <c r="BG54" s="832"/>
      <c r="BH54" s="832"/>
      <c r="BI54" s="833"/>
      <c r="BJ54" s="214"/>
      <c r="BK54" s="214"/>
      <c r="BL54" s="214"/>
      <c r="BM54" s="214"/>
      <c r="BN54" s="214"/>
      <c r="BO54" s="224"/>
      <c r="BP54" s="224"/>
      <c r="BQ54" s="221">
        <v>48</v>
      </c>
      <c r="BR54" s="222"/>
      <c r="BS54" s="783"/>
      <c r="BT54" s="784"/>
      <c r="BU54" s="784"/>
      <c r="BV54" s="784"/>
      <c r="BW54" s="784"/>
      <c r="BX54" s="784"/>
      <c r="BY54" s="784"/>
      <c r="BZ54" s="784"/>
      <c r="CA54" s="784"/>
      <c r="CB54" s="784"/>
      <c r="CC54" s="784"/>
      <c r="CD54" s="784"/>
      <c r="CE54" s="784"/>
      <c r="CF54" s="784"/>
      <c r="CG54" s="785"/>
      <c r="CH54" s="786"/>
      <c r="CI54" s="787"/>
      <c r="CJ54" s="787"/>
      <c r="CK54" s="787"/>
      <c r="CL54" s="788"/>
      <c r="CM54" s="786"/>
      <c r="CN54" s="787"/>
      <c r="CO54" s="787"/>
      <c r="CP54" s="787"/>
      <c r="CQ54" s="788"/>
      <c r="CR54" s="786"/>
      <c r="CS54" s="787"/>
      <c r="CT54" s="787"/>
      <c r="CU54" s="787"/>
      <c r="CV54" s="788"/>
      <c r="CW54" s="786"/>
      <c r="CX54" s="787"/>
      <c r="CY54" s="787"/>
      <c r="CZ54" s="787"/>
      <c r="DA54" s="788"/>
      <c r="DB54" s="786"/>
      <c r="DC54" s="787"/>
      <c r="DD54" s="787"/>
      <c r="DE54" s="787"/>
      <c r="DF54" s="788"/>
      <c r="DG54" s="786"/>
      <c r="DH54" s="787"/>
      <c r="DI54" s="787"/>
      <c r="DJ54" s="787"/>
      <c r="DK54" s="788"/>
      <c r="DL54" s="786"/>
      <c r="DM54" s="787"/>
      <c r="DN54" s="787"/>
      <c r="DO54" s="787"/>
      <c r="DP54" s="788"/>
      <c r="DQ54" s="786"/>
      <c r="DR54" s="787"/>
      <c r="DS54" s="787"/>
      <c r="DT54" s="787"/>
      <c r="DU54" s="788"/>
      <c r="DV54" s="783"/>
      <c r="DW54" s="784"/>
      <c r="DX54" s="784"/>
      <c r="DY54" s="784"/>
      <c r="DZ54" s="789"/>
      <c r="EA54" s="212"/>
    </row>
    <row r="55" spans="1:131" ht="26.25" customHeight="1" x14ac:dyDescent="0.15">
      <c r="A55" s="221">
        <v>28</v>
      </c>
      <c r="B55" s="750"/>
      <c r="C55" s="751"/>
      <c r="D55" s="751"/>
      <c r="E55" s="751"/>
      <c r="F55" s="751"/>
      <c r="G55" s="751"/>
      <c r="H55" s="751"/>
      <c r="I55" s="751"/>
      <c r="J55" s="751"/>
      <c r="K55" s="751"/>
      <c r="L55" s="751"/>
      <c r="M55" s="751"/>
      <c r="N55" s="751"/>
      <c r="O55" s="751"/>
      <c r="P55" s="752"/>
      <c r="Q55" s="834"/>
      <c r="R55" s="835"/>
      <c r="S55" s="835"/>
      <c r="T55" s="835"/>
      <c r="U55" s="835"/>
      <c r="V55" s="835"/>
      <c r="W55" s="835"/>
      <c r="X55" s="835"/>
      <c r="Y55" s="835"/>
      <c r="Z55" s="835"/>
      <c r="AA55" s="835"/>
      <c r="AB55" s="835"/>
      <c r="AC55" s="835"/>
      <c r="AD55" s="835"/>
      <c r="AE55" s="836"/>
      <c r="AF55" s="756"/>
      <c r="AG55" s="757"/>
      <c r="AH55" s="757"/>
      <c r="AI55" s="757"/>
      <c r="AJ55" s="758"/>
      <c r="AK55" s="838"/>
      <c r="AL55" s="835"/>
      <c r="AM55" s="835"/>
      <c r="AN55" s="835"/>
      <c r="AO55" s="835"/>
      <c r="AP55" s="835"/>
      <c r="AQ55" s="835"/>
      <c r="AR55" s="835"/>
      <c r="AS55" s="835"/>
      <c r="AT55" s="835"/>
      <c r="AU55" s="835"/>
      <c r="AV55" s="835"/>
      <c r="AW55" s="835"/>
      <c r="AX55" s="835"/>
      <c r="AY55" s="835"/>
      <c r="AZ55" s="837"/>
      <c r="BA55" s="837"/>
      <c r="BB55" s="837"/>
      <c r="BC55" s="837"/>
      <c r="BD55" s="837"/>
      <c r="BE55" s="832"/>
      <c r="BF55" s="832"/>
      <c r="BG55" s="832"/>
      <c r="BH55" s="832"/>
      <c r="BI55" s="833"/>
      <c r="BJ55" s="214"/>
      <c r="BK55" s="214"/>
      <c r="BL55" s="214"/>
      <c r="BM55" s="214"/>
      <c r="BN55" s="214"/>
      <c r="BO55" s="224"/>
      <c r="BP55" s="224"/>
      <c r="BQ55" s="221">
        <v>49</v>
      </c>
      <c r="BR55" s="222"/>
      <c r="BS55" s="783"/>
      <c r="BT55" s="784"/>
      <c r="BU55" s="784"/>
      <c r="BV55" s="784"/>
      <c r="BW55" s="784"/>
      <c r="BX55" s="784"/>
      <c r="BY55" s="784"/>
      <c r="BZ55" s="784"/>
      <c r="CA55" s="784"/>
      <c r="CB55" s="784"/>
      <c r="CC55" s="784"/>
      <c r="CD55" s="784"/>
      <c r="CE55" s="784"/>
      <c r="CF55" s="784"/>
      <c r="CG55" s="785"/>
      <c r="CH55" s="786"/>
      <c r="CI55" s="787"/>
      <c r="CJ55" s="787"/>
      <c r="CK55" s="787"/>
      <c r="CL55" s="788"/>
      <c r="CM55" s="786"/>
      <c r="CN55" s="787"/>
      <c r="CO55" s="787"/>
      <c r="CP55" s="787"/>
      <c r="CQ55" s="788"/>
      <c r="CR55" s="786"/>
      <c r="CS55" s="787"/>
      <c r="CT55" s="787"/>
      <c r="CU55" s="787"/>
      <c r="CV55" s="788"/>
      <c r="CW55" s="786"/>
      <c r="CX55" s="787"/>
      <c r="CY55" s="787"/>
      <c r="CZ55" s="787"/>
      <c r="DA55" s="788"/>
      <c r="DB55" s="786"/>
      <c r="DC55" s="787"/>
      <c r="DD55" s="787"/>
      <c r="DE55" s="787"/>
      <c r="DF55" s="788"/>
      <c r="DG55" s="786"/>
      <c r="DH55" s="787"/>
      <c r="DI55" s="787"/>
      <c r="DJ55" s="787"/>
      <c r="DK55" s="788"/>
      <c r="DL55" s="786"/>
      <c r="DM55" s="787"/>
      <c r="DN55" s="787"/>
      <c r="DO55" s="787"/>
      <c r="DP55" s="788"/>
      <c r="DQ55" s="786"/>
      <c r="DR55" s="787"/>
      <c r="DS55" s="787"/>
      <c r="DT55" s="787"/>
      <c r="DU55" s="788"/>
      <c r="DV55" s="783"/>
      <c r="DW55" s="784"/>
      <c r="DX55" s="784"/>
      <c r="DY55" s="784"/>
      <c r="DZ55" s="789"/>
      <c r="EA55" s="212"/>
    </row>
    <row r="56" spans="1:131" ht="26.25" customHeight="1" x14ac:dyDescent="0.15">
      <c r="A56" s="221">
        <v>29</v>
      </c>
      <c r="B56" s="750"/>
      <c r="C56" s="751"/>
      <c r="D56" s="751"/>
      <c r="E56" s="751"/>
      <c r="F56" s="751"/>
      <c r="G56" s="751"/>
      <c r="H56" s="751"/>
      <c r="I56" s="751"/>
      <c r="J56" s="751"/>
      <c r="K56" s="751"/>
      <c r="L56" s="751"/>
      <c r="M56" s="751"/>
      <c r="N56" s="751"/>
      <c r="O56" s="751"/>
      <c r="P56" s="752"/>
      <c r="Q56" s="834"/>
      <c r="R56" s="835"/>
      <c r="S56" s="835"/>
      <c r="T56" s="835"/>
      <c r="U56" s="835"/>
      <c r="V56" s="835"/>
      <c r="W56" s="835"/>
      <c r="X56" s="835"/>
      <c r="Y56" s="835"/>
      <c r="Z56" s="835"/>
      <c r="AA56" s="835"/>
      <c r="AB56" s="835"/>
      <c r="AC56" s="835"/>
      <c r="AD56" s="835"/>
      <c r="AE56" s="836"/>
      <c r="AF56" s="756"/>
      <c r="AG56" s="757"/>
      <c r="AH56" s="757"/>
      <c r="AI56" s="757"/>
      <c r="AJ56" s="758"/>
      <c r="AK56" s="838"/>
      <c r="AL56" s="835"/>
      <c r="AM56" s="835"/>
      <c r="AN56" s="835"/>
      <c r="AO56" s="835"/>
      <c r="AP56" s="835"/>
      <c r="AQ56" s="835"/>
      <c r="AR56" s="835"/>
      <c r="AS56" s="835"/>
      <c r="AT56" s="835"/>
      <c r="AU56" s="835"/>
      <c r="AV56" s="835"/>
      <c r="AW56" s="835"/>
      <c r="AX56" s="835"/>
      <c r="AY56" s="835"/>
      <c r="AZ56" s="837"/>
      <c r="BA56" s="837"/>
      <c r="BB56" s="837"/>
      <c r="BC56" s="837"/>
      <c r="BD56" s="837"/>
      <c r="BE56" s="832"/>
      <c r="BF56" s="832"/>
      <c r="BG56" s="832"/>
      <c r="BH56" s="832"/>
      <c r="BI56" s="833"/>
      <c r="BJ56" s="214"/>
      <c r="BK56" s="214"/>
      <c r="BL56" s="214"/>
      <c r="BM56" s="214"/>
      <c r="BN56" s="214"/>
      <c r="BO56" s="224"/>
      <c r="BP56" s="224"/>
      <c r="BQ56" s="221">
        <v>50</v>
      </c>
      <c r="BR56" s="222"/>
      <c r="BS56" s="783"/>
      <c r="BT56" s="784"/>
      <c r="BU56" s="784"/>
      <c r="BV56" s="784"/>
      <c r="BW56" s="784"/>
      <c r="BX56" s="784"/>
      <c r="BY56" s="784"/>
      <c r="BZ56" s="784"/>
      <c r="CA56" s="784"/>
      <c r="CB56" s="784"/>
      <c r="CC56" s="784"/>
      <c r="CD56" s="784"/>
      <c r="CE56" s="784"/>
      <c r="CF56" s="784"/>
      <c r="CG56" s="785"/>
      <c r="CH56" s="786"/>
      <c r="CI56" s="787"/>
      <c r="CJ56" s="787"/>
      <c r="CK56" s="787"/>
      <c r="CL56" s="788"/>
      <c r="CM56" s="786"/>
      <c r="CN56" s="787"/>
      <c r="CO56" s="787"/>
      <c r="CP56" s="787"/>
      <c r="CQ56" s="788"/>
      <c r="CR56" s="786"/>
      <c r="CS56" s="787"/>
      <c r="CT56" s="787"/>
      <c r="CU56" s="787"/>
      <c r="CV56" s="788"/>
      <c r="CW56" s="786"/>
      <c r="CX56" s="787"/>
      <c r="CY56" s="787"/>
      <c r="CZ56" s="787"/>
      <c r="DA56" s="788"/>
      <c r="DB56" s="786"/>
      <c r="DC56" s="787"/>
      <c r="DD56" s="787"/>
      <c r="DE56" s="787"/>
      <c r="DF56" s="788"/>
      <c r="DG56" s="786"/>
      <c r="DH56" s="787"/>
      <c r="DI56" s="787"/>
      <c r="DJ56" s="787"/>
      <c r="DK56" s="788"/>
      <c r="DL56" s="786"/>
      <c r="DM56" s="787"/>
      <c r="DN56" s="787"/>
      <c r="DO56" s="787"/>
      <c r="DP56" s="788"/>
      <c r="DQ56" s="786"/>
      <c r="DR56" s="787"/>
      <c r="DS56" s="787"/>
      <c r="DT56" s="787"/>
      <c r="DU56" s="788"/>
      <c r="DV56" s="783"/>
      <c r="DW56" s="784"/>
      <c r="DX56" s="784"/>
      <c r="DY56" s="784"/>
      <c r="DZ56" s="789"/>
      <c r="EA56" s="212"/>
    </row>
    <row r="57" spans="1:131" ht="26.25" customHeight="1" x14ac:dyDescent="0.15">
      <c r="A57" s="221">
        <v>30</v>
      </c>
      <c r="B57" s="750"/>
      <c r="C57" s="751"/>
      <c r="D57" s="751"/>
      <c r="E57" s="751"/>
      <c r="F57" s="751"/>
      <c r="G57" s="751"/>
      <c r="H57" s="751"/>
      <c r="I57" s="751"/>
      <c r="J57" s="751"/>
      <c r="K57" s="751"/>
      <c r="L57" s="751"/>
      <c r="M57" s="751"/>
      <c r="N57" s="751"/>
      <c r="O57" s="751"/>
      <c r="P57" s="752"/>
      <c r="Q57" s="834"/>
      <c r="R57" s="835"/>
      <c r="S57" s="835"/>
      <c r="T57" s="835"/>
      <c r="U57" s="835"/>
      <c r="V57" s="835"/>
      <c r="W57" s="835"/>
      <c r="X57" s="835"/>
      <c r="Y57" s="835"/>
      <c r="Z57" s="835"/>
      <c r="AA57" s="835"/>
      <c r="AB57" s="835"/>
      <c r="AC57" s="835"/>
      <c r="AD57" s="835"/>
      <c r="AE57" s="836"/>
      <c r="AF57" s="756"/>
      <c r="AG57" s="757"/>
      <c r="AH57" s="757"/>
      <c r="AI57" s="757"/>
      <c r="AJ57" s="758"/>
      <c r="AK57" s="838"/>
      <c r="AL57" s="835"/>
      <c r="AM57" s="835"/>
      <c r="AN57" s="835"/>
      <c r="AO57" s="835"/>
      <c r="AP57" s="835"/>
      <c r="AQ57" s="835"/>
      <c r="AR57" s="835"/>
      <c r="AS57" s="835"/>
      <c r="AT57" s="835"/>
      <c r="AU57" s="835"/>
      <c r="AV57" s="835"/>
      <c r="AW57" s="835"/>
      <c r="AX57" s="835"/>
      <c r="AY57" s="835"/>
      <c r="AZ57" s="837"/>
      <c r="BA57" s="837"/>
      <c r="BB57" s="837"/>
      <c r="BC57" s="837"/>
      <c r="BD57" s="837"/>
      <c r="BE57" s="832"/>
      <c r="BF57" s="832"/>
      <c r="BG57" s="832"/>
      <c r="BH57" s="832"/>
      <c r="BI57" s="833"/>
      <c r="BJ57" s="214"/>
      <c r="BK57" s="214"/>
      <c r="BL57" s="214"/>
      <c r="BM57" s="214"/>
      <c r="BN57" s="214"/>
      <c r="BO57" s="224"/>
      <c r="BP57" s="224"/>
      <c r="BQ57" s="221">
        <v>51</v>
      </c>
      <c r="BR57" s="222"/>
      <c r="BS57" s="783"/>
      <c r="BT57" s="784"/>
      <c r="BU57" s="784"/>
      <c r="BV57" s="784"/>
      <c r="BW57" s="784"/>
      <c r="BX57" s="784"/>
      <c r="BY57" s="784"/>
      <c r="BZ57" s="784"/>
      <c r="CA57" s="784"/>
      <c r="CB57" s="784"/>
      <c r="CC57" s="784"/>
      <c r="CD57" s="784"/>
      <c r="CE57" s="784"/>
      <c r="CF57" s="784"/>
      <c r="CG57" s="785"/>
      <c r="CH57" s="786"/>
      <c r="CI57" s="787"/>
      <c r="CJ57" s="787"/>
      <c r="CK57" s="787"/>
      <c r="CL57" s="788"/>
      <c r="CM57" s="786"/>
      <c r="CN57" s="787"/>
      <c r="CO57" s="787"/>
      <c r="CP57" s="787"/>
      <c r="CQ57" s="788"/>
      <c r="CR57" s="786"/>
      <c r="CS57" s="787"/>
      <c r="CT57" s="787"/>
      <c r="CU57" s="787"/>
      <c r="CV57" s="788"/>
      <c r="CW57" s="786"/>
      <c r="CX57" s="787"/>
      <c r="CY57" s="787"/>
      <c r="CZ57" s="787"/>
      <c r="DA57" s="788"/>
      <c r="DB57" s="786"/>
      <c r="DC57" s="787"/>
      <c r="DD57" s="787"/>
      <c r="DE57" s="787"/>
      <c r="DF57" s="788"/>
      <c r="DG57" s="786"/>
      <c r="DH57" s="787"/>
      <c r="DI57" s="787"/>
      <c r="DJ57" s="787"/>
      <c r="DK57" s="788"/>
      <c r="DL57" s="786"/>
      <c r="DM57" s="787"/>
      <c r="DN57" s="787"/>
      <c r="DO57" s="787"/>
      <c r="DP57" s="788"/>
      <c r="DQ57" s="786"/>
      <c r="DR57" s="787"/>
      <c r="DS57" s="787"/>
      <c r="DT57" s="787"/>
      <c r="DU57" s="788"/>
      <c r="DV57" s="783"/>
      <c r="DW57" s="784"/>
      <c r="DX57" s="784"/>
      <c r="DY57" s="784"/>
      <c r="DZ57" s="789"/>
      <c r="EA57" s="212"/>
    </row>
    <row r="58" spans="1:131" ht="26.25" customHeight="1" x14ac:dyDescent="0.15">
      <c r="A58" s="221">
        <v>31</v>
      </c>
      <c r="B58" s="750"/>
      <c r="C58" s="751"/>
      <c r="D58" s="751"/>
      <c r="E58" s="751"/>
      <c r="F58" s="751"/>
      <c r="G58" s="751"/>
      <c r="H58" s="751"/>
      <c r="I58" s="751"/>
      <c r="J58" s="751"/>
      <c r="K58" s="751"/>
      <c r="L58" s="751"/>
      <c r="M58" s="751"/>
      <c r="N58" s="751"/>
      <c r="O58" s="751"/>
      <c r="P58" s="752"/>
      <c r="Q58" s="834"/>
      <c r="R58" s="835"/>
      <c r="S58" s="835"/>
      <c r="T58" s="835"/>
      <c r="U58" s="835"/>
      <c r="V58" s="835"/>
      <c r="W58" s="835"/>
      <c r="X58" s="835"/>
      <c r="Y58" s="835"/>
      <c r="Z58" s="835"/>
      <c r="AA58" s="835"/>
      <c r="AB58" s="835"/>
      <c r="AC58" s="835"/>
      <c r="AD58" s="835"/>
      <c r="AE58" s="836"/>
      <c r="AF58" s="756"/>
      <c r="AG58" s="757"/>
      <c r="AH58" s="757"/>
      <c r="AI58" s="757"/>
      <c r="AJ58" s="758"/>
      <c r="AK58" s="838"/>
      <c r="AL58" s="835"/>
      <c r="AM58" s="835"/>
      <c r="AN58" s="835"/>
      <c r="AO58" s="835"/>
      <c r="AP58" s="835"/>
      <c r="AQ58" s="835"/>
      <c r="AR58" s="835"/>
      <c r="AS58" s="835"/>
      <c r="AT58" s="835"/>
      <c r="AU58" s="835"/>
      <c r="AV58" s="835"/>
      <c r="AW58" s="835"/>
      <c r="AX58" s="835"/>
      <c r="AY58" s="835"/>
      <c r="AZ58" s="837"/>
      <c r="BA58" s="837"/>
      <c r="BB58" s="837"/>
      <c r="BC58" s="837"/>
      <c r="BD58" s="837"/>
      <c r="BE58" s="832"/>
      <c r="BF58" s="832"/>
      <c r="BG58" s="832"/>
      <c r="BH58" s="832"/>
      <c r="BI58" s="833"/>
      <c r="BJ58" s="214"/>
      <c r="BK58" s="214"/>
      <c r="BL58" s="214"/>
      <c r="BM58" s="214"/>
      <c r="BN58" s="214"/>
      <c r="BO58" s="224"/>
      <c r="BP58" s="224"/>
      <c r="BQ58" s="221">
        <v>52</v>
      </c>
      <c r="BR58" s="222"/>
      <c r="BS58" s="783"/>
      <c r="BT58" s="784"/>
      <c r="BU58" s="784"/>
      <c r="BV58" s="784"/>
      <c r="BW58" s="784"/>
      <c r="BX58" s="784"/>
      <c r="BY58" s="784"/>
      <c r="BZ58" s="784"/>
      <c r="CA58" s="784"/>
      <c r="CB58" s="784"/>
      <c r="CC58" s="784"/>
      <c r="CD58" s="784"/>
      <c r="CE58" s="784"/>
      <c r="CF58" s="784"/>
      <c r="CG58" s="785"/>
      <c r="CH58" s="786"/>
      <c r="CI58" s="787"/>
      <c r="CJ58" s="787"/>
      <c r="CK58" s="787"/>
      <c r="CL58" s="788"/>
      <c r="CM58" s="786"/>
      <c r="CN58" s="787"/>
      <c r="CO58" s="787"/>
      <c r="CP58" s="787"/>
      <c r="CQ58" s="788"/>
      <c r="CR58" s="786"/>
      <c r="CS58" s="787"/>
      <c r="CT58" s="787"/>
      <c r="CU58" s="787"/>
      <c r="CV58" s="788"/>
      <c r="CW58" s="786"/>
      <c r="CX58" s="787"/>
      <c r="CY58" s="787"/>
      <c r="CZ58" s="787"/>
      <c r="DA58" s="788"/>
      <c r="DB58" s="786"/>
      <c r="DC58" s="787"/>
      <c r="DD58" s="787"/>
      <c r="DE58" s="787"/>
      <c r="DF58" s="788"/>
      <c r="DG58" s="786"/>
      <c r="DH58" s="787"/>
      <c r="DI58" s="787"/>
      <c r="DJ58" s="787"/>
      <c r="DK58" s="788"/>
      <c r="DL58" s="786"/>
      <c r="DM58" s="787"/>
      <c r="DN58" s="787"/>
      <c r="DO58" s="787"/>
      <c r="DP58" s="788"/>
      <c r="DQ58" s="786"/>
      <c r="DR58" s="787"/>
      <c r="DS58" s="787"/>
      <c r="DT58" s="787"/>
      <c r="DU58" s="788"/>
      <c r="DV58" s="783"/>
      <c r="DW58" s="784"/>
      <c r="DX58" s="784"/>
      <c r="DY58" s="784"/>
      <c r="DZ58" s="789"/>
      <c r="EA58" s="212"/>
    </row>
    <row r="59" spans="1:131" ht="26.25" customHeight="1" x14ac:dyDescent="0.15">
      <c r="A59" s="221">
        <v>32</v>
      </c>
      <c r="B59" s="750"/>
      <c r="C59" s="751"/>
      <c r="D59" s="751"/>
      <c r="E59" s="751"/>
      <c r="F59" s="751"/>
      <c r="G59" s="751"/>
      <c r="H59" s="751"/>
      <c r="I59" s="751"/>
      <c r="J59" s="751"/>
      <c r="K59" s="751"/>
      <c r="L59" s="751"/>
      <c r="M59" s="751"/>
      <c r="N59" s="751"/>
      <c r="O59" s="751"/>
      <c r="P59" s="752"/>
      <c r="Q59" s="834"/>
      <c r="R59" s="835"/>
      <c r="S59" s="835"/>
      <c r="T59" s="835"/>
      <c r="U59" s="835"/>
      <c r="V59" s="835"/>
      <c r="W59" s="835"/>
      <c r="X59" s="835"/>
      <c r="Y59" s="835"/>
      <c r="Z59" s="835"/>
      <c r="AA59" s="835"/>
      <c r="AB59" s="835"/>
      <c r="AC59" s="835"/>
      <c r="AD59" s="835"/>
      <c r="AE59" s="836"/>
      <c r="AF59" s="756"/>
      <c r="AG59" s="757"/>
      <c r="AH59" s="757"/>
      <c r="AI59" s="757"/>
      <c r="AJ59" s="758"/>
      <c r="AK59" s="838"/>
      <c r="AL59" s="835"/>
      <c r="AM59" s="835"/>
      <c r="AN59" s="835"/>
      <c r="AO59" s="835"/>
      <c r="AP59" s="835"/>
      <c r="AQ59" s="835"/>
      <c r="AR59" s="835"/>
      <c r="AS59" s="835"/>
      <c r="AT59" s="835"/>
      <c r="AU59" s="835"/>
      <c r="AV59" s="835"/>
      <c r="AW59" s="835"/>
      <c r="AX59" s="835"/>
      <c r="AY59" s="835"/>
      <c r="AZ59" s="837"/>
      <c r="BA59" s="837"/>
      <c r="BB59" s="837"/>
      <c r="BC59" s="837"/>
      <c r="BD59" s="837"/>
      <c r="BE59" s="832"/>
      <c r="BF59" s="832"/>
      <c r="BG59" s="832"/>
      <c r="BH59" s="832"/>
      <c r="BI59" s="833"/>
      <c r="BJ59" s="214"/>
      <c r="BK59" s="214"/>
      <c r="BL59" s="214"/>
      <c r="BM59" s="214"/>
      <c r="BN59" s="214"/>
      <c r="BO59" s="224"/>
      <c r="BP59" s="224"/>
      <c r="BQ59" s="221">
        <v>53</v>
      </c>
      <c r="BR59" s="222"/>
      <c r="BS59" s="783"/>
      <c r="BT59" s="784"/>
      <c r="BU59" s="784"/>
      <c r="BV59" s="784"/>
      <c r="BW59" s="784"/>
      <c r="BX59" s="784"/>
      <c r="BY59" s="784"/>
      <c r="BZ59" s="784"/>
      <c r="CA59" s="784"/>
      <c r="CB59" s="784"/>
      <c r="CC59" s="784"/>
      <c r="CD59" s="784"/>
      <c r="CE59" s="784"/>
      <c r="CF59" s="784"/>
      <c r="CG59" s="785"/>
      <c r="CH59" s="786"/>
      <c r="CI59" s="787"/>
      <c r="CJ59" s="787"/>
      <c r="CK59" s="787"/>
      <c r="CL59" s="788"/>
      <c r="CM59" s="786"/>
      <c r="CN59" s="787"/>
      <c r="CO59" s="787"/>
      <c r="CP59" s="787"/>
      <c r="CQ59" s="788"/>
      <c r="CR59" s="786"/>
      <c r="CS59" s="787"/>
      <c r="CT59" s="787"/>
      <c r="CU59" s="787"/>
      <c r="CV59" s="788"/>
      <c r="CW59" s="786"/>
      <c r="CX59" s="787"/>
      <c r="CY59" s="787"/>
      <c r="CZ59" s="787"/>
      <c r="DA59" s="788"/>
      <c r="DB59" s="786"/>
      <c r="DC59" s="787"/>
      <c r="DD59" s="787"/>
      <c r="DE59" s="787"/>
      <c r="DF59" s="788"/>
      <c r="DG59" s="786"/>
      <c r="DH59" s="787"/>
      <c r="DI59" s="787"/>
      <c r="DJ59" s="787"/>
      <c r="DK59" s="788"/>
      <c r="DL59" s="786"/>
      <c r="DM59" s="787"/>
      <c r="DN59" s="787"/>
      <c r="DO59" s="787"/>
      <c r="DP59" s="788"/>
      <c r="DQ59" s="786"/>
      <c r="DR59" s="787"/>
      <c r="DS59" s="787"/>
      <c r="DT59" s="787"/>
      <c r="DU59" s="788"/>
      <c r="DV59" s="783"/>
      <c r="DW59" s="784"/>
      <c r="DX59" s="784"/>
      <c r="DY59" s="784"/>
      <c r="DZ59" s="789"/>
      <c r="EA59" s="212"/>
    </row>
    <row r="60" spans="1:131" ht="26.25" customHeight="1" x14ac:dyDescent="0.15">
      <c r="A60" s="221">
        <v>33</v>
      </c>
      <c r="B60" s="750"/>
      <c r="C60" s="751"/>
      <c r="D60" s="751"/>
      <c r="E60" s="751"/>
      <c r="F60" s="751"/>
      <c r="G60" s="751"/>
      <c r="H60" s="751"/>
      <c r="I60" s="751"/>
      <c r="J60" s="751"/>
      <c r="K60" s="751"/>
      <c r="L60" s="751"/>
      <c r="M60" s="751"/>
      <c r="N60" s="751"/>
      <c r="O60" s="751"/>
      <c r="P60" s="752"/>
      <c r="Q60" s="834"/>
      <c r="R60" s="835"/>
      <c r="S60" s="835"/>
      <c r="T60" s="835"/>
      <c r="U60" s="835"/>
      <c r="V60" s="835"/>
      <c r="W60" s="835"/>
      <c r="X60" s="835"/>
      <c r="Y60" s="835"/>
      <c r="Z60" s="835"/>
      <c r="AA60" s="835"/>
      <c r="AB60" s="835"/>
      <c r="AC60" s="835"/>
      <c r="AD60" s="835"/>
      <c r="AE60" s="836"/>
      <c r="AF60" s="756"/>
      <c r="AG60" s="757"/>
      <c r="AH60" s="757"/>
      <c r="AI60" s="757"/>
      <c r="AJ60" s="758"/>
      <c r="AK60" s="838"/>
      <c r="AL60" s="835"/>
      <c r="AM60" s="835"/>
      <c r="AN60" s="835"/>
      <c r="AO60" s="835"/>
      <c r="AP60" s="835"/>
      <c r="AQ60" s="835"/>
      <c r="AR60" s="835"/>
      <c r="AS60" s="835"/>
      <c r="AT60" s="835"/>
      <c r="AU60" s="835"/>
      <c r="AV60" s="835"/>
      <c r="AW60" s="835"/>
      <c r="AX60" s="835"/>
      <c r="AY60" s="835"/>
      <c r="AZ60" s="837"/>
      <c r="BA60" s="837"/>
      <c r="BB60" s="837"/>
      <c r="BC60" s="837"/>
      <c r="BD60" s="837"/>
      <c r="BE60" s="832"/>
      <c r="BF60" s="832"/>
      <c r="BG60" s="832"/>
      <c r="BH60" s="832"/>
      <c r="BI60" s="833"/>
      <c r="BJ60" s="214"/>
      <c r="BK60" s="214"/>
      <c r="BL60" s="214"/>
      <c r="BM60" s="214"/>
      <c r="BN60" s="214"/>
      <c r="BO60" s="224"/>
      <c r="BP60" s="224"/>
      <c r="BQ60" s="221">
        <v>54</v>
      </c>
      <c r="BR60" s="222"/>
      <c r="BS60" s="783"/>
      <c r="BT60" s="784"/>
      <c r="BU60" s="784"/>
      <c r="BV60" s="784"/>
      <c r="BW60" s="784"/>
      <c r="BX60" s="784"/>
      <c r="BY60" s="784"/>
      <c r="BZ60" s="784"/>
      <c r="CA60" s="784"/>
      <c r="CB60" s="784"/>
      <c r="CC60" s="784"/>
      <c r="CD60" s="784"/>
      <c r="CE60" s="784"/>
      <c r="CF60" s="784"/>
      <c r="CG60" s="785"/>
      <c r="CH60" s="786"/>
      <c r="CI60" s="787"/>
      <c r="CJ60" s="787"/>
      <c r="CK60" s="787"/>
      <c r="CL60" s="788"/>
      <c r="CM60" s="786"/>
      <c r="CN60" s="787"/>
      <c r="CO60" s="787"/>
      <c r="CP60" s="787"/>
      <c r="CQ60" s="788"/>
      <c r="CR60" s="786"/>
      <c r="CS60" s="787"/>
      <c r="CT60" s="787"/>
      <c r="CU60" s="787"/>
      <c r="CV60" s="788"/>
      <c r="CW60" s="786"/>
      <c r="CX60" s="787"/>
      <c r="CY60" s="787"/>
      <c r="CZ60" s="787"/>
      <c r="DA60" s="788"/>
      <c r="DB60" s="786"/>
      <c r="DC60" s="787"/>
      <c r="DD60" s="787"/>
      <c r="DE60" s="787"/>
      <c r="DF60" s="788"/>
      <c r="DG60" s="786"/>
      <c r="DH60" s="787"/>
      <c r="DI60" s="787"/>
      <c r="DJ60" s="787"/>
      <c r="DK60" s="788"/>
      <c r="DL60" s="786"/>
      <c r="DM60" s="787"/>
      <c r="DN60" s="787"/>
      <c r="DO60" s="787"/>
      <c r="DP60" s="788"/>
      <c r="DQ60" s="786"/>
      <c r="DR60" s="787"/>
      <c r="DS60" s="787"/>
      <c r="DT60" s="787"/>
      <c r="DU60" s="788"/>
      <c r="DV60" s="783"/>
      <c r="DW60" s="784"/>
      <c r="DX60" s="784"/>
      <c r="DY60" s="784"/>
      <c r="DZ60" s="789"/>
      <c r="EA60" s="212"/>
    </row>
    <row r="61" spans="1:131" ht="26.25" customHeight="1" thickBot="1" x14ac:dyDescent="0.2">
      <c r="A61" s="221">
        <v>34</v>
      </c>
      <c r="B61" s="750"/>
      <c r="C61" s="751"/>
      <c r="D61" s="751"/>
      <c r="E61" s="751"/>
      <c r="F61" s="751"/>
      <c r="G61" s="751"/>
      <c r="H61" s="751"/>
      <c r="I61" s="751"/>
      <c r="J61" s="751"/>
      <c r="K61" s="751"/>
      <c r="L61" s="751"/>
      <c r="M61" s="751"/>
      <c r="N61" s="751"/>
      <c r="O61" s="751"/>
      <c r="P61" s="752"/>
      <c r="Q61" s="834"/>
      <c r="R61" s="835"/>
      <c r="S61" s="835"/>
      <c r="T61" s="835"/>
      <c r="U61" s="835"/>
      <c r="V61" s="835"/>
      <c r="W61" s="835"/>
      <c r="X61" s="835"/>
      <c r="Y61" s="835"/>
      <c r="Z61" s="835"/>
      <c r="AA61" s="835"/>
      <c r="AB61" s="835"/>
      <c r="AC61" s="835"/>
      <c r="AD61" s="835"/>
      <c r="AE61" s="836"/>
      <c r="AF61" s="756"/>
      <c r="AG61" s="757"/>
      <c r="AH61" s="757"/>
      <c r="AI61" s="757"/>
      <c r="AJ61" s="758"/>
      <c r="AK61" s="838"/>
      <c r="AL61" s="835"/>
      <c r="AM61" s="835"/>
      <c r="AN61" s="835"/>
      <c r="AO61" s="835"/>
      <c r="AP61" s="835"/>
      <c r="AQ61" s="835"/>
      <c r="AR61" s="835"/>
      <c r="AS61" s="835"/>
      <c r="AT61" s="835"/>
      <c r="AU61" s="835"/>
      <c r="AV61" s="835"/>
      <c r="AW61" s="835"/>
      <c r="AX61" s="835"/>
      <c r="AY61" s="835"/>
      <c r="AZ61" s="837"/>
      <c r="BA61" s="837"/>
      <c r="BB61" s="837"/>
      <c r="BC61" s="837"/>
      <c r="BD61" s="837"/>
      <c r="BE61" s="832"/>
      <c r="BF61" s="832"/>
      <c r="BG61" s="832"/>
      <c r="BH61" s="832"/>
      <c r="BI61" s="833"/>
      <c r="BJ61" s="214"/>
      <c r="BK61" s="214"/>
      <c r="BL61" s="214"/>
      <c r="BM61" s="214"/>
      <c r="BN61" s="214"/>
      <c r="BO61" s="224"/>
      <c r="BP61" s="224"/>
      <c r="BQ61" s="221">
        <v>55</v>
      </c>
      <c r="BR61" s="222"/>
      <c r="BS61" s="783"/>
      <c r="BT61" s="784"/>
      <c r="BU61" s="784"/>
      <c r="BV61" s="784"/>
      <c r="BW61" s="784"/>
      <c r="BX61" s="784"/>
      <c r="BY61" s="784"/>
      <c r="BZ61" s="784"/>
      <c r="CA61" s="784"/>
      <c r="CB61" s="784"/>
      <c r="CC61" s="784"/>
      <c r="CD61" s="784"/>
      <c r="CE61" s="784"/>
      <c r="CF61" s="784"/>
      <c r="CG61" s="785"/>
      <c r="CH61" s="786"/>
      <c r="CI61" s="787"/>
      <c r="CJ61" s="787"/>
      <c r="CK61" s="787"/>
      <c r="CL61" s="788"/>
      <c r="CM61" s="786"/>
      <c r="CN61" s="787"/>
      <c r="CO61" s="787"/>
      <c r="CP61" s="787"/>
      <c r="CQ61" s="788"/>
      <c r="CR61" s="786"/>
      <c r="CS61" s="787"/>
      <c r="CT61" s="787"/>
      <c r="CU61" s="787"/>
      <c r="CV61" s="788"/>
      <c r="CW61" s="786"/>
      <c r="CX61" s="787"/>
      <c r="CY61" s="787"/>
      <c r="CZ61" s="787"/>
      <c r="DA61" s="788"/>
      <c r="DB61" s="786"/>
      <c r="DC61" s="787"/>
      <c r="DD61" s="787"/>
      <c r="DE61" s="787"/>
      <c r="DF61" s="788"/>
      <c r="DG61" s="786"/>
      <c r="DH61" s="787"/>
      <c r="DI61" s="787"/>
      <c r="DJ61" s="787"/>
      <c r="DK61" s="788"/>
      <c r="DL61" s="786"/>
      <c r="DM61" s="787"/>
      <c r="DN61" s="787"/>
      <c r="DO61" s="787"/>
      <c r="DP61" s="788"/>
      <c r="DQ61" s="786"/>
      <c r="DR61" s="787"/>
      <c r="DS61" s="787"/>
      <c r="DT61" s="787"/>
      <c r="DU61" s="788"/>
      <c r="DV61" s="783"/>
      <c r="DW61" s="784"/>
      <c r="DX61" s="784"/>
      <c r="DY61" s="784"/>
      <c r="DZ61" s="789"/>
      <c r="EA61" s="212"/>
    </row>
    <row r="62" spans="1:131" ht="26.25" customHeight="1" x14ac:dyDescent="0.15">
      <c r="A62" s="221">
        <v>35</v>
      </c>
      <c r="B62" s="750"/>
      <c r="C62" s="751"/>
      <c r="D62" s="751"/>
      <c r="E62" s="751"/>
      <c r="F62" s="751"/>
      <c r="G62" s="751"/>
      <c r="H62" s="751"/>
      <c r="I62" s="751"/>
      <c r="J62" s="751"/>
      <c r="K62" s="751"/>
      <c r="L62" s="751"/>
      <c r="M62" s="751"/>
      <c r="N62" s="751"/>
      <c r="O62" s="751"/>
      <c r="P62" s="752"/>
      <c r="Q62" s="834"/>
      <c r="R62" s="835"/>
      <c r="S62" s="835"/>
      <c r="T62" s="835"/>
      <c r="U62" s="835"/>
      <c r="V62" s="835"/>
      <c r="W62" s="835"/>
      <c r="X62" s="835"/>
      <c r="Y62" s="835"/>
      <c r="Z62" s="835"/>
      <c r="AA62" s="835"/>
      <c r="AB62" s="835"/>
      <c r="AC62" s="835"/>
      <c r="AD62" s="835"/>
      <c r="AE62" s="836"/>
      <c r="AF62" s="756"/>
      <c r="AG62" s="757"/>
      <c r="AH62" s="757"/>
      <c r="AI62" s="757"/>
      <c r="AJ62" s="758"/>
      <c r="AK62" s="838"/>
      <c r="AL62" s="835"/>
      <c r="AM62" s="835"/>
      <c r="AN62" s="835"/>
      <c r="AO62" s="835"/>
      <c r="AP62" s="835"/>
      <c r="AQ62" s="835"/>
      <c r="AR62" s="835"/>
      <c r="AS62" s="835"/>
      <c r="AT62" s="835"/>
      <c r="AU62" s="835"/>
      <c r="AV62" s="835"/>
      <c r="AW62" s="835"/>
      <c r="AX62" s="835"/>
      <c r="AY62" s="835"/>
      <c r="AZ62" s="837"/>
      <c r="BA62" s="837"/>
      <c r="BB62" s="837"/>
      <c r="BC62" s="837"/>
      <c r="BD62" s="837"/>
      <c r="BE62" s="832"/>
      <c r="BF62" s="832"/>
      <c r="BG62" s="832"/>
      <c r="BH62" s="832"/>
      <c r="BI62" s="833"/>
      <c r="BJ62" s="846" t="s">
        <v>394</v>
      </c>
      <c r="BK62" s="807"/>
      <c r="BL62" s="807"/>
      <c r="BM62" s="807"/>
      <c r="BN62" s="808"/>
      <c r="BO62" s="224"/>
      <c r="BP62" s="224"/>
      <c r="BQ62" s="221">
        <v>56</v>
      </c>
      <c r="BR62" s="222"/>
      <c r="BS62" s="783"/>
      <c r="BT62" s="784"/>
      <c r="BU62" s="784"/>
      <c r="BV62" s="784"/>
      <c r="BW62" s="784"/>
      <c r="BX62" s="784"/>
      <c r="BY62" s="784"/>
      <c r="BZ62" s="784"/>
      <c r="CA62" s="784"/>
      <c r="CB62" s="784"/>
      <c r="CC62" s="784"/>
      <c r="CD62" s="784"/>
      <c r="CE62" s="784"/>
      <c r="CF62" s="784"/>
      <c r="CG62" s="785"/>
      <c r="CH62" s="786"/>
      <c r="CI62" s="787"/>
      <c r="CJ62" s="787"/>
      <c r="CK62" s="787"/>
      <c r="CL62" s="788"/>
      <c r="CM62" s="786"/>
      <c r="CN62" s="787"/>
      <c r="CO62" s="787"/>
      <c r="CP62" s="787"/>
      <c r="CQ62" s="788"/>
      <c r="CR62" s="786"/>
      <c r="CS62" s="787"/>
      <c r="CT62" s="787"/>
      <c r="CU62" s="787"/>
      <c r="CV62" s="788"/>
      <c r="CW62" s="786"/>
      <c r="CX62" s="787"/>
      <c r="CY62" s="787"/>
      <c r="CZ62" s="787"/>
      <c r="DA62" s="788"/>
      <c r="DB62" s="786"/>
      <c r="DC62" s="787"/>
      <c r="DD62" s="787"/>
      <c r="DE62" s="787"/>
      <c r="DF62" s="788"/>
      <c r="DG62" s="786"/>
      <c r="DH62" s="787"/>
      <c r="DI62" s="787"/>
      <c r="DJ62" s="787"/>
      <c r="DK62" s="788"/>
      <c r="DL62" s="786"/>
      <c r="DM62" s="787"/>
      <c r="DN62" s="787"/>
      <c r="DO62" s="787"/>
      <c r="DP62" s="788"/>
      <c r="DQ62" s="786"/>
      <c r="DR62" s="787"/>
      <c r="DS62" s="787"/>
      <c r="DT62" s="787"/>
      <c r="DU62" s="788"/>
      <c r="DV62" s="783"/>
      <c r="DW62" s="784"/>
      <c r="DX62" s="784"/>
      <c r="DY62" s="784"/>
      <c r="DZ62" s="789"/>
      <c r="EA62" s="212"/>
    </row>
    <row r="63" spans="1:131" ht="26.25" customHeight="1" thickBot="1" x14ac:dyDescent="0.2">
      <c r="A63" s="223" t="s">
        <v>377</v>
      </c>
      <c r="B63" s="790" t="s">
        <v>395</v>
      </c>
      <c r="C63" s="791"/>
      <c r="D63" s="791"/>
      <c r="E63" s="791"/>
      <c r="F63" s="791"/>
      <c r="G63" s="791"/>
      <c r="H63" s="791"/>
      <c r="I63" s="791"/>
      <c r="J63" s="791"/>
      <c r="K63" s="791"/>
      <c r="L63" s="791"/>
      <c r="M63" s="791"/>
      <c r="N63" s="791"/>
      <c r="O63" s="791"/>
      <c r="P63" s="792"/>
      <c r="Q63" s="839"/>
      <c r="R63" s="840"/>
      <c r="S63" s="840"/>
      <c r="T63" s="840"/>
      <c r="U63" s="840"/>
      <c r="V63" s="840"/>
      <c r="W63" s="840"/>
      <c r="X63" s="840"/>
      <c r="Y63" s="840"/>
      <c r="Z63" s="840"/>
      <c r="AA63" s="840"/>
      <c r="AB63" s="840"/>
      <c r="AC63" s="840"/>
      <c r="AD63" s="840"/>
      <c r="AE63" s="841"/>
      <c r="AF63" s="842">
        <v>465</v>
      </c>
      <c r="AG63" s="843"/>
      <c r="AH63" s="843"/>
      <c r="AI63" s="843"/>
      <c r="AJ63" s="844"/>
      <c r="AK63" s="845"/>
      <c r="AL63" s="840"/>
      <c r="AM63" s="840"/>
      <c r="AN63" s="840"/>
      <c r="AO63" s="840"/>
      <c r="AP63" s="843">
        <v>615</v>
      </c>
      <c r="AQ63" s="843"/>
      <c r="AR63" s="843"/>
      <c r="AS63" s="843"/>
      <c r="AT63" s="843"/>
      <c r="AU63" s="843">
        <v>152</v>
      </c>
      <c r="AV63" s="843"/>
      <c r="AW63" s="843"/>
      <c r="AX63" s="843"/>
      <c r="AY63" s="843"/>
      <c r="AZ63" s="847"/>
      <c r="BA63" s="847"/>
      <c r="BB63" s="847"/>
      <c r="BC63" s="847"/>
      <c r="BD63" s="847"/>
      <c r="BE63" s="848"/>
      <c r="BF63" s="848"/>
      <c r="BG63" s="848"/>
      <c r="BH63" s="848"/>
      <c r="BI63" s="849"/>
      <c r="BJ63" s="850" t="s">
        <v>122</v>
      </c>
      <c r="BK63" s="851"/>
      <c r="BL63" s="851"/>
      <c r="BM63" s="851"/>
      <c r="BN63" s="852"/>
      <c r="BO63" s="224"/>
      <c r="BP63" s="224"/>
      <c r="BQ63" s="221">
        <v>57</v>
      </c>
      <c r="BR63" s="222"/>
      <c r="BS63" s="783"/>
      <c r="BT63" s="784"/>
      <c r="BU63" s="784"/>
      <c r="BV63" s="784"/>
      <c r="BW63" s="784"/>
      <c r="BX63" s="784"/>
      <c r="BY63" s="784"/>
      <c r="BZ63" s="784"/>
      <c r="CA63" s="784"/>
      <c r="CB63" s="784"/>
      <c r="CC63" s="784"/>
      <c r="CD63" s="784"/>
      <c r="CE63" s="784"/>
      <c r="CF63" s="784"/>
      <c r="CG63" s="785"/>
      <c r="CH63" s="786"/>
      <c r="CI63" s="787"/>
      <c r="CJ63" s="787"/>
      <c r="CK63" s="787"/>
      <c r="CL63" s="788"/>
      <c r="CM63" s="786"/>
      <c r="CN63" s="787"/>
      <c r="CO63" s="787"/>
      <c r="CP63" s="787"/>
      <c r="CQ63" s="788"/>
      <c r="CR63" s="786"/>
      <c r="CS63" s="787"/>
      <c r="CT63" s="787"/>
      <c r="CU63" s="787"/>
      <c r="CV63" s="788"/>
      <c r="CW63" s="786"/>
      <c r="CX63" s="787"/>
      <c r="CY63" s="787"/>
      <c r="CZ63" s="787"/>
      <c r="DA63" s="788"/>
      <c r="DB63" s="786"/>
      <c r="DC63" s="787"/>
      <c r="DD63" s="787"/>
      <c r="DE63" s="787"/>
      <c r="DF63" s="788"/>
      <c r="DG63" s="786"/>
      <c r="DH63" s="787"/>
      <c r="DI63" s="787"/>
      <c r="DJ63" s="787"/>
      <c r="DK63" s="788"/>
      <c r="DL63" s="786"/>
      <c r="DM63" s="787"/>
      <c r="DN63" s="787"/>
      <c r="DO63" s="787"/>
      <c r="DP63" s="788"/>
      <c r="DQ63" s="786"/>
      <c r="DR63" s="787"/>
      <c r="DS63" s="787"/>
      <c r="DT63" s="787"/>
      <c r="DU63" s="788"/>
      <c r="DV63" s="783"/>
      <c r="DW63" s="784"/>
      <c r="DX63" s="784"/>
      <c r="DY63" s="784"/>
      <c r="DZ63" s="789"/>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3"/>
      <c r="BT64" s="784"/>
      <c r="BU64" s="784"/>
      <c r="BV64" s="784"/>
      <c r="BW64" s="784"/>
      <c r="BX64" s="784"/>
      <c r="BY64" s="784"/>
      <c r="BZ64" s="784"/>
      <c r="CA64" s="784"/>
      <c r="CB64" s="784"/>
      <c r="CC64" s="784"/>
      <c r="CD64" s="784"/>
      <c r="CE64" s="784"/>
      <c r="CF64" s="784"/>
      <c r="CG64" s="785"/>
      <c r="CH64" s="786"/>
      <c r="CI64" s="787"/>
      <c r="CJ64" s="787"/>
      <c r="CK64" s="787"/>
      <c r="CL64" s="788"/>
      <c r="CM64" s="786"/>
      <c r="CN64" s="787"/>
      <c r="CO64" s="787"/>
      <c r="CP64" s="787"/>
      <c r="CQ64" s="788"/>
      <c r="CR64" s="786"/>
      <c r="CS64" s="787"/>
      <c r="CT64" s="787"/>
      <c r="CU64" s="787"/>
      <c r="CV64" s="788"/>
      <c r="CW64" s="786"/>
      <c r="CX64" s="787"/>
      <c r="CY64" s="787"/>
      <c r="CZ64" s="787"/>
      <c r="DA64" s="788"/>
      <c r="DB64" s="786"/>
      <c r="DC64" s="787"/>
      <c r="DD64" s="787"/>
      <c r="DE64" s="787"/>
      <c r="DF64" s="788"/>
      <c r="DG64" s="786"/>
      <c r="DH64" s="787"/>
      <c r="DI64" s="787"/>
      <c r="DJ64" s="787"/>
      <c r="DK64" s="788"/>
      <c r="DL64" s="786"/>
      <c r="DM64" s="787"/>
      <c r="DN64" s="787"/>
      <c r="DO64" s="787"/>
      <c r="DP64" s="788"/>
      <c r="DQ64" s="786"/>
      <c r="DR64" s="787"/>
      <c r="DS64" s="787"/>
      <c r="DT64" s="787"/>
      <c r="DU64" s="788"/>
      <c r="DV64" s="783"/>
      <c r="DW64" s="784"/>
      <c r="DX64" s="784"/>
      <c r="DY64" s="784"/>
      <c r="DZ64" s="789"/>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3"/>
      <c r="BT65" s="784"/>
      <c r="BU65" s="784"/>
      <c r="BV65" s="784"/>
      <c r="BW65" s="784"/>
      <c r="BX65" s="784"/>
      <c r="BY65" s="784"/>
      <c r="BZ65" s="784"/>
      <c r="CA65" s="784"/>
      <c r="CB65" s="784"/>
      <c r="CC65" s="784"/>
      <c r="CD65" s="784"/>
      <c r="CE65" s="784"/>
      <c r="CF65" s="784"/>
      <c r="CG65" s="785"/>
      <c r="CH65" s="786"/>
      <c r="CI65" s="787"/>
      <c r="CJ65" s="787"/>
      <c r="CK65" s="787"/>
      <c r="CL65" s="788"/>
      <c r="CM65" s="786"/>
      <c r="CN65" s="787"/>
      <c r="CO65" s="787"/>
      <c r="CP65" s="787"/>
      <c r="CQ65" s="788"/>
      <c r="CR65" s="786"/>
      <c r="CS65" s="787"/>
      <c r="CT65" s="787"/>
      <c r="CU65" s="787"/>
      <c r="CV65" s="788"/>
      <c r="CW65" s="786"/>
      <c r="CX65" s="787"/>
      <c r="CY65" s="787"/>
      <c r="CZ65" s="787"/>
      <c r="DA65" s="788"/>
      <c r="DB65" s="786"/>
      <c r="DC65" s="787"/>
      <c r="DD65" s="787"/>
      <c r="DE65" s="787"/>
      <c r="DF65" s="788"/>
      <c r="DG65" s="786"/>
      <c r="DH65" s="787"/>
      <c r="DI65" s="787"/>
      <c r="DJ65" s="787"/>
      <c r="DK65" s="788"/>
      <c r="DL65" s="786"/>
      <c r="DM65" s="787"/>
      <c r="DN65" s="787"/>
      <c r="DO65" s="787"/>
      <c r="DP65" s="788"/>
      <c r="DQ65" s="786"/>
      <c r="DR65" s="787"/>
      <c r="DS65" s="787"/>
      <c r="DT65" s="787"/>
      <c r="DU65" s="788"/>
      <c r="DV65" s="783"/>
      <c r="DW65" s="784"/>
      <c r="DX65" s="784"/>
      <c r="DY65" s="784"/>
      <c r="DZ65" s="789"/>
      <c r="EA65" s="212"/>
    </row>
    <row r="66" spans="1:131" ht="26.25" customHeight="1" x14ac:dyDescent="0.15">
      <c r="A66" s="725" t="s">
        <v>397</v>
      </c>
      <c r="B66" s="726"/>
      <c r="C66" s="726"/>
      <c r="D66" s="726"/>
      <c r="E66" s="726"/>
      <c r="F66" s="726"/>
      <c r="G66" s="726"/>
      <c r="H66" s="726"/>
      <c r="I66" s="726"/>
      <c r="J66" s="726"/>
      <c r="K66" s="726"/>
      <c r="L66" s="726"/>
      <c r="M66" s="726"/>
      <c r="N66" s="726"/>
      <c r="O66" s="726"/>
      <c r="P66" s="727"/>
      <c r="Q66" s="731" t="s">
        <v>381</v>
      </c>
      <c r="R66" s="732"/>
      <c r="S66" s="732"/>
      <c r="T66" s="732"/>
      <c r="U66" s="733"/>
      <c r="V66" s="731" t="s">
        <v>382</v>
      </c>
      <c r="W66" s="732"/>
      <c r="X66" s="732"/>
      <c r="Y66" s="732"/>
      <c r="Z66" s="733"/>
      <c r="AA66" s="731" t="s">
        <v>383</v>
      </c>
      <c r="AB66" s="732"/>
      <c r="AC66" s="732"/>
      <c r="AD66" s="732"/>
      <c r="AE66" s="733"/>
      <c r="AF66" s="853" t="s">
        <v>384</v>
      </c>
      <c r="AG66" s="816"/>
      <c r="AH66" s="816"/>
      <c r="AI66" s="816"/>
      <c r="AJ66" s="854"/>
      <c r="AK66" s="731" t="s">
        <v>385</v>
      </c>
      <c r="AL66" s="726"/>
      <c r="AM66" s="726"/>
      <c r="AN66" s="726"/>
      <c r="AO66" s="727"/>
      <c r="AP66" s="731" t="s">
        <v>386</v>
      </c>
      <c r="AQ66" s="732"/>
      <c r="AR66" s="732"/>
      <c r="AS66" s="732"/>
      <c r="AT66" s="733"/>
      <c r="AU66" s="731" t="s">
        <v>398</v>
      </c>
      <c r="AV66" s="732"/>
      <c r="AW66" s="732"/>
      <c r="AX66" s="732"/>
      <c r="AY66" s="733"/>
      <c r="AZ66" s="731" t="s">
        <v>364</v>
      </c>
      <c r="BA66" s="732"/>
      <c r="BB66" s="732"/>
      <c r="BC66" s="732"/>
      <c r="BD66" s="738"/>
      <c r="BE66" s="224"/>
      <c r="BF66" s="224"/>
      <c r="BG66" s="224"/>
      <c r="BH66" s="224"/>
      <c r="BI66" s="224"/>
      <c r="BJ66" s="224"/>
      <c r="BK66" s="224"/>
      <c r="BL66" s="224"/>
      <c r="BM66" s="224"/>
      <c r="BN66" s="224"/>
      <c r="BO66" s="224"/>
      <c r="BP66" s="224"/>
      <c r="BQ66" s="221">
        <v>60</v>
      </c>
      <c r="BR66" s="226"/>
      <c r="BS66" s="858"/>
      <c r="BT66" s="859"/>
      <c r="BU66" s="859"/>
      <c r="BV66" s="859"/>
      <c r="BW66" s="859"/>
      <c r="BX66" s="859"/>
      <c r="BY66" s="859"/>
      <c r="BZ66" s="859"/>
      <c r="CA66" s="859"/>
      <c r="CB66" s="859"/>
      <c r="CC66" s="859"/>
      <c r="CD66" s="859"/>
      <c r="CE66" s="859"/>
      <c r="CF66" s="859"/>
      <c r="CG66" s="864"/>
      <c r="CH66" s="861"/>
      <c r="CI66" s="862"/>
      <c r="CJ66" s="862"/>
      <c r="CK66" s="862"/>
      <c r="CL66" s="863"/>
      <c r="CM66" s="861"/>
      <c r="CN66" s="862"/>
      <c r="CO66" s="862"/>
      <c r="CP66" s="862"/>
      <c r="CQ66" s="863"/>
      <c r="CR66" s="861"/>
      <c r="CS66" s="862"/>
      <c r="CT66" s="862"/>
      <c r="CU66" s="862"/>
      <c r="CV66" s="863"/>
      <c r="CW66" s="861"/>
      <c r="CX66" s="862"/>
      <c r="CY66" s="862"/>
      <c r="CZ66" s="862"/>
      <c r="DA66" s="863"/>
      <c r="DB66" s="861"/>
      <c r="DC66" s="862"/>
      <c r="DD66" s="862"/>
      <c r="DE66" s="862"/>
      <c r="DF66" s="863"/>
      <c r="DG66" s="861"/>
      <c r="DH66" s="862"/>
      <c r="DI66" s="862"/>
      <c r="DJ66" s="862"/>
      <c r="DK66" s="863"/>
      <c r="DL66" s="861"/>
      <c r="DM66" s="862"/>
      <c r="DN66" s="862"/>
      <c r="DO66" s="862"/>
      <c r="DP66" s="863"/>
      <c r="DQ66" s="861"/>
      <c r="DR66" s="862"/>
      <c r="DS66" s="862"/>
      <c r="DT66" s="862"/>
      <c r="DU66" s="863"/>
      <c r="DV66" s="858"/>
      <c r="DW66" s="859"/>
      <c r="DX66" s="859"/>
      <c r="DY66" s="859"/>
      <c r="DZ66" s="860"/>
      <c r="EA66" s="212"/>
    </row>
    <row r="67" spans="1:131" ht="26.25" customHeight="1" thickBot="1" x14ac:dyDescent="0.2">
      <c r="A67" s="728"/>
      <c r="B67" s="729"/>
      <c r="C67" s="729"/>
      <c r="D67" s="729"/>
      <c r="E67" s="729"/>
      <c r="F67" s="729"/>
      <c r="G67" s="729"/>
      <c r="H67" s="729"/>
      <c r="I67" s="729"/>
      <c r="J67" s="729"/>
      <c r="K67" s="729"/>
      <c r="L67" s="729"/>
      <c r="M67" s="729"/>
      <c r="N67" s="729"/>
      <c r="O67" s="729"/>
      <c r="P67" s="730"/>
      <c r="Q67" s="734"/>
      <c r="R67" s="735"/>
      <c r="S67" s="735"/>
      <c r="T67" s="735"/>
      <c r="U67" s="736"/>
      <c r="V67" s="734"/>
      <c r="W67" s="735"/>
      <c r="X67" s="735"/>
      <c r="Y67" s="735"/>
      <c r="Z67" s="736"/>
      <c r="AA67" s="734"/>
      <c r="AB67" s="735"/>
      <c r="AC67" s="735"/>
      <c r="AD67" s="735"/>
      <c r="AE67" s="736"/>
      <c r="AF67" s="855"/>
      <c r="AG67" s="819"/>
      <c r="AH67" s="819"/>
      <c r="AI67" s="819"/>
      <c r="AJ67" s="856"/>
      <c r="AK67" s="857"/>
      <c r="AL67" s="729"/>
      <c r="AM67" s="729"/>
      <c r="AN67" s="729"/>
      <c r="AO67" s="730"/>
      <c r="AP67" s="734"/>
      <c r="AQ67" s="735"/>
      <c r="AR67" s="735"/>
      <c r="AS67" s="735"/>
      <c r="AT67" s="736"/>
      <c r="AU67" s="734"/>
      <c r="AV67" s="735"/>
      <c r="AW67" s="735"/>
      <c r="AX67" s="735"/>
      <c r="AY67" s="736"/>
      <c r="AZ67" s="734"/>
      <c r="BA67" s="735"/>
      <c r="BB67" s="735"/>
      <c r="BC67" s="735"/>
      <c r="BD67" s="740"/>
      <c r="BE67" s="224"/>
      <c r="BF67" s="224"/>
      <c r="BG67" s="224"/>
      <c r="BH67" s="224"/>
      <c r="BI67" s="224"/>
      <c r="BJ67" s="224"/>
      <c r="BK67" s="224"/>
      <c r="BL67" s="224"/>
      <c r="BM67" s="224"/>
      <c r="BN67" s="224"/>
      <c r="BO67" s="224"/>
      <c r="BP67" s="224"/>
      <c r="BQ67" s="221">
        <v>61</v>
      </c>
      <c r="BR67" s="226"/>
      <c r="BS67" s="858"/>
      <c r="BT67" s="859"/>
      <c r="BU67" s="859"/>
      <c r="BV67" s="859"/>
      <c r="BW67" s="859"/>
      <c r="BX67" s="859"/>
      <c r="BY67" s="859"/>
      <c r="BZ67" s="859"/>
      <c r="CA67" s="859"/>
      <c r="CB67" s="859"/>
      <c r="CC67" s="859"/>
      <c r="CD67" s="859"/>
      <c r="CE67" s="859"/>
      <c r="CF67" s="859"/>
      <c r="CG67" s="864"/>
      <c r="CH67" s="861"/>
      <c r="CI67" s="862"/>
      <c r="CJ67" s="862"/>
      <c r="CK67" s="862"/>
      <c r="CL67" s="863"/>
      <c r="CM67" s="861"/>
      <c r="CN67" s="862"/>
      <c r="CO67" s="862"/>
      <c r="CP67" s="862"/>
      <c r="CQ67" s="863"/>
      <c r="CR67" s="861"/>
      <c r="CS67" s="862"/>
      <c r="CT67" s="862"/>
      <c r="CU67" s="862"/>
      <c r="CV67" s="863"/>
      <c r="CW67" s="861"/>
      <c r="CX67" s="862"/>
      <c r="CY67" s="862"/>
      <c r="CZ67" s="862"/>
      <c r="DA67" s="863"/>
      <c r="DB67" s="861"/>
      <c r="DC67" s="862"/>
      <c r="DD67" s="862"/>
      <c r="DE67" s="862"/>
      <c r="DF67" s="863"/>
      <c r="DG67" s="861"/>
      <c r="DH67" s="862"/>
      <c r="DI67" s="862"/>
      <c r="DJ67" s="862"/>
      <c r="DK67" s="863"/>
      <c r="DL67" s="861"/>
      <c r="DM67" s="862"/>
      <c r="DN67" s="862"/>
      <c r="DO67" s="862"/>
      <c r="DP67" s="863"/>
      <c r="DQ67" s="861"/>
      <c r="DR67" s="862"/>
      <c r="DS67" s="862"/>
      <c r="DT67" s="862"/>
      <c r="DU67" s="863"/>
      <c r="DV67" s="858"/>
      <c r="DW67" s="859"/>
      <c r="DX67" s="859"/>
      <c r="DY67" s="859"/>
      <c r="DZ67" s="860"/>
      <c r="EA67" s="212"/>
    </row>
    <row r="68" spans="1:131" ht="26.25" customHeight="1" thickTop="1" x14ac:dyDescent="0.15">
      <c r="A68" s="219">
        <v>1</v>
      </c>
      <c r="B68" s="741" t="s">
        <v>544</v>
      </c>
      <c r="C68" s="742"/>
      <c r="D68" s="742"/>
      <c r="E68" s="742"/>
      <c r="F68" s="742"/>
      <c r="G68" s="742"/>
      <c r="H68" s="742"/>
      <c r="I68" s="742"/>
      <c r="J68" s="742"/>
      <c r="K68" s="742"/>
      <c r="L68" s="742"/>
      <c r="M68" s="742"/>
      <c r="N68" s="742"/>
      <c r="O68" s="742"/>
      <c r="P68" s="743"/>
      <c r="Q68" s="718">
        <v>4917</v>
      </c>
      <c r="R68" s="717"/>
      <c r="S68" s="717"/>
      <c r="T68" s="717"/>
      <c r="U68" s="717"/>
      <c r="V68" s="717">
        <v>4349</v>
      </c>
      <c r="W68" s="717"/>
      <c r="X68" s="717"/>
      <c r="Y68" s="717"/>
      <c r="Z68" s="717"/>
      <c r="AA68" s="717">
        <v>568</v>
      </c>
      <c r="AB68" s="717"/>
      <c r="AC68" s="717"/>
      <c r="AD68" s="717"/>
      <c r="AE68" s="717"/>
      <c r="AF68" s="717">
        <v>568</v>
      </c>
      <c r="AG68" s="717"/>
      <c r="AH68" s="717"/>
      <c r="AI68" s="717"/>
      <c r="AJ68" s="717"/>
      <c r="AK68" s="717">
        <v>11</v>
      </c>
      <c r="AL68" s="717"/>
      <c r="AM68" s="717"/>
      <c r="AN68" s="717"/>
      <c r="AO68" s="717"/>
      <c r="AP68" s="717" t="s">
        <v>485</v>
      </c>
      <c r="AQ68" s="717"/>
      <c r="AR68" s="717"/>
      <c r="AS68" s="717"/>
      <c r="AT68" s="717"/>
      <c r="AU68" s="717"/>
      <c r="AV68" s="717"/>
      <c r="AW68" s="717"/>
      <c r="AX68" s="717"/>
      <c r="AY68" s="717"/>
      <c r="AZ68" s="865"/>
      <c r="BA68" s="865"/>
      <c r="BB68" s="865"/>
      <c r="BC68" s="865"/>
      <c r="BD68" s="866"/>
      <c r="BE68" s="224"/>
      <c r="BF68" s="224"/>
      <c r="BG68" s="224"/>
      <c r="BH68" s="224"/>
      <c r="BI68" s="224"/>
      <c r="BJ68" s="224"/>
      <c r="BK68" s="224"/>
      <c r="BL68" s="224"/>
      <c r="BM68" s="224"/>
      <c r="BN68" s="224"/>
      <c r="BO68" s="224"/>
      <c r="BP68" s="224"/>
      <c r="BQ68" s="221">
        <v>62</v>
      </c>
      <c r="BR68" s="226"/>
      <c r="BS68" s="858"/>
      <c r="BT68" s="859"/>
      <c r="BU68" s="859"/>
      <c r="BV68" s="859"/>
      <c r="BW68" s="859"/>
      <c r="BX68" s="859"/>
      <c r="BY68" s="859"/>
      <c r="BZ68" s="859"/>
      <c r="CA68" s="859"/>
      <c r="CB68" s="859"/>
      <c r="CC68" s="859"/>
      <c r="CD68" s="859"/>
      <c r="CE68" s="859"/>
      <c r="CF68" s="859"/>
      <c r="CG68" s="864"/>
      <c r="CH68" s="861"/>
      <c r="CI68" s="862"/>
      <c r="CJ68" s="862"/>
      <c r="CK68" s="862"/>
      <c r="CL68" s="863"/>
      <c r="CM68" s="861"/>
      <c r="CN68" s="862"/>
      <c r="CO68" s="862"/>
      <c r="CP68" s="862"/>
      <c r="CQ68" s="863"/>
      <c r="CR68" s="861"/>
      <c r="CS68" s="862"/>
      <c r="CT68" s="862"/>
      <c r="CU68" s="862"/>
      <c r="CV68" s="863"/>
      <c r="CW68" s="861"/>
      <c r="CX68" s="862"/>
      <c r="CY68" s="862"/>
      <c r="CZ68" s="862"/>
      <c r="DA68" s="863"/>
      <c r="DB68" s="861"/>
      <c r="DC68" s="862"/>
      <c r="DD68" s="862"/>
      <c r="DE68" s="862"/>
      <c r="DF68" s="863"/>
      <c r="DG68" s="861"/>
      <c r="DH68" s="862"/>
      <c r="DI68" s="862"/>
      <c r="DJ68" s="862"/>
      <c r="DK68" s="863"/>
      <c r="DL68" s="861"/>
      <c r="DM68" s="862"/>
      <c r="DN68" s="862"/>
      <c r="DO68" s="862"/>
      <c r="DP68" s="863"/>
      <c r="DQ68" s="861"/>
      <c r="DR68" s="862"/>
      <c r="DS68" s="862"/>
      <c r="DT68" s="862"/>
      <c r="DU68" s="863"/>
      <c r="DV68" s="858"/>
      <c r="DW68" s="859"/>
      <c r="DX68" s="859"/>
      <c r="DY68" s="859"/>
      <c r="DZ68" s="860"/>
      <c r="EA68" s="212"/>
    </row>
    <row r="69" spans="1:131" ht="26.25" customHeight="1" x14ac:dyDescent="0.15">
      <c r="A69" s="221">
        <v>2</v>
      </c>
      <c r="B69" s="714" t="s">
        <v>545</v>
      </c>
      <c r="C69" s="715"/>
      <c r="D69" s="715"/>
      <c r="E69" s="715"/>
      <c r="F69" s="715"/>
      <c r="G69" s="715"/>
      <c r="H69" s="715"/>
      <c r="I69" s="715"/>
      <c r="J69" s="715"/>
      <c r="K69" s="715"/>
      <c r="L69" s="715"/>
      <c r="M69" s="715"/>
      <c r="N69" s="715"/>
      <c r="O69" s="715"/>
      <c r="P69" s="716"/>
      <c r="Q69" s="708">
        <v>96</v>
      </c>
      <c r="R69" s="709"/>
      <c r="S69" s="709"/>
      <c r="T69" s="709"/>
      <c r="U69" s="709"/>
      <c r="V69" s="709">
        <v>63</v>
      </c>
      <c r="W69" s="709"/>
      <c r="X69" s="709"/>
      <c r="Y69" s="709"/>
      <c r="Z69" s="709"/>
      <c r="AA69" s="709">
        <v>33</v>
      </c>
      <c r="AB69" s="709"/>
      <c r="AC69" s="709"/>
      <c r="AD69" s="709"/>
      <c r="AE69" s="709"/>
      <c r="AF69" s="709">
        <v>33</v>
      </c>
      <c r="AG69" s="709"/>
      <c r="AH69" s="709"/>
      <c r="AI69" s="709"/>
      <c r="AJ69" s="709"/>
      <c r="AK69" s="709" t="s">
        <v>485</v>
      </c>
      <c r="AL69" s="709"/>
      <c r="AM69" s="709"/>
      <c r="AN69" s="709"/>
      <c r="AO69" s="709"/>
      <c r="AP69" s="709" t="s">
        <v>485</v>
      </c>
      <c r="AQ69" s="709"/>
      <c r="AR69" s="709"/>
      <c r="AS69" s="709"/>
      <c r="AT69" s="709"/>
      <c r="AU69" s="709"/>
      <c r="AV69" s="709"/>
      <c r="AW69" s="709"/>
      <c r="AX69" s="709"/>
      <c r="AY69" s="709"/>
      <c r="AZ69" s="832"/>
      <c r="BA69" s="832"/>
      <c r="BB69" s="832"/>
      <c r="BC69" s="832"/>
      <c r="BD69" s="833"/>
      <c r="BE69" s="224"/>
      <c r="BF69" s="224"/>
      <c r="BG69" s="224"/>
      <c r="BH69" s="224"/>
      <c r="BI69" s="224"/>
      <c r="BJ69" s="224"/>
      <c r="BK69" s="224"/>
      <c r="BL69" s="224"/>
      <c r="BM69" s="224"/>
      <c r="BN69" s="224"/>
      <c r="BO69" s="224"/>
      <c r="BP69" s="224"/>
      <c r="BQ69" s="221">
        <v>63</v>
      </c>
      <c r="BR69" s="226"/>
      <c r="BS69" s="858"/>
      <c r="BT69" s="859"/>
      <c r="BU69" s="859"/>
      <c r="BV69" s="859"/>
      <c r="BW69" s="859"/>
      <c r="BX69" s="859"/>
      <c r="BY69" s="859"/>
      <c r="BZ69" s="859"/>
      <c r="CA69" s="859"/>
      <c r="CB69" s="859"/>
      <c r="CC69" s="859"/>
      <c r="CD69" s="859"/>
      <c r="CE69" s="859"/>
      <c r="CF69" s="859"/>
      <c r="CG69" s="864"/>
      <c r="CH69" s="861"/>
      <c r="CI69" s="862"/>
      <c r="CJ69" s="862"/>
      <c r="CK69" s="862"/>
      <c r="CL69" s="863"/>
      <c r="CM69" s="861"/>
      <c r="CN69" s="862"/>
      <c r="CO69" s="862"/>
      <c r="CP69" s="862"/>
      <c r="CQ69" s="863"/>
      <c r="CR69" s="861"/>
      <c r="CS69" s="862"/>
      <c r="CT69" s="862"/>
      <c r="CU69" s="862"/>
      <c r="CV69" s="863"/>
      <c r="CW69" s="861"/>
      <c r="CX69" s="862"/>
      <c r="CY69" s="862"/>
      <c r="CZ69" s="862"/>
      <c r="DA69" s="863"/>
      <c r="DB69" s="861"/>
      <c r="DC69" s="862"/>
      <c r="DD69" s="862"/>
      <c r="DE69" s="862"/>
      <c r="DF69" s="863"/>
      <c r="DG69" s="861"/>
      <c r="DH69" s="862"/>
      <c r="DI69" s="862"/>
      <c r="DJ69" s="862"/>
      <c r="DK69" s="863"/>
      <c r="DL69" s="861"/>
      <c r="DM69" s="862"/>
      <c r="DN69" s="862"/>
      <c r="DO69" s="862"/>
      <c r="DP69" s="863"/>
      <c r="DQ69" s="861"/>
      <c r="DR69" s="862"/>
      <c r="DS69" s="862"/>
      <c r="DT69" s="862"/>
      <c r="DU69" s="863"/>
      <c r="DV69" s="858"/>
      <c r="DW69" s="859"/>
      <c r="DX69" s="859"/>
      <c r="DY69" s="859"/>
      <c r="DZ69" s="860"/>
      <c r="EA69" s="212"/>
    </row>
    <row r="70" spans="1:131" ht="26.25" customHeight="1" x14ac:dyDescent="0.15">
      <c r="A70" s="221">
        <v>3</v>
      </c>
      <c r="B70" s="714" t="s">
        <v>546</v>
      </c>
      <c r="C70" s="715"/>
      <c r="D70" s="715"/>
      <c r="E70" s="715"/>
      <c r="F70" s="715"/>
      <c r="G70" s="715"/>
      <c r="H70" s="715"/>
      <c r="I70" s="715"/>
      <c r="J70" s="715"/>
      <c r="K70" s="715"/>
      <c r="L70" s="715"/>
      <c r="M70" s="715"/>
      <c r="N70" s="715"/>
      <c r="O70" s="715"/>
      <c r="P70" s="716"/>
      <c r="Q70" s="708">
        <v>2</v>
      </c>
      <c r="R70" s="709"/>
      <c r="S70" s="709"/>
      <c r="T70" s="709"/>
      <c r="U70" s="709"/>
      <c r="V70" s="709">
        <v>1</v>
      </c>
      <c r="W70" s="709"/>
      <c r="X70" s="709"/>
      <c r="Y70" s="709"/>
      <c r="Z70" s="709"/>
      <c r="AA70" s="709">
        <v>1</v>
      </c>
      <c r="AB70" s="709"/>
      <c r="AC70" s="709"/>
      <c r="AD70" s="709"/>
      <c r="AE70" s="709"/>
      <c r="AF70" s="709">
        <v>1</v>
      </c>
      <c r="AG70" s="709"/>
      <c r="AH70" s="709"/>
      <c r="AI70" s="709"/>
      <c r="AJ70" s="709"/>
      <c r="AK70" s="709" t="s">
        <v>485</v>
      </c>
      <c r="AL70" s="709"/>
      <c r="AM70" s="709"/>
      <c r="AN70" s="709"/>
      <c r="AO70" s="709"/>
      <c r="AP70" s="709" t="s">
        <v>485</v>
      </c>
      <c r="AQ70" s="709"/>
      <c r="AR70" s="709"/>
      <c r="AS70" s="709"/>
      <c r="AT70" s="709"/>
      <c r="AU70" s="709"/>
      <c r="AV70" s="709"/>
      <c r="AW70" s="709"/>
      <c r="AX70" s="709"/>
      <c r="AY70" s="709"/>
      <c r="AZ70" s="832"/>
      <c r="BA70" s="832"/>
      <c r="BB70" s="832"/>
      <c r="BC70" s="832"/>
      <c r="BD70" s="833"/>
      <c r="BE70" s="224"/>
      <c r="BF70" s="224"/>
      <c r="BG70" s="224"/>
      <c r="BH70" s="224"/>
      <c r="BI70" s="224"/>
      <c r="BJ70" s="224"/>
      <c r="BK70" s="224"/>
      <c r="BL70" s="224"/>
      <c r="BM70" s="224"/>
      <c r="BN70" s="224"/>
      <c r="BO70" s="224"/>
      <c r="BP70" s="224"/>
      <c r="BQ70" s="221">
        <v>64</v>
      </c>
      <c r="BR70" s="226"/>
      <c r="BS70" s="858"/>
      <c r="BT70" s="859"/>
      <c r="BU70" s="859"/>
      <c r="BV70" s="859"/>
      <c r="BW70" s="859"/>
      <c r="BX70" s="859"/>
      <c r="BY70" s="859"/>
      <c r="BZ70" s="859"/>
      <c r="CA70" s="859"/>
      <c r="CB70" s="859"/>
      <c r="CC70" s="859"/>
      <c r="CD70" s="859"/>
      <c r="CE70" s="859"/>
      <c r="CF70" s="859"/>
      <c r="CG70" s="864"/>
      <c r="CH70" s="861"/>
      <c r="CI70" s="862"/>
      <c r="CJ70" s="862"/>
      <c r="CK70" s="862"/>
      <c r="CL70" s="863"/>
      <c r="CM70" s="861"/>
      <c r="CN70" s="862"/>
      <c r="CO70" s="862"/>
      <c r="CP70" s="862"/>
      <c r="CQ70" s="863"/>
      <c r="CR70" s="861"/>
      <c r="CS70" s="862"/>
      <c r="CT70" s="862"/>
      <c r="CU70" s="862"/>
      <c r="CV70" s="863"/>
      <c r="CW70" s="861"/>
      <c r="CX70" s="862"/>
      <c r="CY70" s="862"/>
      <c r="CZ70" s="862"/>
      <c r="DA70" s="863"/>
      <c r="DB70" s="861"/>
      <c r="DC70" s="862"/>
      <c r="DD70" s="862"/>
      <c r="DE70" s="862"/>
      <c r="DF70" s="863"/>
      <c r="DG70" s="861"/>
      <c r="DH70" s="862"/>
      <c r="DI70" s="862"/>
      <c r="DJ70" s="862"/>
      <c r="DK70" s="863"/>
      <c r="DL70" s="861"/>
      <c r="DM70" s="862"/>
      <c r="DN70" s="862"/>
      <c r="DO70" s="862"/>
      <c r="DP70" s="863"/>
      <c r="DQ70" s="861"/>
      <c r="DR70" s="862"/>
      <c r="DS70" s="862"/>
      <c r="DT70" s="862"/>
      <c r="DU70" s="863"/>
      <c r="DV70" s="858"/>
      <c r="DW70" s="859"/>
      <c r="DX70" s="859"/>
      <c r="DY70" s="859"/>
      <c r="DZ70" s="860"/>
      <c r="EA70" s="212"/>
    </row>
    <row r="71" spans="1:131" ht="26.25" customHeight="1" x14ac:dyDescent="0.15">
      <c r="A71" s="221">
        <v>4</v>
      </c>
      <c r="B71" s="714" t="s">
        <v>547</v>
      </c>
      <c r="C71" s="715"/>
      <c r="D71" s="715"/>
      <c r="E71" s="715"/>
      <c r="F71" s="715"/>
      <c r="G71" s="715"/>
      <c r="H71" s="715"/>
      <c r="I71" s="715"/>
      <c r="J71" s="715"/>
      <c r="K71" s="715"/>
      <c r="L71" s="715"/>
      <c r="M71" s="715"/>
      <c r="N71" s="715"/>
      <c r="O71" s="715"/>
      <c r="P71" s="716"/>
      <c r="Q71" s="708">
        <v>75</v>
      </c>
      <c r="R71" s="709"/>
      <c r="S71" s="709"/>
      <c r="T71" s="709"/>
      <c r="U71" s="709"/>
      <c r="V71" s="709">
        <v>68</v>
      </c>
      <c r="W71" s="709"/>
      <c r="X71" s="709"/>
      <c r="Y71" s="709"/>
      <c r="Z71" s="709"/>
      <c r="AA71" s="709">
        <v>7</v>
      </c>
      <c r="AB71" s="709"/>
      <c r="AC71" s="709"/>
      <c r="AD71" s="709"/>
      <c r="AE71" s="709"/>
      <c r="AF71" s="709">
        <v>7</v>
      </c>
      <c r="AG71" s="709"/>
      <c r="AH71" s="709"/>
      <c r="AI71" s="709"/>
      <c r="AJ71" s="709"/>
      <c r="AK71" s="709">
        <v>17</v>
      </c>
      <c r="AL71" s="709"/>
      <c r="AM71" s="709"/>
      <c r="AN71" s="709"/>
      <c r="AO71" s="709"/>
      <c r="AP71" s="709" t="s">
        <v>543</v>
      </c>
      <c r="AQ71" s="709"/>
      <c r="AR71" s="709"/>
      <c r="AS71" s="709"/>
      <c r="AT71" s="709"/>
      <c r="AU71" s="709"/>
      <c r="AV71" s="709"/>
      <c r="AW71" s="709"/>
      <c r="AX71" s="709"/>
      <c r="AY71" s="709"/>
      <c r="AZ71" s="832"/>
      <c r="BA71" s="832"/>
      <c r="BB71" s="832"/>
      <c r="BC71" s="832"/>
      <c r="BD71" s="833"/>
      <c r="BE71" s="224"/>
      <c r="BF71" s="224"/>
      <c r="BG71" s="224"/>
      <c r="BH71" s="224"/>
      <c r="BI71" s="224"/>
      <c r="BJ71" s="224"/>
      <c r="BK71" s="224"/>
      <c r="BL71" s="224"/>
      <c r="BM71" s="224"/>
      <c r="BN71" s="224"/>
      <c r="BO71" s="224"/>
      <c r="BP71" s="224"/>
      <c r="BQ71" s="221">
        <v>65</v>
      </c>
      <c r="BR71" s="226"/>
      <c r="BS71" s="858"/>
      <c r="BT71" s="859"/>
      <c r="BU71" s="859"/>
      <c r="BV71" s="859"/>
      <c r="BW71" s="859"/>
      <c r="BX71" s="859"/>
      <c r="BY71" s="859"/>
      <c r="BZ71" s="859"/>
      <c r="CA71" s="859"/>
      <c r="CB71" s="859"/>
      <c r="CC71" s="859"/>
      <c r="CD71" s="859"/>
      <c r="CE71" s="859"/>
      <c r="CF71" s="859"/>
      <c r="CG71" s="864"/>
      <c r="CH71" s="861"/>
      <c r="CI71" s="862"/>
      <c r="CJ71" s="862"/>
      <c r="CK71" s="862"/>
      <c r="CL71" s="863"/>
      <c r="CM71" s="861"/>
      <c r="CN71" s="862"/>
      <c r="CO71" s="862"/>
      <c r="CP71" s="862"/>
      <c r="CQ71" s="863"/>
      <c r="CR71" s="861"/>
      <c r="CS71" s="862"/>
      <c r="CT71" s="862"/>
      <c r="CU71" s="862"/>
      <c r="CV71" s="863"/>
      <c r="CW71" s="861"/>
      <c r="CX71" s="862"/>
      <c r="CY71" s="862"/>
      <c r="CZ71" s="862"/>
      <c r="DA71" s="863"/>
      <c r="DB71" s="861"/>
      <c r="DC71" s="862"/>
      <c r="DD71" s="862"/>
      <c r="DE71" s="862"/>
      <c r="DF71" s="863"/>
      <c r="DG71" s="861"/>
      <c r="DH71" s="862"/>
      <c r="DI71" s="862"/>
      <c r="DJ71" s="862"/>
      <c r="DK71" s="863"/>
      <c r="DL71" s="861"/>
      <c r="DM71" s="862"/>
      <c r="DN71" s="862"/>
      <c r="DO71" s="862"/>
      <c r="DP71" s="863"/>
      <c r="DQ71" s="861"/>
      <c r="DR71" s="862"/>
      <c r="DS71" s="862"/>
      <c r="DT71" s="862"/>
      <c r="DU71" s="863"/>
      <c r="DV71" s="858"/>
      <c r="DW71" s="859"/>
      <c r="DX71" s="859"/>
      <c r="DY71" s="859"/>
      <c r="DZ71" s="860"/>
      <c r="EA71" s="212"/>
    </row>
    <row r="72" spans="1:131" ht="26.25" customHeight="1" x14ac:dyDescent="0.15">
      <c r="A72" s="221">
        <v>5</v>
      </c>
      <c r="B72" s="714" t="s">
        <v>548</v>
      </c>
      <c r="C72" s="715"/>
      <c r="D72" s="715"/>
      <c r="E72" s="715"/>
      <c r="F72" s="715"/>
      <c r="G72" s="715"/>
      <c r="H72" s="715"/>
      <c r="I72" s="715"/>
      <c r="J72" s="715"/>
      <c r="K72" s="715"/>
      <c r="L72" s="715"/>
      <c r="M72" s="715"/>
      <c r="N72" s="715"/>
      <c r="O72" s="715"/>
      <c r="P72" s="716"/>
      <c r="Q72" s="708">
        <v>143031</v>
      </c>
      <c r="R72" s="709"/>
      <c r="S72" s="709"/>
      <c r="T72" s="709"/>
      <c r="U72" s="709"/>
      <c r="V72" s="709">
        <v>140009</v>
      </c>
      <c r="W72" s="709"/>
      <c r="X72" s="709"/>
      <c r="Y72" s="709"/>
      <c r="Z72" s="709"/>
      <c r="AA72" s="709">
        <v>3022</v>
      </c>
      <c r="AB72" s="709"/>
      <c r="AC72" s="709"/>
      <c r="AD72" s="709"/>
      <c r="AE72" s="709"/>
      <c r="AF72" s="709">
        <v>3022</v>
      </c>
      <c r="AG72" s="709"/>
      <c r="AH72" s="709"/>
      <c r="AI72" s="709"/>
      <c r="AJ72" s="709"/>
      <c r="AK72" s="709" t="s">
        <v>485</v>
      </c>
      <c r="AL72" s="709"/>
      <c r="AM72" s="709"/>
      <c r="AN72" s="709"/>
      <c r="AO72" s="709"/>
      <c r="AP72" s="709" t="s">
        <v>485</v>
      </c>
      <c r="AQ72" s="709"/>
      <c r="AR72" s="709"/>
      <c r="AS72" s="709"/>
      <c r="AT72" s="709"/>
      <c r="AU72" s="709"/>
      <c r="AV72" s="709"/>
      <c r="AW72" s="709"/>
      <c r="AX72" s="709"/>
      <c r="AY72" s="709"/>
      <c r="AZ72" s="832"/>
      <c r="BA72" s="832"/>
      <c r="BB72" s="832"/>
      <c r="BC72" s="832"/>
      <c r="BD72" s="833"/>
      <c r="BE72" s="224"/>
      <c r="BF72" s="224"/>
      <c r="BG72" s="224"/>
      <c r="BH72" s="224"/>
      <c r="BI72" s="224"/>
      <c r="BJ72" s="224"/>
      <c r="BK72" s="224"/>
      <c r="BL72" s="224"/>
      <c r="BM72" s="224"/>
      <c r="BN72" s="224"/>
      <c r="BO72" s="224"/>
      <c r="BP72" s="224"/>
      <c r="BQ72" s="221">
        <v>66</v>
      </c>
      <c r="BR72" s="226"/>
      <c r="BS72" s="858"/>
      <c r="BT72" s="859"/>
      <c r="BU72" s="859"/>
      <c r="BV72" s="859"/>
      <c r="BW72" s="859"/>
      <c r="BX72" s="859"/>
      <c r="BY72" s="859"/>
      <c r="BZ72" s="859"/>
      <c r="CA72" s="859"/>
      <c r="CB72" s="859"/>
      <c r="CC72" s="859"/>
      <c r="CD72" s="859"/>
      <c r="CE72" s="859"/>
      <c r="CF72" s="859"/>
      <c r="CG72" s="864"/>
      <c r="CH72" s="861"/>
      <c r="CI72" s="862"/>
      <c r="CJ72" s="862"/>
      <c r="CK72" s="862"/>
      <c r="CL72" s="863"/>
      <c r="CM72" s="861"/>
      <c r="CN72" s="862"/>
      <c r="CO72" s="862"/>
      <c r="CP72" s="862"/>
      <c r="CQ72" s="863"/>
      <c r="CR72" s="861"/>
      <c r="CS72" s="862"/>
      <c r="CT72" s="862"/>
      <c r="CU72" s="862"/>
      <c r="CV72" s="863"/>
      <c r="CW72" s="861"/>
      <c r="CX72" s="862"/>
      <c r="CY72" s="862"/>
      <c r="CZ72" s="862"/>
      <c r="DA72" s="863"/>
      <c r="DB72" s="861"/>
      <c r="DC72" s="862"/>
      <c r="DD72" s="862"/>
      <c r="DE72" s="862"/>
      <c r="DF72" s="863"/>
      <c r="DG72" s="861"/>
      <c r="DH72" s="862"/>
      <c r="DI72" s="862"/>
      <c r="DJ72" s="862"/>
      <c r="DK72" s="863"/>
      <c r="DL72" s="861"/>
      <c r="DM72" s="862"/>
      <c r="DN72" s="862"/>
      <c r="DO72" s="862"/>
      <c r="DP72" s="863"/>
      <c r="DQ72" s="861"/>
      <c r="DR72" s="862"/>
      <c r="DS72" s="862"/>
      <c r="DT72" s="862"/>
      <c r="DU72" s="863"/>
      <c r="DV72" s="858"/>
      <c r="DW72" s="859"/>
      <c r="DX72" s="859"/>
      <c r="DY72" s="859"/>
      <c r="DZ72" s="860"/>
      <c r="EA72" s="212"/>
    </row>
    <row r="73" spans="1:131" ht="26.25" customHeight="1" x14ac:dyDescent="0.15">
      <c r="A73" s="221">
        <v>6</v>
      </c>
      <c r="B73" s="714" t="s">
        <v>549</v>
      </c>
      <c r="C73" s="715"/>
      <c r="D73" s="715"/>
      <c r="E73" s="715"/>
      <c r="F73" s="715"/>
      <c r="G73" s="715"/>
      <c r="H73" s="715"/>
      <c r="I73" s="715"/>
      <c r="J73" s="715"/>
      <c r="K73" s="715"/>
      <c r="L73" s="715"/>
      <c r="M73" s="715"/>
      <c r="N73" s="715"/>
      <c r="O73" s="715"/>
      <c r="P73" s="716"/>
      <c r="Q73" s="708">
        <v>171</v>
      </c>
      <c r="R73" s="709"/>
      <c r="S73" s="709"/>
      <c r="T73" s="709"/>
      <c r="U73" s="709"/>
      <c r="V73" s="709">
        <v>157</v>
      </c>
      <c r="W73" s="709"/>
      <c r="X73" s="709"/>
      <c r="Y73" s="709"/>
      <c r="Z73" s="709"/>
      <c r="AA73" s="709">
        <v>14</v>
      </c>
      <c r="AB73" s="709"/>
      <c r="AC73" s="709"/>
      <c r="AD73" s="709"/>
      <c r="AE73" s="709"/>
      <c r="AF73" s="709">
        <v>14</v>
      </c>
      <c r="AG73" s="709"/>
      <c r="AH73" s="709"/>
      <c r="AI73" s="709"/>
      <c r="AJ73" s="709"/>
      <c r="AK73" s="709" t="s">
        <v>485</v>
      </c>
      <c r="AL73" s="709"/>
      <c r="AM73" s="709"/>
      <c r="AN73" s="709"/>
      <c r="AO73" s="709"/>
      <c r="AP73" s="709" t="s">
        <v>485</v>
      </c>
      <c r="AQ73" s="709"/>
      <c r="AR73" s="709"/>
      <c r="AS73" s="709"/>
      <c r="AT73" s="709"/>
      <c r="AU73" s="709"/>
      <c r="AV73" s="709"/>
      <c r="AW73" s="709"/>
      <c r="AX73" s="709"/>
      <c r="AY73" s="709"/>
      <c r="AZ73" s="832"/>
      <c r="BA73" s="832"/>
      <c r="BB73" s="832"/>
      <c r="BC73" s="832"/>
      <c r="BD73" s="833"/>
      <c r="BE73" s="224"/>
      <c r="BF73" s="224"/>
      <c r="BG73" s="224"/>
      <c r="BH73" s="224"/>
      <c r="BI73" s="224"/>
      <c r="BJ73" s="224"/>
      <c r="BK73" s="224"/>
      <c r="BL73" s="224"/>
      <c r="BM73" s="224"/>
      <c r="BN73" s="224"/>
      <c r="BO73" s="224"/>
      <c r="BP73" s="224"/>
      <c r="BQ73" s="221">
        <v>67</v>
      </c>
      <c r="BR73" s="226"/>
      <c r="BS73" s="858"/>
      <c r="BT73" s="859"/>
      <c r="BU73" s="859"/>
      <c r="BV73" s="859"/>
      <c r="BW73" s="859"/>
      <c r="BX73" s="859"/>
      <c r="BY73" s="859"/>
      <c r="BZ73" s="859"/>
      <c r="CA73" s="859"/>
      <c r="CB73" s="859"/>
      <c r="CC73" s="859"/>
      <c r="CD73" s="859"/>
      <c r="CE73" s="859"/>
      <c r="CF73" s="859"/>
      <c r="CG73" s="864"/>
      <c r="CH73" s="861"/>
      <c r="CI73" s="862"/>
      <c r="CJ73" s="862"/>
      <c r="CK73" s="862"/>
      <c r="CL73" s="863"/>
      <c r="CM73" s="861"/>
      <c r="CN73" s="862"/>
      <c r="CO73" s="862"/>
      <c r="CP73" s="862"/>
      <c r="CQ73" s="863"/>
      <c r="CR73" s="861"/>
      <c r="CS73" s="862"/>
      <c r="CT73" s="862"/>
      <c r="CU73" s="862"/>
      <c r="CV73" s="863"/>
      <c r="CW73" s="861"/>
      <c r="CX73" s="862"/>
      <c r="CY73" s="862"/>
      <c r="CZ73" s="862"/>
      <c r="DA73" s="863"/>
      <c r="DB73" s="861"/>
      <c r="DC73" s="862"/>
      <c r="DD73" s="862"/>
      <c r="DE73" s="862"/>
      <c r="DF73" s="863"/>
      <c r="DG73" s="861"/>
      <c r="DH73" s="862"/>
      <c r="DI73" s="862"/>
      <c r="DJ73" s="862"/>
      <c r="DK73" s="863"/>
      <c r="DL73" s="861"/>
      <c r="DM73" s="862"/>
      <c r="DN73" s="862"/>
      <c r="DO73" s="862"/>
      <c r="DP73" s="863"/>
      <c r="DQ73" s="861"/>
      <c r="DR73" s="862"/>
      <c r="DS73" s="862"/>
      <c r="DT73" s="862"/>
      <c r="DU73" s="863"/>
      <c r="DV73" s="858"/>
      <c r="DW73" s="859"/>
      <c r="DX73" s="859"/>
      <c r="DY73" s="859"/>
      <c r="DZ73" s="860"/>
      <c r="EA73" s="212"/>
    </row>
    <row r="74" spans="1:131" ht="26.25" customHeight="1" x14ac:dyDescent="0.15">
      <c r="A74" s="221">
        <v>7</v>
      </c>
      <c r="B74" s="714" t="s">
        <v>550</v>
      </c>
      <c r="C74" s="715"/>
      <c r="D74" s="715"/>
      <c r="E74" s="715"/>
      <c r="F74" s="715"/>
      <c r="G74" s="715"/>
      <c r="H74" s="715"/>
      <c r="I74" s="715"/>
      <c r="J74" s="715"/>
      <c r="K74" s="715"/>
      <c r="L74" s="715"/>
      <c r="M74" s="715"/>
      <c r="N74" s="715"/>
      <c r="O74" s="715"/>
      <c r="P74" s="716"/>
      <c r="Q74" s="708">
        <v>772</v>
      </c>
      <c r="R74" s="709"/>
      <c r="S74" s="709"/>
      <c r="T74" s="709"/>
      <c r="U74" s="709"/>
      <c r="V74" s="709">
        <v>715</v>
      </c>
      <c r="W74" s="709"/>
      <c r="X74" s="709"/>
      <c r="Y74" s="709"/>
      <c r="Z74" s="709"/>
      <c r="AA74" s="709">
        <v>57</v>
      </c>
      <c r="AB74" s="709"/>
      <c r="AC74" s="709"/>
      <c r="AD74" s="709"/>
      <c r="AE74" s="709"/>
      <c r="AF74" s="709">
        <v>57</v>
      </c>
      <c r="AG74" s="709"/>
      <c r="AH74" s="709"/>
      <c r="AI74" s="709"/>
      <c r="AJ74" s="709"/>
      <c r="AK74" s="709" t="s">
        <v>485</v>
      </c>
      <c r="AL74" s="709"/>
      <c r="AM74" s="709"/>
      <c r="AN74" s="709"/>
      <c r="AO74" s="709"/>
      <c r="AP74" s="709" t="s">
        <v>485</v>
      </c>
      <c r="AQ74" s="709"/>
      <c r="AR74" s="709"/>
      <c r="AS74" s="709"/>
      <c r="AT74" s="709"/>
      <c r="AU74" s="709"/>
      <c r="AV74" s="709"/>
      <c r="AW74" s="709"/>
      <c r="AX74" s="709"/>
      <c r="AY74" s="709"/>
      <c r="AZ74" s="832"/>
      <c r="BA74" s="832"/>
      <c r="BB74" s="832"/>
      <c r="BC74" s="832"/>
      <c r="BD74" s="833"/>
      <c r="BE74" s="224"/>
      <c r="BF74" s="224"/>
      <c r="BG74" s="224"/>
      <c r="BH74" s="224"/>
      <c r="BI74" s="224"/>
      <c r="BJ74" s="224"/>
      <c r="BK74" s="224"/>
      <c r="BL74" s="224"/>
      <c r="BM74" s="224"/>
      <c r="BN74" s="224"/>
      <c r="BO74" s="224"/>
      <c r="BP74" s="224"/>
      <c r="BQ74" s="221">
        <v>68</v>
      </c>
      <c r="BR74" s="226"/>
      <c r="BS74" s="858"/>
      <c r="BT74" s="859"/>
      <c r="BU74" s="859"/>
      <c r="BV74" s="859"/>
      <c r="BW74" s="859"/>
      <c r="BX74" s="859"/>
      <c r="BY74" s="859"/>
      <c r="BZ74" s="859"/>
      <c r="CA74" s="859"/>
      <c r="CB74" s="859"/>
      <c r="CC74" s="859"/>
      <c r="CD74" s="859"/>
      <c r="CE74" s="859"/>
      <c r="CF74" s="859"/>
      <c r="CG74" s="864"/>
      <c r="CH74" s="861"/>
      <c r="CI74" s="862"/>
      <c r="CJ74" s="862"/>
      <c r="CK74" s="862"/>
      <c r="CL74" s="863"/>
      <c r="CM74" s="861"/>
      <c r="CN74" s="862"/>
      <c r="CO74" s="862"/>
      <c r="CP74" s="862"/>
      <c r="CQ74" s="863"/>
      <c r="CR74" s="861"/>
      <c r="CS74" s="862"/>
      <c r="CT74" s="862"/>
      <c r="CU74" s="862"/>
      <c r="CV74" s="863"/>
      <c r="CW74" s="861"/>
      <c r="CX74" s="862"/>
      <c r="CY74" s="862"/>
      <c r="CZ74" s="862"/>
      <c r="DA74" s="863"/>
      <c r="DB74" s="861"/>
      <c r="DC74" s="862"/>
      <c r="DD74" s="862"/>
      <c r="DE74" s="862"/>
      <c r="DF74" s="863"/>
      <c r="DG74" s="861"/>
      <c r="DH74" s="862"/>
      <c r="DI74" s="862"/>
      <c r="DJ74" s="862"/>
      <c r="DK74" s="863"/>
      <c r="DL74" s="861"/>
      <c r="DM74" s="862"/>
      <c r="DN74" s="862"/>
      <c r="DO74" s="862"/>
      <c r="DP74" s="863"/>
      <c r="DQ74" s="861"/>
      <c r="DR74" s="862"/>
      <c r="DS74" s="862"/>
      <c r="DT74" s="862"/>
      <c r="DU74" s="863"/>
      <c r="DV74" s="858"/>
      <c r="DW74" s="859"/>
      <c r="DX74" s="859"/>
      <c r="DY74" s="859"/>
      <c r="DZ74" s="860"/>
      <c r="EA74" s="212"/>
    </row>
    <row r="75" spans="1:131" ht="26.25" customHeight="1" x14ac:dyDescent="0.15">
      <c r="A75" s="221">
        <v>8</v>
      </c>
      <c r="B75" s="714" t="s">
        <v>551</v>
      </c>
      <c r="C75" s="715"/>
      <c r="D75" s="715"/>
      <c r="E75" s="715"/>
      <c r="F75" s="715"/>
      <c r="G75" s="715"/>
      <c r="H75" s="715"/>
      <c r="I75" s="715"/>
      <c r="J75" s="715"/>
      <c r="K75" s="715"/>
      <c r="L75" s="715"/>
      <c r="M75" s="715"/>
      <c r="N75" s="715"/>
      <c r="O75" s="715"/>
      <c r="P75" s="716"/>
      <c r="Q75" s="710">
        <v>783</v>
      </c>
      <c r="R75" s="711"/>
      <c r="S75" s="711"/>
      <c r="T75" s="711"/>
      <c r="U75" s="712"/>
      <c r="V75" s="713">
        <v>674</v>
      </c>
      <c r="W75" s="711"/>
      <c r="X75" s="711"/>
      <c r="Y75" s="711"/>
      <c r="Z75" s="712"/>
      <c r="AA75" s="713">
        <v>109</v>
      </c>
      <c r="AB75" s="711"/>
      <c r="AC75" s="711"/>
      <c r="AD75" s="711"/>
      <c r="AE75" s="712"/>
      <c r="AF75" s="713">
        <v>109</v>
      </c>
      <c r="AG75" s="711"/>
      <c r="AH75" s="711"/>
      <c r="AI75" s="711"/>
      <c r="AJ75" s="712"/>
      <c r="AK75" s="713">
        <v>19</v>
      </c>
      <c r="AL75" s="711"/>
      <c r="AM75" s="711"/>
      <c r="AN75" s="711"/>
      <c r="AO75" s="712"/>
      <c r="AP75" s="713" t="s">
        <v>485</v>
      </c>
      <c r="AQ75" s="711"/>
      <c r="AR75" s="711"/>
      <c r="AS75" s="711"/>
      <c r="AT75" s="712"/>
      <c r="AU75" s="713"/>
      <c r="AV75" s="711"/>
      <c r="AW75" s="711"/>
      <c r="AX75" s="711"/>
      <c r="AY75" s="712"/>
      <c r="AZ75" s="832"/>
      <c r="BA75" s="832"/>
      <c r="BB75" s="832"/>
      <c r="BC75" s="832"/>
      <c r="BD75" s="833"/>
      <c r="BE75" s="224"/>
      <c r="BF75" s="224"/>
      <c r="BG75" s="224"/>
      <c r="BH75" s="224"/>
      <c r="BI75" s="224"/>
      <c r="BJ75" s="224"/>
      <c r="BK75" s="224"/>
      <c r="BL75" s="224"/>
      <c r="BM75" s="224"/>
      <c r="BN75" s="224"/>
      <c r="BO75" s="224"/>
      <c r="BP75" s="224"/>
      <c r="BQ75" s="221">
        <v>69</v>
      </c>
      <c r="BR75" s="226"/>
      <c r="BS75" s="858"/>
      <c r="BT75" s="859"/>
      <c r="BU75" s="859"/>
      <c r="BV75" s="859"/>
      <c r="BW75" s="859"/>
      <c r="BX75" s="859"/>
      <c r="BY75" s="859"/>
      <c r="BZ75" s="859"/>
      <c r="CA75" s="859"/>
      <c r="CB75" s="859"/>
      <c r="CC75" s="859"/>
      <c r="CD75" s="859"/>
      <c r="CE75" s="859"/>
      <c r="CF75" s="859"/>
      <c r="CG75" s="864"/>
      <c r="CH75" s="861"/>
      <c r="CI75" s="862"/>
      <c r="CJ75" s="862"/>
      <c r="CK75" s="862"/>
      <c r="CL75" s="863"/>
      <c r="CM75" s="861"/>
      <c r="CN75" s="862"/>
      <c r="CO75" s="862"/>
      <c r="CP75" s="862"/>
      <c r="CQ75" s="863"/>
      <c r="CR75" s="861"/>
      <c r="CS75" s="862"/>
      <c r="CT75" s="862"/>
      <c r="CU75" s="862"/>
      <c r="CV75" s="863"/>
      <c r="CW75" s="861"/>
      <c r="CX75" s="862"/>
      <c r="CY75" s="862"/>
      <c r="CZ75" s="862"/>
      <c r="DA75" s="863"/>
      <c r="DB75" s="861"/>
      <c r="DC75" s="862"/>
      <c r="DD75" s="862"/>
      <c r="DE75" s="862"/>
      <c r="DF75" s="863"/>
      <c r="DG75" s="861"/>
      <c r="DH75" s="862"/>
      <c r="DI75" s="862"/>
      <c r="DJ75" s="862"/>
      <c r="DK75" s="863"/>
      <c r="DL75" s="861"/>
      <c r="DM75" s="862"/>
      <c r="DN75" s="862"/>
      <c r="DO75" s="862"/>
      <c r="DP75" s="863"/>
      <c r="DQ75" s="861"/>
      <c r="DR75" s="862"/>
      <c r="DS75" s="862"/>
      <c r="DT75" s="862"/>
      <c r="DU75" s="863"/>
      <c r="DV75" s="858"/>
      <c r="DW75" s="859"/>
      <c r="DX75" s="859"/>
      <c r="DY75" s="859"/>
      <c r="DZ75" s="860"/>
      <c r="EA75" s="212"/>
    </row>
    <row r="76" spans="1:131" ht="26.25" customHeight="1" x14ac:dyDescent="0.15">
      <c r="A76" s="221">
        <v>9</v>
      </c>
      <c r="B76" s="714" t="s">
        <v>552</v>
      </c>
      <c r="C76" s="715"/>
      <c r="D76" s="715"/>
      <c r="E76" s="715"/>
      <c r="F76" s="715"/>
      <c r="G76" s="715"/>
      <c r="H76" s="715"/>
      <c r="I76" s="715"/>
      <c r="J76" s="715"/>
      <c r="K76" s="715"/>
      <c r="L76" s="715"/>
      <c r="M76" s="715"/>
      <c r="N76" s="715"/>
      <c r="O76" s="715"/>
      <c r="P76" s="716"/>
      <c r="Q76" s="710">
        <v>216</v>
      </c>
      <c r="R76" s="711"/>
      <c r="S76" s="711"/>
      <c r="T76" s="711"/>
      <c r="U76" s="712"/>
      <c r="V76" s="713">
        <v>205</v>
      </c>
      <c r="W76" s="711"/>
      <c r="X76" s="711"/>
      <c r="Y76" s="711"/>
      <c r="Z76" s="712"/>
      <c r="AA76" s="713">
        <v>11</v>
      </c>
      <c r="AB76" s="711"/>
      <c r="AC76" s="711"/>
      <c r="AD76" s="711"/>
      <c r="AE76" s="712"/>
      <c r="AF76" s="713">
        <v>11</v>
      </c>
      <c r="AG76" s="711"/>
      <c r="AH76" s="711"/>
      <c r="AI76" s="711"/>
      <c r="AJ76" s="712"/>
      <c r="AK76" s="713" t="s">
        <v>485</v>
      </c>
      <c r="AL76" s="711"/>
      <c r="AM76" s="711"/>
      <c r="AN76" s="711"/>
      <c r="AO76" s="712"/>
      <c r="AP76" s="713" t="s">
        <v>485</v>
      </c>
      <c r="AQ76" s="711"/>
      <c r="AR76" s="711"/>
      <c r="AS76" s="711"/>
      <c r="AT76" s="712"/>
      <c r="AU76" s="713"/>
      <c r="AV76" s="711"/>
      <c r="AW76" s="711"/>
      <c r="AX76" s="711"/>
      <c r="AY76" s="712"/>
      <c r="AZ76" s="832"/>
      <c r="BA76" s="832"/>
      <c r="BB76" s="832"/>
      <c r="BC76" s="832"/>
      <c r="BD76" s="833"/>
      <c r="BE76" s="224"/>
      <c r="BF76" s="224"/>
      <c r="BG76" s="224"/>
      <c r="BH76" s="224"/>
      <c r="BI76" s="224"/>
      <c r="BJ76" s="224"/>
      <c r="BK76" s="224"/>
      <c r="BL76" s="224"/>
      <c r="BM76" s="224"/>
      <c r="BN76" s="224"/>
      <c r="BO76" s="224"/>
      <c r="BP76" s="224"/>
      <c r="BQ76" s="221">
        <v>70</v>
      </c>
      <c r="BR76" s="226"/>
      <c r="BS76" s="858"/>
      <c r="BT76" s="859"/>
      <c r="BU76" s="859"/>
      <c r="BV76" s="859"/>
      <c r="BW76" s="859"/>
      <c r="BX76" s="859"/>
      <c r="BY76" s="859"/>
      <c r="BZ76" s="859"/>
      <c r="CA76" s="859"/>
      <c r="CB76" s="859"/>
      <c r="CC76" s="859"/>
      <c r="CD76" s="859"/>
      <c r="CE76" s="859"/>
      <c r="CF76" s="859"/>
      <c r="CG76" s="864"/>
      <c r="CH76" s="861"/>
      <c r="CI76" s="862"/>
      <c r="CJ76" s="862"/>
      <c r="CK76" s="862"/>
      <c r="CL76" s="863"/>
      <c r="CM76" s="861"/>
      <c r="CN76" s="862"/>
      <c r="CO76" s="862"/>
      <c r="CP76" s="862"/>
      <c r="CQ76" s="863"/>
      <c r="CR76" s="861"/>
      <c r="CS76" s="862"/>
      <c r="CT76" s="862"/>
      <c r="CU76" s="862"/>
      <c r="CV76" s="863"/>
      <c r="CW76" s="861"/>
      <c r="CX76" s="862"/>
      <c r="CY76" s="862"/>
      <c r="CZ76" s="862"/>
      <c r="DA76" s="863"/>
      <c r="DB76" s="861"/>
      <c r="DC76" s="862"/>
      <c r="DD76" s="862"/>
      <c r="DE76" s="862"/>
      <c r="DF76" s="863"/>
      <c r="DG76" s="861"/>
      <c r="DH76" s="862"/>
      <c r="DI76" s="862"/>
      <c r="DJ76" s="862"/>
      <c r="DK76" s="863"/>
      <c r="DL76" s="861"/>
      <c r="DM76" s="862"/>
      <c r="DN76" s="862"/>
      <c r="DO76" s="862"/>
      <c r="DP76" s="863"/>
      <c r="DQ76" s="861"/>
      <c r="DR76" s="862"/>
      <c r="DS76" s="862"/>
      <c r="DT76" s="862"/>
      <c r="DU76" s="863"/>
      <c r="DV76" s="858"/>
      <c r="DW76" s="859"/>
      <c r="DX76" s="859"/>
      <c r="DY76" s="859"/>
      <c r="DZ76" s="860"/>
      <c r="EA76" s="212"/>
    </row>
    <row r="77" spans="1:131" ht="26.25" customHeight="1" x14ac:dyDescent="0.15">
      <c r="A77" s="221">
        <v>10</v>
      </c>
      <c r="B77" s="714"/>
      <c r="C77" s="715"/>
      <c r="D77" s="715"/>
      <c r="E77" s="715"/>
      <c r="F77" s="715"/>
      <c r="G77" s="715"/>
      <c r="H77" s="715"/>
      <c r="I77" s="715"/>
      <c r="J77" s="715"/>
      <c r="K77" s="715"/>
      <c r="L77" s="715"/>
      <c r="M77" s="715"/>
      <c r="N77" s="715"/>
      <c r="O77" s="715"/>
      <c r="P77" s="716"/>
      <c r="Q77" s="710"/>
      <c r="R77" s="711"/>
      <c r="S77" s="711"/>
      <c r="T77" s="711"/>
      <c r="U77" s="712"/>
      <c r="V77" s="713"/>
      <c r="W77" s="711"/>
      <c r="X77" s="711"/>
      <c r="Y77" s="711"/>
      <c r="Z77" s="712"/>
      <c r="AA77" s="713"/>
      <c r="AB77" s="711"/>
      <c r="AC77" s="711"/>
      <c r="AD77" s="711"/>
      <c r="AE77" s="712"/>
      <c r="AF77" s="713"/>
      <c r="AG77" s="711"/>
      <c r="AH77" s="711"/>
      <c r="AI77" s="711"/>
      <c r="AJ77" s="712"/>
      <c r="AK77" s="713"/>
      <c r="AL77" s="711"/>
      <c r="AM77" s="711"/>
      <c r="AN77" s="711"/>
      <c r="AO77" s="712"/>
      <c r="AP77" s="713"/>
      <c r="AQ77" s="711"/>
      <c r="AR77" s="711"/>
      <c r="AS77" s="711"/>
      <c r="AT77" s="712"/>
      <c r="AU77" s="713"/>
      <c r="AV77" s="711"/>
      <c r="AW77" s="711"/>
      <c r="AX77" s="711"/>
      <c r="AY77" s="712"/>
      <c r="AZ77" s="832"/>
      <c r="BA77" s="832"/>
      <c r="BB77" s="832"/>
      <c r="BC77" s="832"/>
      <c r="BD77" s="833"/>
      <c r="BE77" s="224"/>
      <c r="BF77" s="224"/>
      <c r="BG77" s="224"/>
      <c r="BH77" s="224"/>
      <c r="BI77" s="224"/>
      <c r="BJ77" s="224"/>
      <c r="BK77" s="224"/>
      <c r="BL77" s="224"/>
      <c r="BM77" s="224"/>
      <c r="BN77" s="224"/>
      <c r="BO77" s="224"/>
      <c r="BP77" s="224"/>
      <c r="BQ77" s="221">
        <v>71</v>
      </c>
      <c r="BR77" s="226"/>
      <c r="BS77" s="858"/>
      <c r="BT77" s="859"/>
      <c r="BU77" s="859"/>
      <c r="BV77" s="859"/>
      <c r="BW77" s="859"/>
      <c r="BX77" s="859"/>
      <c r="BY77" s="859"/>
      <c r="BZ77" s="859"/>
      <c r="CA77" s="859"/>
      <c r="CB77" s="859"/>
      <c r="CC77" s="859"/>
      <c r="CD77" s="859"/>
      <c r="CE77" s="859"/>
      <c r="CF77" s="859"/>
      <c r="CG77" s="864"/>
      <c r="CH77" s="861"/>
      <c r="CI77" s="862"/>
      <c r="CJ77" s="862"/>
      <c r="CK77" s="862"/>
      <c r="CL77" s="863"/>
      <c r="CM77" s="861"/>
      <c r="CN77" s="862"/>
      <c r="CO77" s="862"/>
      <c r="CP77" s="862"/>
      <c r="CQ77" s="863"/>
      <c r="CR77" s="861"/>
      <c r="CS77" s="862"/>
      <c r="CT77" s="862"/>
      <c r="CU77" s="862"/>
      <c r="CV77" s="863"/>
      <c r="CW77" s="861"/>
      <c r="CX77" s="862"/>
      <c r="CY77" s="862"/>
      <c r="CZ77" s="862"/>
      <c r="DA77" s="863"/>
      <c r="DB77" s="861"/>
      <c r="DC77" s="862"/>
      <c r="DD77" s="862"/>
      <c r="DE77" s="862"/>
      <c r="DF77" s="863"/>
      <c r="DG77" s="861"/>
      <c r="DH77" s="862"/>
      <c r="DI77" s="862"/>
      <c r="DJ77" s="862"/>
      <c r="DK77" s="863"/>
      <c r="DL77" s="861"/>
      <c r="DM77" s="862"/>
      <c r="DN77" s="862"/>
      <c r="DO77" s="862"/>
      <c r="DP77" s="863"/>
      <c r="DQ77" s="861"/>
      <c r="DR77" s="862"/>
      <c r="DS77" s="862"/>
      <c r="DT77" s="862"/>
      <c r="DU77" s="863"/>
      <c r="DV77" s="858"/>
      <c r="DW77" s="859"/>
      <c r="DX77" s="859"/>
      <c r="DY77" s="859"/>
      <c r="DZ77" s="860"/>
      <c r="EA77" s="212"/>
    </row>
    <row r="78" spans="1:131" ht="26.25" customHeight="1" x14ac:dyDescent="0.15">
      <c r="A78" s="221">
        <v>11</v>
      </c>
      <c r="B78" s="714"/>
      <c r="C78" s="715"/>
      <c r="D78" s="715"/>
      <c r="E78" s="715"/>
      <c r="F78" s="715"/>
      <c r="G78" s="715"/>
      <c r="H78" s="715"/>
      <c r="I78" s="715"/>
      <c r="J78" s="715"/>
      <c r="K78" s="715"/>
      <c r="L78" s="715"/>
      <c r="M78" s="715"/>
      <c r="N78" s="715"/>
      <c r="O78" s="715"/>
      <c r="P78" s="716"/>
      <c r="Q78" s="708"/>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832"/>
      <c r="BA78" s="832"/>
      <c r="BB78" s="832"/>
      <c r="BC78" s="832"/>
      <c r="BD78" s="833"/>
      <c r="BE78" s="224"/>
      <c r="BF78" s="224"/>
      <c r="BG78" s="224"/>
      <c r="BH78" s="224"/>
      <c r="BI78" s="224"/>
      <c r="BJ78" s="212"/>
      <c r="BK78" s="212"/>
      <c r="BL78" s="212"/>
      <c r="BM78" s="212"/>
      <c r="BN78" s="212"/>
      <c r="BO78" s="224"/>
      <c r="BP78" s="224"/>
      <c r="BQ78" s="221">
        <v>72</v>
      </c>
      <c r="BR78" s="226"/>
      <c r="BS78" s="858"/>
      <c r="BT78" s="859"/>
      <c r="BU78" s="859"/>
      <c r="BV78" s="859"/>
      <c r="BW78" s="859"/>
      <c r="BX78" s="859"/>
      <c r="BY78" s="859"/>
      <c r="BZ78" s="859"/>
      <c r="CA78" s="859"/>
      <c r="CB78" s="859"/>
      <c r="CC78" s="859"/>
      <c r="CD78" s="859"/>
      <c r="CE78" s="859"/>
      <c r="CF78" s="859"/>
      <c r="CG78" s="864"/>
      <c r="CH78" s="861"/>
      <c r="CI78" s="862"/>
      <c r="CJ78" s="862"/>
      <c r="CK78" s="862"/>
      <c r="CL78" s="863"/>
      <c r="CM78" s="861"/>
      <c r="CN78" s="862"/>
      <c r="CO78" s="862"/>
      <c r="CP78" s="862"/>
      <c r="CQ78" s="863"/>
      <c r="CR78" s="861"/>
      <c r="CS78" s="862"/>
      <c r="CT78" s="862"/>
      <c r="CU78" s="862"/>
      <c r="CV78" s="863"/>
      <c r="CW78" s="861"/>
      <c r="CX78" s="862"/>
      <c r="CY78" s="862"/>
      <c r="CZ78" s="862"/>
      <c r="DA78" s="863"/>
      <c r="DB78" s="861"/>
      <c r="DC78" s="862"/>
      <c r="DD78" s="862"/>
      <c r="DE78" s="862"/>
      <c r="DF78" s="863"/>
      <c r="DG78" s="861"/>
      <c r="DH78" s="862"/>
      <c r="DI78" s="862"/>
      <c r="DJ78" s="862"/>
      <c r="DK78" s="863"/>
      <c r="DL78" s="861"/>
      <c r="DM78" s="862"/>
      <c r="DN78" s="862"/>
      <c r="DO78" s="862"/>
      <c r="DP78" s="863"/>
      <c r="DQ78" s="861"/>
      <c r="DR78" s="862"/>
      <c r="DS78" s="862"/>
      <c r="DT78" s="862"/>
      <c r="DU78" s="863"/>
      <c r="DV78" s="858"/>
      <c r="DW78" s="859"/>
      <c r="DX78" s="859"/>
      <c r="DY78" s="859"/>
      <c r="DZ78" s="860"/>
      <c r="EA78" s="212"/>
    </row>
    <row r="79" spans="1:131" ht="26.25" customHeight="1" x14ac:dyDescent="0.15">
      <c r="A79" s="221">
        <v>12</v>
      </c>
      <c r="B79" s="714"/>
      <c r="C79" s="715"/>
      <c r="D79" s="715"/>
      <c r="E79" s="715"/>
      <c r="F79" s="715"/>
      <c r="G79" s="715"/>
      <c r="H79" s="715"/>
      <c r="I79" s="715"/>
      <c r="J79" s="715"/>
      <c r="K79" s="715"/>
      <c r="L79" s="715"/>
      <c r="M79" s="715"/>
      <c r="N79" s="715"/>
      <c r="O79" s="715"/>
      <c r="P79" s="716"/>
      <c r="Q79" s="708"/>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832"/>
      <c r="BA79" s="832"/>
      <c r="BB79" s="832"/>
      <c r="BC79" s="832"/>
      <c r="BD79" s="833"/>
      <c r="BE79" s="224"/>
      <c r="BF79" s="224"/>
      <c r="BG79" s="224"/>
      <c r="BH79" s="224"/>
      <c r="BI79" s="224"/>
      <c r="BJ79" s="212"/>
      <c r="BK79" s="212"/>
      <c r="BL79" s="212"/>
      <c r="BM79" s="212"/>
      <c r="BN79" s="212"/>
      <c r="BO79" s="224"/>
      <c r="BP79" s="224"/>
      <c r="BQ79" s="221">
        <v>73</v>
      </c>
      <c r="BR79" s="226"/>
      <c r="BS79" s="858"/>
      <c r="BT79" s="859"/>
      <c r="BU79" s="859"/>
      <c r="BV79" s="859"/>
      <c r="BW79" s="859"/>
      <c r="BX79" s="859"/>
      <c r="BY79" s="859"/>
      <c r="BZ79" s="859"/>
      <c r="CA79" s="859"/>
      <c r="CB79" s="859"/>
      <c r="CC79" s="859"/>
      <c r="CD79" s="859"/>
      <c r="CE79" s="859"/>
      <c r="CF79" s="859"/>
      <c r="CG79" s="864"/>
      <c r="CH79" s="861"/>
      <c r="CI79" s="862"/>
      <c r="CJ79" s="862"/>
      <c r="CK79" s="862"/>
      <c r="CL79" s="863"/>
      <c r="CM79" s="861"/>
      <c r="CN79" s="862"/>
      <c r="CO79" s="862"/>
      <c r="CP79" s="862"/>
      <c r="CQ79" s="863"/>
      <c r="CR79" s="861"/>
      <c r="CS79" s="862"/>
      <c r="CT79" s="862"/>
      <c r="CU79" s="862"/>
      <c r="CV79" s="863"/>
      <c r="CW79" s="861"/>
      <c r="CX79" s="862"/>
      <c r="CY79" s="862"/>
      <c r="CZ79" s="862"/>
      <c r="DA79" s="863"/>
      <c r="DB79" s="861"/>
      <c r="DC79" s="862"/>
      <c r="DD79" s="862"/>
      <c r="DE79" s="862"/>
      <c r="DF79" s="863"/>
      <c r="DG79" s="861"/>
      <c r="DH79" s="862"/>
      <c r="DI79" s="862"/>
      <c r="DJ79" s="862"/>
      <c r="DK79" s="863"/>
      <c r="DL79" s="861"/>
      <c r="DM79" s="862"/>
      <c r="DN79" s="862"/>
      <c r="DO79" s="862"/>
      <c r="DP79" s="863"/>
      <c r="DQ79" s="861"/>
      <c r="DR79" s="862"/>
      <c r="DS79" s="862"/>
      <c r="DT79" s="862"/>
      <c r="DU79" s="863"/>
      <c r="DV79" s="858"/>
      <c r="DW79" s="859"/>
      <c r="DX79" s="859"/>
      <c r="DY79" s="859"/>
      <c r="DZ79" s="860"/>
      <c r="EA79" s="212"/>
    </row>
    <row r="80" spans="1:131" ht="26.25" customHeight="1" x14ac:dyDescent="0.15">
      <c r="A80" s="221">
        <v>13</v>
      </c>
      <c r="B80" s="714"/>
      <c r="C80" s="715"/>
      <c r="D80" s="715"/>
      <c r="E80" s="715"/>
      <c r="F80" s="715"/>
      <c r="G80" s="715"/>
      <c r="H80" s="715"/>
      <c r="I80" s="715"/>
      <c r="J80" s="715"/>
      <c r="K80" s="715"/>
      <c r="L80" s="715"/>
      <c r="M80" s="715"/>
      <c r="N80" s="715"/>
      <c r="O80" s="715"/>
      <c r="P80" s="716"/>
      <c r="Q80" s="708"/>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832"/>
      <c r="BA80" s="832"/>
      <c r="BB80" s="832"/>
      <c r="BC80" s="832"/>
      <c r="BD80" s="833"/>
      <c r="BE80" s="224"/>
      <c r="BF80" s="224"/>
      <c r="BG80" s="224"/>
      <c r="BH80" s="224"/>
      <c r="BI80" s="224"/>
      <c r="BJ80" s="224"/>
      <c r="BK80" s="224"/>
      <c r="BL80" s="224"/>
      <c r="BM80" s="224"/>
      <c r="BN80" s="224"/>
      <c r="BO80" s="224"/>
      <c r="BP80" s="224"/>
      <c r="BQ80" s="221">
        <v>74</v>
      </c>
      <c r="BR80" s="226"/>
      <c r="BS80" s="858"/>
      <c r="BT80" s="859"/>
      <c r="BU80" s="859"/>
      <c r="BV80" s="859"/>
      <c r="BW80" s="859"/>
      <c r="BX80" s="859"/>
      <c r="BY80" s="859"/>
      <c r="BZ80" s="859"/>
      <c r="CA80" s="859"/>
      <c r="CB80" s="859"/>
      <c r="CC80" s="859"/>
      <c r="CD80" s="859"/>
      <c r="CE80" s="859"/>
      <c r="CF80" s="859"/>
      <c r="CG80" s="864"/>
      <c r="CH80" s="861"/>
      <c r="CI80" s="862"/>
      <c r="CJ80" s="862"/>
      <c r="CK80" s="862"/>
      <c r="CL80" s="863"/>
      <c r="CM80" s="861"/>
      <c r="CN80" s="862"/>
      <c r="CO80" s="862"/>
      <c r="CP80" s="862"/>
      <c r="CQ80" s="863"/>
      <c r="CR80" s="861"/>
      <c r="CS80" s="862"/>
      <c r="CT80" s="862"/>
      <c r="CU80" s="862"/>
      <c r="CV80" s="863"/>
      <c r="CW80" s="861"/>
      <c r="CX80" s="862"/>
      <c r="CY80" s="862"/>
      <c r="CZ80" s="862"/>
      <c r="DA80" s="863"/>
      <c r="DB80" s="861"/>
      <c r="DC80" s="862"/>
      <c r="DD80" s="862"/>
      <c r="DE80" s="862"/>
      <c r="DF80" s="863"/>
      <c r="DG80" s="861"/>
      <c r="DH80" s="862"/>
      <c r="DI80" s="862"/>
      <c r="DJ80" s="862"/>
      <c r="DK80" s="863"/>
      <c r="DL80" s="861"/>
      <c r="DM80" s="862"/>
      <c r="DN80" s="862"/>
      <c r="DO80" s="862"/>
      <c r="DP80" s="863"/>
      <c r="DQ80" s="861"/>
      <c r="DR80" s="862"/>
      <c r="DS80" s="862"/>
      <c r="DT80" s="862"/>
      <c r="DU80" s="863"/>
      <c r="DV80" s="858"/>
      <c r="DW80" s="859"/>
      <c r="DX80" s="859"/>
      <c r="DY80" s="859"/>
      <c r="DZ80" s="860"/>
      <c r="EA80" s="212"/>
    </row>
    <row r="81" spans="1:131" ht="26.25" customHeight="1" x14ac:dyDescent="0.15">
      <c r="A81" s="221">
        <v>14</v>
      </c>
      <c r="B81" s="714"/>
      <c r="C81" s="715"/>
      <c r="D81" s="715"/>
      <c r="E81" s="715"/>
      <c r="F81" s="715"/>
      <c r="G81" s="715"/>
      <c r="H81" s="715"/>
      <c r="I81" s="715"/>
      <c r="J81" s="715"/>
      <c r="K81" s="715"/>
      <c r="L81" s="715"/>
      <c r="M81" s="715"/>
      <c r="N81" s="715"/>
      <c r="O81" s="715"/>
      <c r="P81" s="716"/>
      <c r="Q81" s="708"/>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832"/>
      <c r="BA81" s="832"/>
      <c r="BB81" s="832"/>
      <c r="BC81" s="832"/>
      <c r="BD81" s="833"/>
      <c r="BE81" s="224"/>
      <c r="BF81" s="224"/>
      <c r="BG81" s="224"/>
      <c r="BH81" s="224"/>
      <c r="BI81" s="224"/>
      <c r="BJ81" s="224"/>
      <c r="BK81" s="224"/>
      <c r="BL81" s="224"/>
      <c r="BM81" s="224"/>
      <c r="BN81" s="224"/>
      <c r="BO81" s="224"/>
      <c r="BP81" s="224"/>
      <c r="BQ81" s="221">
        <v>75</v>
      </c>
      <c r="BR81" s="226"/>
      <c r="BS81" s="858"/>
      <c r="BT81" s="859"/>
      <c r="BU81" s="859"/>
      <c r="BV81" s="859"/>
      <c r="BW81" s="859"/>
      <c r="BX81" s="859"/>
      <c r="BY81" s="859"/>
      <c r="BZ81" s="859"/>
      <c r="CA81" s="859"/>
      <c r="CB81" s="859"/>
      <c r="CC81" s="859"/>
      <c r="CD81" s="859"/>
      <c r="CE81" s="859"/>
      <c r="CF81" s="859"/>
      <c r="CG81" s="864"/>
      <c r="CH81" s="861"/>
      <c r="CI81" s="862"/>
      <c r="CJ81" s="862"/>
      <c r="CK81" s="862"/>
      <c r="CL81" s="863"/>
      <c r="CM81" s="861"/>
      <c r="CN81" s="862"/>
      <c r="CO81" s="862"/>
      <c r="CP81" s="862"/>
      <c r="CQ81" s="863"/>
      <c r="CR81" s="861"/>
      <c r="CS81" s="862"/>
      <c r="CT81" s="862"/>
      <c r="CU81" s="862"/>
      <c r="CV81" s="863"/>
      <c r="CW81" s="861"/>
      <c r="CX81" s="862"/>
      <c r="CY81" s="862"/>
      <c r="CZ81" s="862"/>
      <c r="DA81" s="863"/>
      <c r="DB81" s="861"/>
      <c r="DC81" s="862"/>
      <c r="DD81" s="862"/>
      <c r="DE81" s="862"/>
      <c r="DF81" s="863"/>
      <c r="DG81" s="861"/>
      <c r="DH81" s="862"/>
      <c r="DI81" s="862"/>
      <c r="DJ81" s="862"/>
      <c r="DK81" s="863"/>
      <c r="DL81" s="861"/>
      <c r="DM81" s="862"/>
      <c r="DN81" s="862"/>
      <c r="DO81" s="862"/>
      <c r="DP81" s="863"/>
      <c r="DQ81" s="861"/>
      <c r="DR81" s="862"/>
      <c r="DS81" s="862"/>
      <c r="DT81" s="862"/>
      <c r="DU81" s="863"/>
      <c r="DV81" s="858"/>
      <c r="DW81" s="859"/>
      <c r="DX81" s="859"/>
      <c r="DY81" s="859"/>
      <c r="DZ81" s="860"/>
      <c r="EA81" s="212"/>
    </row>
    <row r="82" spans="1:131" ht="26.25" customHeight="1" x14ac:dyDescent="0.15">
      <c r="A82" s="221">
        <v>15</v>
      </c>
      <c r="B82" s="714"/>
      <c r="C82" s="715"/>
      <c r="D82" s="715"/>
      <c r="E82" s="715"/>
      <c r="F82" s="715"/>
      <c r="G82" s="715"/>
      <c r="H82" s="715"/>
      <c r="I82" s="715"/>
      <c r="J82" s="715"/>
      <c r="K82" s="715"/>
      <c r="L82" s="715"/>
      <c r="M82" s="715"/>
      <c r="N82" s="715"/>
      <c r="O82" s="715"/>
      <c r="P82" s="716"/>
      <c r="Q82" s="708"/>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832"/>
      <c r="BA82" s="832"/>
      <c r="BB82" s="832"/>
      <c r="BC82" s="832"/>
      <c r="BD82" s="833"/>
      <c r="BE82" s="224"/>
      <c r="BF82" s="224"/>
      <c r="BG82" s="224"/>
      <c r="BH82" s="224"/>
      <c r="BI82" s="224"/>
      <c r="BJ82" s="224"/>
      <c r="BK82" s="224"/>
      <c r="BL82" s="224"/>
      <c r="BM82" s="224"/>
      <c r="BN82" s="224"/>
      <c r="BO82" s="224"/>
      <c r="BP82" s="224"/>
      <c r="BQ82" s="221">
        <v>76</v>
      </c>
      <c r="BR82" s="226"/>
      <c r="BS82" s="858"/>
      <c r="BT82" s="859"/>
      <c r="BU82" s="859"/>
      <c r="BV82" s="859"/>
      <c r="BW82" s="859"/>
      <c r="BX82" s="859"/>
      <c r="BY82" s="859"/>
      <c r="BZ82" s="859"/>
      <c r="CA82" s="859"/>
      <c r="CB82" s="859"/>
      <c r="CC82" s="859"/>
      <c r="CD82" s="859"/>
      <c r="CE82" s="859"/>
      <c r="CF82" s="859"/>
      <c r="CG82" s="864"/>
      <c r="CH82" s="861"/>
      <c r="CI82" s="862"/>
      <c r="CJ82" s="862"/>
      <c r="CK82" s="862"/>
      <c r="CL82" s="863"/>
      <c r="CM82" s="861"/>
      <c r="CN82" s="862"/>
      <c r="CO82" s="862"/>
      <c r="CP82" s="862"/>
      <c r="CQ82" s="863"/>
      <c r="CR82" s="861"/>
      <c r="CS82" s="862"/>
      <c r="CT82" s="862"/>
      <c r="CU82" s="862"/>
      <c r="CV82" s="863"/>
      <c r="CW82" s="861"/>
      <c r="CX82" s="862"/>
      <c r="CY82" s="862"/>
      <c r="CZ82" s="862"/>
      <c r="DA82" s="863"/>
      <c r="DB82" s="861"/>
      <c r="DC82" s="862"/>
      <c r="DD82" s="862"/>
      <c r="DE82" s="862"/>
      <c r="DF82" s="863"/>
      <c r="DG82" s="861"/>
      <c r="DH82" s="862"/>
      <c r="DI82" s="862"/>
      <c r="DJ82" s="862"/>
      <c r="DK82" s="863"/>
      <c r="DL82" s="861"/>
      <c r="DM82" s="862"/>
      <c r="DN82" s="862"/>
      <c r="DO82" s="862"/>
      <c r="DP82" s="863"/>
      <c r="DQ82" s="861"/>
      <c r="DR82" s="862"/>
      <c r="DS82" s="862"/>
      <c r="DT82" s="862"/>
      <c r="DU82" s="863"/>
      <c r="DV82" s="858"/>
      <c r="DW82" s="859"/>
      <c r="DX82" s="859"/>
      <c r="DY82" s="859"/>
      <c r="DZ82" s="860"/>
      <c r="EA82" s="212"/>
    </row>
    <row r="83" spans="1:131" ht="26.25" customHeight="1" x14ac:dyDescent="0.15">
      <c r="A83" s="221">
        <v>16</v>
      </c>
      <c r="B83" s="714"/>
      <c r="C83" s="715"/>
      <c r="D83" s="715"/>
      <c r="E83" s="715"/>
      <c r="F83" s="715"/>
      <c r="G83" s="715"/>
      <c r="H83" s="715"/>
      <c r="I83" s="715"/>
      <c r="J83" s="715"/>
      <c r="K83" s="715"/>
      <c r="L83" s="715"/>
      <c r="M83" s="715"/>
      <c r="N83" s="715"/>
      <c r="O83" s="715"/>
      <c r="P83" s="716"/>
      <c r="Q83" s="708"/>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832"/>
      <c r="BA83" s="832"/>
      <c r="BB83" s="832"/>
      <c r="BC83" s="832"/>
      <c r="BD83" s="833"/>
      <c r="BE83" s="224"/>
      <c r="BF83" s="224"/>
      <c r="BG83" s="224"/>
      <c r="BH83" s="224"/>
      <c r="BI83" s="224"/>
      <c r="BJ83" s="224"/>
      <c r="BK83" s="224"/>
      <c r="BL83" s="224"/>
      <c r="BM83" s="224"/>
      <c r="BN83" s="224"/>
      <c r="BO83" s="224"/>
      <c r="BP83" s="224"/>
      <c r="BQ83" s="221">
        <v>77</v>
      </c>
      <c r="BR83" s="226"/>
      <c r="BS83" s="858"/>
      <c r="BT83" s="859"/>
      <c r="BU83" s="859"/>
      <c r="BV83" s="859"/>
      <c r="BW83" s="859"/>
      <c r="BX83" s="859"/>
      <c r="BY83" s="859"/>
      <c r="BZ83" s="859"/>
      <c r="CA83" s="859"/>
      <c r="CB83" s="859"/>
      <c r="CC83" s="859"/>
      <c r="CD83" s="859"/>
      <c r="CE83" s="859"/>
      <c r="CF83" s="859"/>
      <c r="CG83" s="864"/>
      <c r="CH83" s="861"/>
      <c r="CI83" s="862"/>
      <c r="CJ83" s="862"/>
      <c r="CK83" s="862"/>
      <c r="CL83" s="863"/>
      <c r="CM83" s="861"/>
      <c r="CN83" s="862"/>
      <c r="CO83" s="862"/>
      <c r="CP83" s="862"/>
      <c r="CQ83" s="863"/>
      <c r="CR83" s="861"/>
      <c r="CS83" s="862"/>
      <c r="CT83" s="862"/>
      <c r="CU83" s="862"/>
      <c r="CV83" s="863"/>
      <c r="CW83" s="861"/>
      <c r="CX83" s="862"/>
      <c r="CY83" s="862"/>
      <c r="CZ83" s="862"/>
      <c r="DA83" s="863"/>
      <c r="DB83" s="861"/>
      <c r="DC83" s="862"/>
      <c r="DD83" s="862"/>
      <c r="DE83" s="862"/>
      <c r="DF83" s="863"/>
      <c r="DG83" s="861"/>
      <c r="DH83" s="862"/>
      <c r="DI83" s="862"/>
      <c r="DJ83" s="862"/>
      <c r="DK83" s="863"/>
      <c r="DL83" s="861"/>
      <c r="DM83" s="862"/>
      <c r="DN83" s="862"/>
      <c r="DO83" s="862"/>
      <c r="DP83" s="863"/>
      <c r="DQ83" s="861"/>
      <c r="DR83" s="862"/>
      <c r="DS83" s="862"/>
      <c r="DT83" s="862"/>
      <c r="DU83" s="863"/>
      <c r="DV83" s="858"/>
      <c r="DW83" s="859"/>
      <c r="DX83" s="859"/>
      <c r="DY83" s="859"/>
      <c r="DZ83" s="860"/>
      <c r="EA83" s="212"/>
    </row>
    <row r="84" spans="1:131" ht="26.25" customHeight="1" x14ac:dyDescent="0.15">
      <c r="A84" s="221">
        <v>17</v>
      </c>
      <c r="B84" s="714"/>
      <c r="C84" s="715"/>
      <c r="D84" s="715"/>
      <c r="E84" s="715"/>
      <c r="F84" s="715"/>
      <c r="G84" s="715"/>
      <c r="H84" s="715"/>
      <c r="I84" s="715"/>
      <c r="J84" s="715"/>
      <c r="K84" s="715"/>
      <c r="L84" s="715"/>
      <c r="M84" s="715"/>
      <c r="N84" s="715"/>
      <c r="O84" s="715"/>
      <c r="P84" s="716"/>
      <c r="Q84" s="708"/>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832"/>
      <c r="BA84" s="832"/>
      <c r="BB84" s="832"/>
      <c r="BC84" s="832"/>
      <c r="BD84" s="833"/>
      <c r="BE84" s="224"/>
      <c r="BF84" s="224"/>
      <c r="BG84" s="224"/>
      <c r="BH84" s="224"/>
      <c r="BI84" s="224"/>
      <c r="BJ84" s="224"/>
      <c r="BK84" s="224"/>
      <c r="BL84" s="224"/>
      <c r="BM84" s="224"/>
      <c r="BN84" s="224"/>
      <c r="BO84" s="224"/>
      <c r="BP84" s="224"/>
      <c r="BQ84" s="221">
        <v>78</v>
      </c>
      <c r="BR84" s="226"/>
      <c r="BS84" s="858"/>
      <c r="BT84" s="859"/>
      <c r="BU84" s="859"/>
      <c r="BV84" s="859"/>
      <c r="BW84" s="859"/>
      <c r="BX84" s="859"/>
      <c r="BY84" s="859"/>
      <c r="BZ84" s="859"/>
      <c r="CA84" s="859"/>
      <c r="CB84" s="859"/>
      <c r="CC84" s="859"/>
      <c r="CD84" s="859"/>
      <c r="CE84" s="859"/>
      <c r="CF84" s="859"/>
      <c r="CG84" s="864"/>
      <c r="CH84" s="861"/>
      <c r="CI84" s="862"/>
      <c r="CJ84" s="862"/>
      <c r="CK84" s="862"/>
      <c r="CL84" s="863"/>
      <c r="CM84" s="861"/>
      <c r="CN84" s="862"/>
      <c r="CO84" s="862"/>
      <c r="CP84" s="862"/>
      <c r="CQ84" s="863"/>
      <c r="CR84" s="861"/>
      <c r="CS84" s="862"/>
      <c r="CT84" s="862"/>
      <c r="CU84" s="862"/>
      <c r="CV84" s="863"/>
      <c r="CW84" s="861"/>
      <c r="CX84" s="862"/>
      <c r="CY84" s="862"/>
      <c r="CZ84" s="862"/>
      <c r="DA84" s="863"/>
      <c r="DB84" s="861"/>
      <c r="DC84" s="862"/>
      <c r="DD84" s="862"/>
      <c r="DE84" s="862"/>
      <c r="DF84" s="863"/>
      <c r="DG84" s="861"/>
      <c r="DH84" s="862"/>
      <c r="DI84" s="862"/>
      <c r="DJ84" s="862"/>
      <c r="DK84" s="863"/>
      <c r="DL84" s="861"/>
      <c r="DM84" s="862"/>
      <c r="DN84" s="862"/>
      <c r="DO84" s="862"/>
      <c r="DP84" s="863"/>
      <c r="DQ84" s="861"/>
      <c r="DR84" s="862"/>
      <c r="DS84" s="862"/>
      <c r="DT84" s="862"/>
      <c r="DU84" s="863"/>
      <c r="DV84" s="858"/>
      <c r="DW84" s="859"/>
      <c r="DX84" s="859"/>
      <c r="DY84" s="859"/>
      <c r="DZ84" s="860"/>
      <c r="EA84" s="212"/>
    </row>
    <row r="85" spans="1:131" ht="26.25" customHeight="1" x14ac:dyDescent="0.15">
      <c r="A85" s="221">
        <v>18</v>
      </c>
      <c r="B85" s="714"/>
      <c r="C85" s="715"/>
      <c r="D85" s="715"/>
      <c r="E85" s="715"/>
      <c r="F85" s="715"/>
      <c r="G85" s="715"/>
      <c r="H85" s="715"/>
      <c r="I85" s="715"/>
      <c r="J85" s="715"/>
      <c r="K85" s="715"/>
      <c r="L85" s="715"/>
      <c r="M85" s="715"/>
      <c r="N85" s="715"/>
      <c r="O85" s="715"/>
      <c r="P85" s="716"/>
      <c r="Q85" s="708"/>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832"/>
      <c r="BA85" s="832"/>
      <c r="BB85" s="832"/>
      <c r="BC85" s="832"/>
      <c r="BD85" s="833"/>
      <c r="BE85" s="224"/>
      <c r="BF85" s="224"/>
      <c r="BG85" s="224"/>
      <c r="BH85" s="224"/>
      <c r="BI85" s="224"/>
      <c r="BJ85" s="224"/>
      <c r="BK85" s="224"/>
      <c r="BL85" s="224"/>
      <c r="BM85" s="224"/>
      <c r="BN85" s="224"/>
      <c r="BO85" s="224"/>
      <c r="BP85" s="224"/>
      <c r="BQ85" s="221">
        <v>79</v>
      </c>
      <c r="BR85" s="226"/>
      <c r="BS85" s="858"/>
      <c r="BT85" s="859"/>
      <c r="BU85" s="859"/>
      <c r="BV85" s="859"/>
      <c r="BW85" s="859"/>
      <c r="BX85" s="859"/>
      <c r="BY85" s="859"/>
      <c r="BZ85" s="859"/>
      <c r="CA85" s="859"/>
      <c r="CB85" s="859"/>
      <c r="CC85" s="859"/>
      <c r="CD85" s="859"/>
      <c r="CE85" s="859"/>
      <c r="CF85" s="859"/>
      <c r="CG85" s="864"/>
      <c r="CH85" s="861"/>
      <c r="CI85" s="862"/>
      <c r="CJ85" s="862"/>
      <c r="CK85" s="862"/>
      <c r="CL85" s="863"/>
      <c r="CM85" s="861"/>
      <c r="CN85" s="862"/>
      <c r="CO85" s="862"/>
      <c r="CP85" s="862"/>
      <c r="CQ85" s="863"/>
      <c r="CR85" s="861"/>
      <c r="CS85" s="862"/>
      <c r="CT85" s="862"/>
      <c r="CU85" s="862"/>
      <c r="CV85" s="863"/>
      <c r="CW85" s="861"/>
      <c r="CX85" s="862"/>
      <c r="CY85" s="862"/>
      <c r="CZ85" s="862"/>
      <c r="DA85" s="863"/>
      <c r="DB85" s="861"/>
      <c r="DC85" s="862"/>
      <c r="DD85" s="862"/>
      <c r="DE85" s="862"/>
      <c r="DF85" s="863"/>
      <c r="DG85" s="861"/>
      <c r="DH85" s="862"/>
      <c r="DI85" s="862"/>
      <c r="DJ85" s="862"/>
      <c r="DK85" s="863"/>
      <c r="DL85" s="861"/>
      <c r="DM85" s="862"/>
      <c r="DN85" s="862"/>
      <c r="DO85" s="862"/>
      <c r="DP85" s="863"/>
      <c r="DQ85" s="861"/>
      <c r="DR85" s="862"/>
      <c r="DS85" s="862"/>
      <c r="DT85" s="862"/>
      <c r="DU85" s="863"/>
      <c r="DV85" s="858"/>
      <c r="DW85" s="859"/>
      <c r="DX85" s="859"/>
      <c r="DY85" s="859"/>
      <c r="DZ85" s="860"/>
      <c r="EA85" s="212"/>
    </row>
    <row r="86" spans="1:131" ht="26.25" customHeight="1" x14ac:dyDescent="0.15">
      <c r="A86" s="221">
        <v>19</v>
      </c>
      <c r="B86" s="714"/>
      <c r="C86" s="715"/>
      <c r="D86" s="715"/>
      <c r="E86" s="715"/>
      <c r="F86" s="715"/>
      <c r="G86" s="715"/>
      <c r="H86" s="715"/>
      <c r="I86" s="715"/>
      <c r="J86" s="715"/>
      <c r="K86" s="715"/>
      <c r="L86" s="715"/>
      <c r="M86" s="715"/>
      <c r="N86" s="715"/>
      <c r="O86" s="715"/>
      <c r="P86" s="716"/>
      <c r="Q86" s="708"/>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832"/>
      <c r="BA86" s="832"/>
      <c r="BB86" s="832"/>
      <c r="BC86" s="832"/>
      <c r="BD86" s="833"/>
      <c r="BE86" s="224"/>
      <c r="BF86" s="224"/>
      <c r="BG86" s="224"/>
      <c r="BH86" s="224"/>
      <c r="BI86" s="224"/>
      <c r="BJ86" s="224"/>
      <c r="BK86" s="224"/>
      <c r="BL86" s="224"/>
      <c r="BM86" s="224"/>
      <c r="BN86" s="224"/>
      <c r="BO86" s="224"/>
      <c r="BP86" s="224"/>
      <c r="BQ86" s="221">
        <v>80</v>
      </c>
      <c r="BR86" s="226"/>
      <c r="BS86" s="858"/>
      <c r="BT86" s="859"/>
      <c r="BU86" s="859"/>
      <c r="BV86" s="859"/>
      <c r="BW86" s="859"/>
      <c r="BX86" s="859"/>
      <c r="BY86" s="859"/>
      <c r="BZ86" s="859"/>
      <c r="CA86" s="859"/>
      <c r="CB86" s="859"/>
      <c r="CC86" s="859"/>
      <c r="CD86" s="859"/>
      <c r="CE86" s="859"/>
      <c r="CF86" s="859"/>
      <c r="CG86" s="864"/>
      <c r="CH86" s="861"/>
      <c r="CI86" s="862"/>
      <c r="CJ86" s="862"/>
      <c r="CK86" s="862"/>
      <c r="CL86" s="863"/>
      <c r="CM86" s="861"/>
      <c r="CN86" s="862"/>
      <c r="CO86" s="862"/>
      <c r="CP86" s="862"/>
      <c r="CQ86" s="863"/>
      <c r="CR86" s="861"/>
      <c r="CS86" s="862"/>
      <c r="CT86" s="862"/>
      <c r="CU86" s="862"/>
      <c r="CV86" s="863"/>
      <c r="CW86" s="861"/>
      <c r="CX86" s="862"/>
      <c r="CY86" s="862"/>
      <c r="CZ86" s="862"/>
      <c r="DA86" s="863"/>
      <c r="DB86" s="861"/>
      <c r="DC86" s="862"/>
      <c r="DD86" s="862"/>
      <c r="DE86" s="862"/>
      <c r="DF86" s="863"/>
      <c r="DG86" s="861"/>
      <c r="DH86" s="862"/>
      <c r="DI86" s="862"/>
      <c r="DJ86" s="862"/>
      <c r="DK86" s="863"/>
      <c r="DL86" s="861"/>
      <c r="DM86" s="862"/>
      <c r="DN86" s="862"/>
      <c r="DO86" s="862"/>
      <c r="DP86" s="863"/>
      <c r="DQ86" s="861"/>
      <c r="DR86" s="862"/>
      <c r="DS86" s="862"/>
      <c r="DT86" s="862"/>
      <c r="DU86" s="863"/>
      <c r="DV86" s="858"/>
      <c r="DW86" s="859"/>
      <c r="DX86" s="859"/>
      <c r="DY86" s="859"/>
      <c r="DZ86" s="860"/>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58"/>
      <c r="BT87" s="859"/>
      <c r="BU87" s="859"/>
      <c r="BV87" s="859"/>
      <c r="BW87" s="859"/>
      <c r="BX87" s="859"/>
      <c r="BY87" s="859"/>
      <c r="BZ87" s="859"/>
      <c r="CA87" s="859"/>
      <c r="CB87" s="859"/>
      <c r="CC87" s="859"/>
      <c r="CD87" s="859"/>
      <c r="CE87" s="859"/>
      <c r="CF87" s="859"/>
      <c r="CG87" s="864"/>
      <c r="CH87" s="861"/>
      <c r="CI87" s="862"/>
      <c r="CJ87" s="862"/>
      <c r="CK87" s="862"/>
      <c r="CL87" s="863"/>
      <c r="CM87" s="861"/>
      <c r="CN87" s="862"/>
      <c r="CO87" s="862"/>
      <c r="CP87" s="862"/>
      <c r="CQ87" s="863"/>
      <c r="CR87" s="861"/>
      <c r="CS87" s="862"/>
      <c r="CT87" s="862"/>
      <c r="CU87" s="862"/>
      <c r="CV87" s="863"/>
      <c r="CW87" s="861"/>
      <c r="CX87" s="862"/>
      <c r="CY87" s="862"/>
      <c r="CZ87" s="862"/>
      <c r="DA87" s="863"/>
      <c r="DB87" s="861"/>
      <c r="DC87" s="862"/>
      <c r="DD87" s="862"/>
      <c r="DE87" s="862"/>
      <c r="DF87" s="863"/>
      <c r="DG87" s="861"/>
      <c r="DH87" s="862"/>
      <c r="DI87" s="862"/>
      <c r="DJ87" s="862"/>
      <c r="DK87" s="863"/>
      <c r="DL87" s="861"/>
      <c r="DM87" s="862"/>
      <c r="DN87" s="862"/>
      <c r="DO87" s="862"/>
      <c r="DP87" s="863"/>
      <c r="DQ87" s="861"/>
      <c r="DR87" s="862"/>
      <c r="DS87" s="862"/>
      <c r="DT87" s="862"/>
      <c r="DU87" s="863"/>
      <c r="DV87" s="858"/>
      <c r="DW87" s="859"/>
      <c r="DX87" s="859"/>
      <c r="DY87" s="859"/>
      <c r="DZ87" s="860"/>
      <c r="EA87" s="212"/>
    </row>
    <row r="88" spans="1:131" ht="26.25" customHeight="1" thickBot="1" x14ac:dyDescent="0.2">
      <c r="A88" s="223" t="s">
        <v>377</v>
      </c>
      <c r="B88" s="790" t="s">
        <v>399</v>
      </c>
      <c r="C88" s="791"/>
      <c r="D88" s="791"/>
      <c r="E88" s="791"/>
      <c r="F88" s="791"/>
      <c r="G88" s="791"/>
      <c r="H88" s="791"/>
      <c r="I88" s="791"/>
      <c r="J88" s="791"/>
      <c r="K88" s="791"/>
      <c r="L88" s="791"/>
      <c r="M88" s="791"/>
      <c r="N88" s="791"/>
      <c r="O88" s="791"/>
      <c r="P88" s="792"/>
      <c r="Q88" s="839"/>
      <c r="R88" s="840"/>
      <c r="S88" s="840"/>
      <c r="T88" s="840"/>
      <c r="U88" s="840"/>
      <c r="V88" s="840"/>
      <c r="W88" s="840"/>
      <c r="X88" s="840"/>
      <c r="Y88" s="840"/>
      <c r="Z88" s="840"/>
      <c r="AA88" s="840"/>
      <c r="AB88" s="840"/>
      <c r="AC88" s="840"/>
      <c r="AD88" s="840"/>
      <c r="AE88" s="840"/>
      <c r="AF88" s="843">
        <v>3822</v>
      </c>
      <c r="AG88" s="843"/>
      <c r="AH88" s="843"/>
      <c r="AI88" s="843"/>
      <c r="AJ88" s="843"/>
      <c r="AK88" s="840"/>
      <c r="AL88" s="840"/>
      <c r="AM88" s="840"/>
      <c r="AN88" s="840"/>
      <c r="AO88" s="840"/>
      <c r="AP88" s="843"/>
      <c r="AQ88" s="843"/>
      <c r="AR88" s="843"/>
      <c r="AS88" s="843"/>
      <c r="AT88" s="843"/>
      <c r="AU88" s="843"/>
      <c r="AV88" s="843"/>
      <c r="AW88" s="843"/>
      <c r="AX88" s="843"/>
      <c r="AY88" s="843"/>
      <c r="AZ88" s="848"/>
      <c r="BA88" s="848"/>
      <c r="BB88" s="848"/>
      <c r="BC88" s="848"/>
      <c r="BD88" s="849"/>
      <c r="BE88" s="224"/>
      <c r="BF88" s="224"/>
      <c r="BG88" s="224"/>
      <c r="BH88" s="224"/>
      <c r="BI88" s="224"/>
      <c r="BJ88" s="224"/>
      <c r="BK88" s="224"/>
      <c r="BL88" s="224"/>
      <c r="BM88" s="224"/>
      <c r="BN88" s="224"/>
      <c r="BO88" s="224"/>
      <c r="BP88" s="224"/>
      <c r="BQ88" s="221">
        <v>82</v>
      </c>
      <c r="BR88" s="226"/>
      <c r="BS88" s="858"/>
      <c r="BT88" s="859"/>
      <c r="BU88" s="859"/>
      <c r="BV88" s="859"/>
      <c r="BW88" s="859"/>
      <c r="BX88" s="859"/>
      <c r="BY88" s="859"/>
      <c r="BZ88" s="859"/>
      <c r="CA88" s="859"/>
      <c r="CB88" s="859"/>
      <c r="CC88" s="859"/>
      <c r="CD88" s="859"/>
      <c r="CE88" s="859"/>
      <c r="CF88" s="859"/>
      <c r="CG88" s="864"/>
      <c r="CH88" s="861"/>
      <c r="CI88" s="862"/>
      <c r="CJ88" s="862"/>
      <c r="CK88" s="862"/>
      <c r="CL88" s="863"/>
      <c r="CM88" s="861"/>
      <c r="CN88" s="862"/>
      <c r="CO88" s="862"/>
      <c r="CP88" s="862"/>
      <c r="CQ88" s="863"/>
      <c r="CR88" s="861"/>
      <c r="CS88" s="862"/>
      <c r="CT88" s="862"/>
      <c r="CU88" s="862"/>
      <c r="CV88" s="863"/>
      <c r="CW88" s="861"/>
      <c r="CX88" s="862"/>
      <c r="CY88" s="862"/>
      <c r="CZ88" s="862"/>
      <c r="DA88" s="863"/>
      <c r="DB88" s="861"/>
      <c r="DC88" s="862"/>
      <c r="DD88" s="862"/>
      <c r="DE88" s="862"/>
      <c r="DF88" s="863"/>
      <c r="DG88" s="861"/>
      <c r="DH88" s="862"/>
      <c r="DI88" s="862"/>
      <c r="DJ88" s="862"/>
      <c r="DK88" s="863"/>
      <c r="DL88" s="861"/>
      <c r="DM88" s="862"/>
      <c r="DN88" s="862"/>
      <c r="DO88" s="862"/>
      <c r="DP88" s="863"/>
      <c r="DQ88" s="861"/>
      <c r="DR88" s="862"/>
      <c r="DS88" s="862"/>
      <c r="DT88" s="862"/>
      <c r="DU88" s="863"/>
      <c r="DV88" s="858"/>
      <c r="DW88" s="859"/>
      <c r="DX88" s="859"/>
      <c r="DY88" s="859"/>
      <c r="DZ88" s="8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58"/>
      <c r="BT89" s="859"/>
      <c r="BU89" s="859"/>
      <c r="BV89" s="859"/>
      <c r="BW89" s="859"/>
      <c r="BX89" s="859"/>
      <c r="BY89" s="859"/>
      <c r="BZ89" s="859"/>
      <c r="CA89" s="859"/>
      <c r="CB89" s="859"/>
      <c r="CC89" s="859"/>
      <c r="CD89" s="859"/>
      <c r="CE89" s="859"/>
      <c r="CF89" s="859"/>
      <c r="CG89" s="864"/>
      <c r="CH89" s="861"/>
      <c r="CI89" s="862"/>
      <c r="CJ89" s="862"/>
      <c r="CK89" s="862"/>
      <c r="CL89" s="863"/>
      <c r="CM89" s="861"/>
      <c r="CN89" s="862"/>
      <c r="CO89" s="862"/>
      <c r="CP89" s="862"/>
      <c r="CQ89" s="863"/>
      <c r="CR89" s="861"/>
      <c r="CS89" s="862"/>
      <c r="CT89" s="862"/>
      <c r="CU89" s="862"/>
      <c r="CV89" s="863"/>
      <c r="CW89" s="861"/>
      <c r="CX89" s="862"/>
      <c r="CY89" s="862"/>
      <c r="CZ89" s="862"/>
      <c r="DA89" s="863"/>
      <c r="DB89" s="861"/>
      <c r="DC89" s="862"/>
      <c r="DD89" s="862"/>
      <c r="DE89" s="862"/>
      <c r="DF89" s="863"/>
      <c r="DG89" s="861"/>
      <c r="DH89" s="862"/>
      <c r="DI89" s="862"/>
      <c r="DJ89" s="862"/>
      <c r="DK89" s="863"/>
      <c r="DL89" s="861"/>
      <c r="DM89" s="862"/>
      <c r="DN89" s="862"/>
      <c r="DO89" s="862"/>
      <c r="DP89" s="863"/>
      <c r="DQ89" s="861"/>
      <c r="DR89" s="862"/>
      <c r="DS89" s="862"/>
      <c r="DT89" s="862"/>
      <c r="DU89" s="863"/>
      <c r="DV89" s="858"/>
      <c r="DW89" s="859"/>
      <c r="DX89" s="859"/>
      <c r="DY89" s="859"/>
      <c r="DZ89" s="8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58"/>
      <c r="BT90" s="859"/>
      <c r="BU90" s="859"/>
      <c r="BV90" s="859"/>
      <c r="BW90" s="859"/>
      <c r="BX90" s="859"/>
      <c r="BY90" s="859"/>
      <c r="BZ90" s="859"/>
      <c r="CA90" s="859"/>
      <c r="CB90" s="859"/>
      <c r="CC90" s="859"/>
      <c r="CD90" s="859"/>
      <c r="CE90" s="859"/>
      <c r="CF90" s="859"/>
      <c r="CG90" s="864"/>
      <c r="CH90" s="861"/>
      <c r="CI90" s="862"/>
      <c r="CJ90" s="862"/>
      <c r="CK90" s="862"/>
      <c r="CL90" s="863"/>
      <c r="CM90" s="861"/>
      <c r="CN90" s="862"/>
      <c r="CO90" s="862"/>
      <c r="CP90" s="862"/>
      <c r="CQ90" s="863"/>
      <c r="CR90" s="861"/>
      <c r="CS90" s="862"/>
      <c r="CT90" s="862"/>
      <c r="CU90" s="862"/>
      <c r="CV90" s="863"/>
      <c r="CW90" s="861"/>
      <c r="CX90" s="862"/>
      <c r="CY90" s="862"/>
      <c r="CZ90" s="862"/>
      <c r="DA90" s="863"/>
      <c r="DB90" s="861"/>
      <c r="DC90" s="862"/>
      <c r="DD90" s="862"/>
      <c r="DE90" s="862"/>
      <c r="DF90" s="863"/>
      <c r="DG90" s="861"/>
      <c r="DH90" s="862"/>
      <c r="DI90" s="862"/>
      <c r="DJ90" s="862"/>
      <c r="DK90" s="863"/>
      <c r="DL90" s="861"/>
      <c r="DM90" s="862"/>
      <c r="DN90" s="862"/>
      <c r="DO90" s="862"/>
      <c r="DP90" s="863"/>
      <c r="DQ90" s="861"/>
      <c r="DR90" s="862"/>
      <c r="DS90" s="862"/>
      <c r="DT90" s="862"/>
      <c r="DU90" s="863"/>
      <c r="DV90" s="858"/>
      <c r="DW90" s="859"/>
      <c r="DX90" s="859"/>
      <c r="DY90" s="859"/>
      <c r="DZ90" s="8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58"/>
      <c r="BT91" s="859"/>
      <c r="BU91" s="859"/>
      <c r="BV91" s="859"/>
      <c r="BW91" s="859"/>
      <c r="BX91" s="859"/>
      <c r="BY91" s="859"/>
      <c r="BZ91" s="859"/>
      <c r="CA91" s="859"/>
      <c r="CB91" s="859"/>
      <c r="CC91" s="859"/>
      <c r="CD91" s="859"/>
      <c r="CE91" s="859"/>
      <c r="CF91" s="859"/>
      <c r="CG91" s="864"/>
      <c r="CH91" s="861"/>
      <c r="CI91" s="862"/>
      <c r="CJ91" s="862"/>
      <c r="CK91" s="862"/>
      <c r="CL91" s="863"/>
      <c r="CM91" s="861"/>
      <c r="CN91" s="862"/>
      <c r="CO91" s="862"/>
      <c r="CP91" s="862"/>
      <c r="CQ91" s="863"/>
      <c r="CR91" s="861"/>
      <c r="CS91" s="862"/>
      <c r="CT91" s="862"/>
      <c r="CU91" s="862"/>
      <c r="CV91" s="863"/>
      <c r="CW91" s="861"/>
      <c r="CX91" s="862"/>
      <c r="CY91" s="862"/>
      <c r="CZ91" s="862"/>
      <c r="DA91" s="863"/>
      <c r="DB91" s="861"/>
      <c r="DC91" s="862"/>
      <c r="DD91" s="862"/>
      <c r="DE91" s="862"/>
      <c r="DF91" s="863"/>
      <c r="DG91" s="861"/>
      <c r="DH91" s="862"/>
      <c r="DI91" s="862"/>
      <c r="DJ91" s="862"/>
      <c r="DK91" s="863"/>
      <c r="DL91" s="861"/>
      <c r="DM91" s="862"/>
      <c r="DN91" s="862"/>
      <c r="DO91" s="862"/>
      <c r="DP91" s="863"/>
      <c r="DQ91" s="861"/>
      <c r="DR91" s="862"/>
      <c r="DS91" s="862"/>
      <c r="DT91" s="862"/>
      <c r="DU91" s="863"/>
      <c r="DV91" s="858"/>
      <c r="DW91" s="859"/>
      <c r="DX91" s="859"/>
      <c r="DY91" s="859"/>
      <c r="DZ91" s="8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58"/>
      <c r="BT92" s="859"/>
      <c r="BU92" s="859"/>
      <c r="BV92" s="859"/>
      <c r="BW92" s="859"/>
      <c r="BX92" s="859"/>
      <c r="BY92" s="859"/>
      <c r="BZ92" s="859"/>
      <c r="CA92" s="859"/>
      <c r="CB92" s="859"/>
      <c r="CC92" s="859"/>
      <c r="CD92" s="859"/>
      <c r="CE92" s="859"/>
      <c r="CF92" s="859"/>
      <c r="CG92" s="864"/>
      <c r="CH92" s="861"/>
      <c r="CI92" s="862"/>
      <c r="CJ92" s="862"/>
      <c r="CK92" s="862"/>
      <c r="CL92" s="863"/>
      <c r="CM92" s="861"/>
      <c r="CN92" s="862"/>
      <c r="CO92" s="862"/>
      <c r="CP92" s="862"/>
      <c r="CQ92" s="863"/>
      <c r="CR92" s="861"/>
      <c r="CS92" s="862"/>
      <c r="CT92" s="862"/>
      <c r="CU92" s="862"/>
      <c r="CV92" s="863"/>
      <c r="CW92" s="861"/>
      <c r="CX92" s="862"/>
      <c r="CY92" s="862"/>
      <c r="CZ92" s="862"/>
      <c r="DA92" s="863"/>
      <c r="DB92" s="861"/>
      <c r="DC92" s="862"/>
      <c r="DD92" s="862"/>
      <c r="DE92" s="862"/>
      <c r="DF92" s="863"/>
      <c r="DG92" s="861"/>
      <c r="DH92" s="862"/>
      <c r="DI92" s="862"/>
      <c r="DJ92" s="862"/>
      <c r="DK92" s="863"/>
      <c r="DL92" s="861"/>
      <c r="DM92" s="862"/>
      <c r="DN92" s="862"/>
      <c r="DO92" s="862"/>
      <c r="DP92" s="863"/>
      <c r="DQ92" s="861"/>
      <c r="DR92" s="862"/>
      <c r="DS92" s="862"/>
      <c r="DT92" s="862"/>
      <c r="DU92" s="863"/>
      <c r="DV92" s="858"/>
      <c r="DW92" s="859"/>
      <c r="DX92" s="859"/>
      <c r="DY92" s="859"/>
      <c r="DZ92" s="8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58"/>
      <c r="BT93" s="859"/>
      <c r="BU93" s="859"/>
      <c r="BV93" s="859"/>
      <c r="BW93" s="859"/>
      <c r="BX93" s="859"/>
      <c r="BY93" s="859"/>
      <c r="BZ93" s="859"/>
      <c r="CA93" s="859"/>
      <c r="CB93" s="859"/>
      <c r="CC93" s="859"/>
      <c r="CD93" s="859"/>
      <c r="CE93" s="859"/>
      <c r="CF93" s="859"/>
      <c r="CG93" s="864"/>
      <c r="CH93" s="861"/>
      <c r="CI93" s="862"/>
      <c r="CJ93" s="862"/>
      <c r="CK93" s="862"/>
      <c r="CL93" s="863"/>
      <c r="CM93" s="861"/>
      <c r="CN93" s="862"/>
      <c r="CO93" s="862"/>
      <c r="CP93" s="862"/>
      <c r="CQ93" s="863"/>
      <c r="CR93" s="861"/>
      <c r="CS93" s="862"/>
      <c r="CT93" s="862"/>
      <c r="CU93" s="862"/>
      <c r="CV93" s="863"/>
      <c r="CW93" s="861"/>
      <c r="CX93" s="862"/>
      <c r="CY93" s="862"/>
      <c r="CZ93" s="862"/>
      <c r="DA93" s="863"/>
      <c r="DB93" s="861"/>
      <c r="DC93" s="862"/>
      <c r="DD93" s="862"/>
      <c r="DE93" s="862"/>
      <c r="DF93" s="863"/>
      <c r="DG93" s="861"/>
      <c r="DH93" s="862"/>
      <c r="DI93" s="862"/>
      <c r="DJ93" s="862"/>
      <c r="DK93" s="863"/>
      <c r="DL93" s="861"/>
      <c r="DM93" s="862"/>
      <c r="DN93" s="862"/>
      <c r="DO93" s="862"/>
      <c r="DP93" s="863"/>
      <c r="DQ93" s="861"/>
      <c r="DR93" s="862"/>
      <c r="DS93" s="862"/>
      <c r="DT93" s="862"/>
      <c r="DU93" s="863"/>
      <c r="DV93" s="858"/>
      <c r="DW93" s="859"/>
      <c r="DX93" s="859"/>
      <c r="DY93" s="859"/>
      <c r="DZ93" s="8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58"/>
      <c r="BT94" s="859"/>
      <c r="BU94" s="859"/>
      <c r="BV94" s="859"/>
      <c r="BW94" s="859"/>
      <c r="BX94" s="859"/>
      <c r="BY94" s="859"/>
      <c r="BZ94" s="859"/>
      <c r="CA94" s="859"/>
      <c r="CB94" s="859"/>
      <c r="CC94" s="859"/>
      <c r="CD94" s="859"/>
      <c r="CE94" s="859"/>
      <c r="CF94" s="859"/>
      <c r="CG94" s="864"/>
      <c r="CH94" s="861"/>
      <c r="CI94" s="862"/>
      <c r="CJ94" s="862"/>
      <c r="CK94" s="862"/>
      <c r="CL94" s="863"/>
      <c r="CM94" s="861"/>
      <c r="CN94" s="862"/>
      <c r="CO94" s="862"/>
      <c r="CP94" s="862"/>
      <c r="CQ94" s="863"/>
      <c r="CR94" s="861"/>
      <c r="CS94" s="862"/>
      <c r="CT94" s="862"/>
      <c r="CU94" s="862"/>
      <c r="CV94" s="863"/>
      <c r="CW94" s="861"/>
      <c r="CX94" s="862"/>
      <c r="CY94" s="862"/>
      <c r="CZ94" s="862"/>
      <c r="DA94" s="863"/>
      <c r="DB94" s="861"/>
      <c r="DC94" s="862"/>
      <c r="DD94" s="862"/>
      <c r="DE94" s="862"/>
      <c r="DF94" s="863"/>
      <c r="DG94" s="861"/>
      <c r="DH94" s="862"/>
      <c r="DI94" s="862"/>
      <c r="DJ94" s="862"/>
      <c r="DK94" s="863"/>
      <c r="DL94" s="861"/>
      <c r="DM94" s="862"/>
      <c r="DN94" s="862"/>
      <c r="DO94" s="862"/>
      <c r="DP94" s="863"/>
      <c r="DQ94" s="861"/>
      <c r="DR94" s="862"/>
      <c r="DS94" s="862"/>
      <c r="DT94" s="862"/>
      <c r="DU94" s="863"/>
      <c r="DV94" s="858"/>
      <c r="DW94" s="859"/>
      <c r="DX94" s="859"/>
      <c r="DY94" s="859"/>
      <c r="DZ94" s="8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58"/>
      <c r="BT95" s="859"/>
      <c r="BU95" s="859"/>
      <c r="BV95" s="859"/>
      <c r="BW95" s="859"/>
      <c r="BX95" s="859"/>
      <c r="BY95" s="859"/>
      <c r="BZ95" s="859"/>
      <c r="CA95" s="859"/>
      <c r="CB95" s="859"/>
      <c r="CC95" s="859"/>
      <c r="CD95" s="859"/>
      <c r="CE95" s="859"/>
      <c r="CF95" s="859"/>
      <c r="CG95" s="864"/>
      <c r="CH95" s="861"/>
      <c r="CI95" s="862"/>
      <c r="CJ95" s="862"/>
      <c r="CK95" s="862"/>
      <c r="CL95" s="863"/>
      <c r="CM95" s="861"/>
      <c r="CN95" s="862"/>
      <c r="CO95" s="862"/>
      <c r="CP95" s="862"/>
      <c r="CQ95" s="863"/>
      <c r="CR95" s="861"/>
      <c r="CS95" s="862"/>
      <c r="CT95" s="862"/>
      <c r="CU95" s="862"/>
      <c r="CV95" s="863"/>
      <c r="CW95" s="861"/>
      <c r="CX95" s="862"/>
      <c r="CY95" s="862"/>
      <c r="CZ95" s="862"/>
      <c r="DA95" s="863"/>
      <c r="DB95" s="861"/>
      <c r="DC95" s="862"/>
      <c r="DD95" s="862"/>
      <c r="DE95" s="862"/>
      <c r="DF95" s="863"/>
      <c r="DG95" s="861"/>
      <c r="DH95" s="862"/>
      <c r="DI95" s="862"/>
      <c r="DJ95" s="862"/>
      <c r="DK95" s="863"/>
      <c r="DL95" s="861"/>
      <c r="DM95" s="862"/>
      <c r="DN95" s="862"/>
      <c r="DO95" s="862"/>
      <c r="DP95" s="863"/>
      <c r="DQ95" s="861"/>
      <c r="DR95" s="862"/>
      <c r="DS95" s="862"/>
      <c r="DT95" s="862"/>
      <c r="DU95" s="863"/>
      <c r="DV95" s="858"/>
      <c r="DW95" s="859"/>
      <c r="DX95" s="859"/>
      <c r="DY95" s="859"/>
      <c r="DZ95" s="8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58"/>
      <c r="BT96" s="859"/>
      <c r="BU96" s="859"/>
      <c r="BV96" s="859"/>
      <c r="BW96" s="859"/>
      <c r="BX96" s="859"/>
      <c r="BY96" s="859"/>
      <c r="BZ96" s="859"/>
      <c r="CA96" s="859"/>
      <c r="CB96" s="859"/>
      <c r="CC96" s="859"/>
      <c r="CD96" s="859"/>
      <c r="CE96" s="859"/>
      <c r="CF96" s="859"/>
      <c r="CG96" s="864"/>
      <c r="CH96" s="861"/>
      <c r="CI96" s="862"/>
      <c r="CJ96" s="862"/>
      <c r="CK96" s="862"/>
      <c r="CL96" s="863"/>
      <c r="CM96" s="861"/>
      <c r="CN96" s="862"/>
      <c r="CO96" s="862"/>
      <c r="CP96" s="862"/>
      <c r="CQ96" s="863"/>
      <c r="CR96" s="861"/>
      <c r="CS96" s="862"/>
      <c r="CT96" s="862"/>
      <c r="CU96" s="862"/>
      <c r="CV96" s="863"/>
      <c r="CW96" s="861"/>
      <c r="CX96" s="862"/>
      <c r="CY96" s="862"/>
      <c r="CZ96" s="862"/>
      <c r="DA96" s="863"/>
      <c r="DB96" s="861"/>
      <c r="DC96" s="862"/>
      <c r="DD96" s="862"/>
      <c r="DE96" s="862"/>
      <c r="DF96" s="863"/>
      <c r="DG96" s="861"/>
      <c r="DH96" s="862"/>
      <c r="DI96" s="862"/>
      <c r="DJ96" s="862"/>
      <c r="DK96" s="863"/>
      <c r="DL96" s="861"/>
      <c r="DM96" s="862"/>
      <c r="DN96" s="862"/>
      <c r="DO96" s="862"/>
      <c r="DP96" s="863"/>
      <c r="DQ96" s="861"/>
      <c r="DR96" s="862"/>
      <c r="DS96" s="862"/>
      <c r="DT96" s="862"/>
      <c r="DU96" s="863"/>
      <c r="DV96" s="858"/>
      <c r="DW96" s="859"/>
      <c r="DX96" s="859"/>
      <c r="DY96" s="859"/>
      <c r="DZ96" s="8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58"/>
      <c r="BT97" s="859"/>
      <c r="BU97" s="859"/>
      <c r="BV97" s="859"/>
      <c r="BW97" s="859"/>
      <c r="BX97" s="859"/>
      <c r="BY97" s="859"/>
      <c r="BZ97" s="859"/>
      <c r="CA97" s="859"/>
      <c r="CB97" s="859"/>
      <c r="CC97" s="859"/>
      <c r="CD97" s="859"/>
      <c r="CE97" s="859"/>
      <c r="CF97" s="859"/>
      <c r="CG97" s="864"/>
      <c r="CH97" s="861"/>
      <c r="CI97" s="862"/>
      <c r="CJ97" s="862"/>
      <c r="CK97" s="862"/>
      <c r="CL97" s="863"/>
      <c r="CM97" s="861"/>
      <c r="CN97" s="862"/>
      <c r="CO97" s="862"/>
      <c r="CP97" s="862"/>
      <c r="CQ97" s="863"/>
      <c r="CR97" s="861"/>
      <c r="CS97" s="862"/>
      <c r="CT97" s="862"/>
      <c r="CU97" s="862"/>
      <c r="CV97" s="863"/>
      <c r="CW97" s="861"/>
      <c r="CX97" s="862"/>
      <c r="CY97" s="862"/>
      <c r="CZ97" s="862"/>
      <c r="DA97" s="863"/>
      <c r="DB97" s="861"/>
      <c r="DC97" s="862"/>
      <c r="DD97" s="862"/>
      <c r="DE97" s="862"/>
      <c r="DF97" s="863"/>
      <c r="DG97" s="861"/>
      <c r="DH97" s="862"/>
      <c r="DI97" s="862"/>
      <c r="DJ97" s="862"/>
      <c r="DK97" s="863"/>
      <c r="DL97" s="861"/>
      <c r="DM97" s="862"/>
      <c r="DN97" s="862"/>
      <c r="DO97" s="862"/>
      <c r="DP97" s="863"/>
      <c r="DQ97" s="861"/>
      <c r="DR97" s="862"/>
      <c r="DS97" s="862"/>
      <c r="DT97" s="862"/>
      <c r="DU97" s="863"/>
      <c r="DV97" s="858"/>
      <c r="DW97" s="859"/>
      <c r="DX97" s="859"/>
      <c r="DY97" s="859"/>
      <c r="DZ97" s="8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58"/>
      <c r="BT98" s="859"/>
      <c r="BU98" s="859"/>
      <c r="BV98" s="859"/>
      <c r="BW98" s="859"/>
      <c r="BX98" s="859"/>
      <c r="BY98" s="859"/>
      <c r="BZ98" s="859"/>
      <c r="CA98" s="859"/>
      <c r="CB98" s="859"/>
      <c r="CC98" s="859"/>
      <c r="CD98" s="859"/>
      <c r="CE98" s="859"/>
      <c r="CF98" s="859"/>
      <c r="CG98" s="864"/>
      <c r="CH98" s="861"/>
      <c r="CI98" s="862"/>
      <c r="CJ98" s="862"/>
      <c r="CK98" s="862"/>
      <c r="CL98" s="863"/>
      <c r="CM98" s="861"/>
      <c r="CN98" s="862"/>
      <c r="CO98" s="862"/>
      <c r="CP98" s="862"/>
      <c r="CQ98" s="863"/>
      <c r="CR98" s="861"/>
      <c r="CS98" s="862"/>
      <c r="CT98" s="862"/>
      <c r="CU98" s="862"/>
      <c r="CV98" s="863"/>
      <c r="CW98" s="861"/>
      <c r="CX98" s="862"/>
      <c r="CY98" s="862"/>
      <c r="CZ98" s="862"/>
      <c r="DA98" s="863"/>
      <c r="DB98" s="861"/>
      <c r="DC98" s="862"/>
      <c r="DD98" s="862"/>
      <c r="DE98" s="862"/>
      <c r="DF98" s="863"/>
      <c r="DG98" s="861"/>
      <c r="DH98" s="862"/>
      <c r="DI98" s="862"/>
      <c r="DJ98" s="862"/>
      <c r="DK98" s="863"/>
      <c r="DL98" s="861"/>
      <c r="DM98" s="862"/>
      <c r="DN98" s="862"/>
      <c r="DO98" s="862"/>
      <c r="DP98" s="863"/>
      <c r="DQ98" s="861"/>
      <c r="DR98" s="862"/>
      <c r="DS98" s="862"/>
      <c r="DT98" s="862"/>
      <c r="DU98" s="863"/>
      <c r="DV98" s="858"/>
      <c r="DW98" s="859"/>
      <c r="DX98" s="859"/>
      <c r="DY98" s="859"/>
      <c r="DZ98" s="8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58"/>
      <c r="BT99" s="859"/>
      <c r="BU99" s="859"/>
      <c r="BV99" s="859"/>
      <c r="BW99" s="859"/>
      <c r="BX99" s="859"/>
      <c r="BY99" s="859"/>
      <c r="BZ99" s="859"/>
      <c r="CA99" s="859"/>
      <c r="CB99" s="859"/>
      <c r="CC99" s="859"/>
      <c r="CD99" s="859"/>
      <c r="CE99" s="859"/>
      <c r="CF99" s="859"/>
      <c r="CG99" s="864"/>
      <c r="CH99" s="861"/>
      <c r="CI99" s="862"/>
      <c r="CJ99" s="862"/>
      <c r="CK99" s="862"/>
      <c r="CL99" s="863"/>
      <c r="CM99" s="861"/>
      <c r="CN99" s="862"/>
      <c r="CO99" s="862"/>
      <c r="CP99" s="862"/>
      <c r="CQ99" s="863"/>
      <c r="CR99" s="861"/>
      <c r="CS99" s="862"/>
      <c r="CT99" s="862"/>
      <c r="CU99" s="862"/>
      <c r="CV99" s="863"/>
      <c r="CW99" s="861"/>
      <c r="CX99" s="862"/>
      <c r="CY99" s="862"/>
      <c r="CZ99" s="862"/>
      <c r="DA99" s="863"/>
      <c r="DB99" s="861"/>
      <c r="DC99" s="862"/>
      <c r="DD99" s="862"/>
      <c r="DE99" s="862"/>
      <c r="DF99" s="863"/>
      <c r="DG99" s="861"/>
      <c r="DH99" s="862"/>
      <c r="DI99" s="862"/>
      <c r="DJ99" s="862"/>
      <c r="DK99" s="863"/>
      <c r="DL99" s="861"/>
      <c r="DM99" s="862"/>
      <c r="DN99" s="862"/>
      <c r="DO99" s="862"/>
      <c r="DP99" s="863"/>
      <c r="DQ99" s="861"/>
      <c r="DR99" s="862"/>
      <c r="DS99" s="862"/>
      <c r="DT99" s="862"/>
      <c r="DU99" s="863"/>
      <c r="DV99" s="858"/>
      <c r="DW99" s="859"/>
      <c r="DX99" s="859"/>
      <c r="DY99" s="859"/>
      <c r="DZ99" s="8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58"/>
      <c r="BT100" s="859"/>
      <c r="BU100" s="859"/>
      <c r="BV100" s="859"/>
      <c r="BW100" s="859"/>
      <c r="BX100" s="859"/>
      <c r="BY100" s="859"/>
      <c r="BZ100" s="859"/>
      <c r="CA100" s="859"/>
      <c r="CB100" s="859"/>
      <c r="CC100" s="859"/>
      <c r="CD100" s="859"/>
      <c r="CE100" s="859"/>
      <c r="CF100" s="859"/>
      <c r="CG100" s="864"/>
      <c r="CH100" s="861"/>
      <c r="CI100" s="862"/>
      <c r="CJ100" s="862"/>
      <c r="CK100" s="862"/>
      <c r="CL100" s="863"/>
      <c r="CM100" s="861"/>
      <c r="CN100" s="862"/>
      <c r="CO100" s="862"/>
      <c r="CP100" s="862"/>
      <c r="CQ100" s="863"/>
      <c r="CR100" s="861"/>
      <c r="CS100" s="862"/>
      <c r="CT100" s="862"/>
      <c r="CU100" s="862"/>
      <c r="CV100" s="863"/>
      <c r="CW100" s="861"/>
      <c r="CX100" s="862"/>
      <c r="CY100" s="862"/>
      <c r="CZ100" s="862"/>
      <c r="DA100" s="863"/>
      <c r="DB100" s="861"/>
      <c r="DC100" s="862"/>
      <c r="DD100" s="862"/>
      <c r="DE100" s="862"/>
      <c r="DF100" s="863"/>
      <c r="DG100" s="861"/>
      <c r="DH100" s="862"/>
      <c r="DI100" s="862"/>
      <c r="DJ100" s="862"/>
      <c r="DK100" s="863"/>
      <c r="DL100" s="861"/>
      <c r="DM100" s="862"/>
      <c r="DN100" s="862"/>
      <c r="DO100" s="862"/>
      <c r="DP100" s="863"/>
      <c r="DQ100" s="861"/>
      <c r="DR100" s="862"/>
      <c r="DS100" s="862"/>
      <c r="DT100" s="862"/>
      <c r="DU100" s="863"/>
      <c r="DV100" s="858"/>
      <c r="DW100" s="859"/>
      <c r="DX100" s="859"/>
      <c r="DY100" s="859"/>
      <c r="DZ100" s="8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58"/>
      <c r="BT101" s="859"/>
      <c r="BU101" s="859"/>
      <c r="BV101" s="859"/>
      <c r="BW101" s="859"/>
      <c r="BX101" s="859"/>
      <c r="BY101" s="859"/>
      <c r="BZ101" s="859"/>
      <c r="CA101" s="859"/>
      <c r="CB101" s="859"/>
      <c r="CC101" s="859"/>
      <c r="CD101" s="859"/>
      <c r="CE101" s="859"/>
      <c r="CF101" s="859"/>
      <c r="CG101" s="864"/>
      <c r="CH101" s="861"/>
      <c r="CI101" s="862"/>
      <c r="CJ101" s="862"/>
      <c r="CK101" s="862"/>
      <c r="CL101" s="863"/>
      <c r="CM101" s="861"/>
      <c r="CN101" s="862"/>
      <c r="CO101" s="862"/>
      <c r="CP101" s="862"/>
      <c r="CQ101" s="863"/>
      <c r="CR101" s="861"/>
      <c r="CS101" s="862"/>
      <c r="CT101" s="862"/>
      <c r="CU101" s="862"/>
      <c r="CV101" s="863"/>
      <c r="CW101" s="861"/>
      <c r="CX101" s="862"/>
      <c r="CY101" s="862"/>
      <c r="CZ101" s="862"/>
      <c r="DA101" s="863"/>
      <c r="DB101" s="861"/>
      <c r="DC101" s="862"/>
      <c r="DD101" s="862"/>
      <c r="DE101" s="862"/>
      <c r="DF101" s="863"/>
      <c r="DG101" s="861"/>
      <c r="DH101" s="862"/>
      <c r="DI101" s="862"/>
      <c r="DJ101" s="862"/>
      <c r="DK101" s="863"/>
      <c r="DL101" s="861"/>
      <c r="DM101" s="862"/>
      <c r="DN101" s="862"/>
      <c r="DO101" s="862"/>
      <c r="DP101" s="863"/>
      <c r="DQ101" s="861"/>
      <c r="DR101" s="862"/>
      <c r="DS101" s="862"/>
      <c r="DT101" s="862"/>
      <c r="DU101" s="863"/>
      <c r="DV101" s="858"/>
      <c r="DW101" s="859"/>
      <c r="DX101" s="859"/>
      <c r="DY101" s="859"/>
      <c r="DZ101" s="8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90" t="s">
        <v>400</v>
      </c>
      <c r="BS102" s="791"/>
      <c r="BT102" s="791"/>
      <c r="BU102" s="791"/>
      <c r="BV102" s="791"/>
      <c r="BW102" s="791"/>
      <c r="BX102" s="791"/>
      <c r="BY102" s="791"/>
      <c r="BZ102" s="791"/>
      <c r="CA102" s="791"/>
      <c r="CB102" s="791"/>
      <c r="CC102" s="791"/>
      <c r="CD102" s="791"/>
      <c r="CE102" s="791"/>
      <c r="CF102" s="791"/>
      <c r="CG102" s="792"/>
      <c r="CH102" s="874"/>
      <c r="CI102" s="875"/>
      <c r="CJ102" s="875"/>
      <c r="CK102" s="875"/>
      <c r="CL102" s="876"/>
      <c r="CM102" s="874"/>
      <c r="CN102" s="875"/>
      <c r="CO102" s="875"/>
      <c r="CP102" s="875"/>
      <c r="CQ102" s="876"/>
      <c r="CR102" s="877"/>
      <c r="CS102" s="851"/>
      <c r="CT102" s="851"/>
      <c r="CU102" s="851"/>
      <c r="CV102" s="878"/>
      <c r="CW102" s="877"/>
      <c r="CX102" s="851"/>
      <c r="CY102" s="851"/>
      <c r="CZ102" s="851"/>
      <c r="DA102" s="878"/>
      <c r="DB102" s="877"/>
      <c r="DC102" s="851"/>
      <c r="DD102" s="851"/>
      <c r="DE102" s="851"/>
      <c r="DF102" s="878"/>
      <c r="DG102" s="877"/>
      <c r="DH102" s="851"/>
      <c r="DI102" s="851"/>
      <c r="DJ102" s="851"/>
      <c r="DK102" s="878"/>
      <c r="DL102" s="877"/>
      <c r="DM102" s="851"/>
      <c r="DN102" s="851"/>
      <c r="DO102" s="851"/>
      <c r="DP102" s="878"/>
      <c r="DQ102" s="877"/>
      <c r="DR102" s="851"/>
      <c r="DS102" s="851"/>
      <c r="DT102" s="851"/>
      <c r="DU102" s="878"/>
      <c r="DV102" s="790"/>
      <c r="DW102" s="791"/>
      <c r="DX102" s="791"/>
      <c r="DY102" s="791"/>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15">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443342</v>
      </c>
      <c r="AB110" s="887"/>
      <c r="AC110" s="887"/>
      <c r="AD110" s="887"/>
      <c r="AE110" s="888"/>
      <c r="AF110" s="889">
        <v>445959</v>
      </c>
      <c r="AG110" s="887"/>
      <c r="AH110" s="887"/>
      <c r="AI110" s="887"/>
      <c r="AJ110" s="888"/>
      <c r="AK110" s="889">
        <v>423840</v>
      </c>
      <c r="AL110" s="887"/>
      <c r="AM110" s="887"/>
      <c r="AN110" s="887"/>
      <c r="AO110" s="888"/>
      <c r="AP110" s="890">
        <v>20.7</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3448389</v>
      </c>
      <c r="BR110" s="918"/>
      <c r="BS110" s="918"/>
      <c r="BT110" s="918"/>
      <c r="BU110" s="918"/>
      <c r="BV110" s="918">
        <v>3265135</v>
      </c>
      <c r="BW110" s="918"/>
      <c r="BX110" s="918"/>
      <c r="BY110" s="918"/>
      <c r="BZ110" s="918"/>
      <c r="CA110" s="918">
        <v>3381763</v>
      </c>
      <c r="CB110" s="918"/>
      <c r="CC110" s="918"/>
      <c r="CD110" s="918"/>
      <c r="CE110" s="918"/>
      <c r="CF110" s="931">
        <v>165.3</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199682</v>
      </c>
      <c r="BR112" s="913"/>
      <c r="BS112" s="913"/>
      <c r="BT112" s="913"/>
      <c r="BU112" s="913"/>
      <c r="BV112" s="913">
        <v>170220</v>
      </c>
      <c r="BW112" s="913"/>
      <c r="BX112" s="913"/>
      <c r="BY112" s="913"/>
      <c r="BZ112" s="913"/>
      <c r="CA112" s="913">
        <v>152011</v>
      </c>
      <c r="CB112" s="913"/>
      <c r="CC112" s="913"/>
      <c r="CD112" s="913"/>
      <c r="CE112" s="913"/>
      <c r="CF112" s="907">
        <v>7.4</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12198</v>
      </c>
      <c r="AB113" s="925"/>
      <c r="AC113" s="925"/>
      <c r="AD113" s="925"/>
      <c r="AE113" s="926"/>
      <c r="AF113" s="927">
        <v>11937</v>
      </c>
      <c r="AG113" s="925"/>
      <c r="AH113" s="925"/>
      <c r="AI113" s="925"/>
      <c r="AJ113" s="926"/>
      <c r="AK113" s="927">
        <v>11621</v>
      </c>
      <c r="AL113" s="925"/>
      <c r="AM113" s="925"/>
      <c r="AN113" s="925"/>
      <c r="AO113" s="926"/>
      <c r="AP113" s="928">
        <v>0.6</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451413</v>
      </c>
      <c r="BR114" s="913"/>
      <c r="BS114" s="913"/>
      <c r="BT114" s="913"/>
      <c r="BU114" s="913"/>
      <c r="BV114" s="913">
        <v>455864</v>
      </c>
      <c r="BW114" s="913"/>
      <c r="BX114" s="913"/>
      <c r="BY114" s="913"/>
      <c r="BZ114" s="913"/>
      <c r="CA114" s="913">
        <v>441534</v>
      </c>
      <c r="CB114" s="913"/>
      <c r="CC114" s="913"/>
      <c r="CD114" s="913"/>
      <c r="CE114" s="913"/>
      <c r="CF114" s="907">
        <v>21.6</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455540</v>
      </c>
      <c r="AB117" s="966"/>
      <c r="AC117" s="966"/>
      <c r="AD117" s="966"/>
      <c r="AE117" s="967"/>
      <c r="AF117" s="968">
        <v>457896</v>
      </c>
      <c r="AG117" s="966"/>
      <c r="AH117" s="966"/>
      <c r="AI117" s="966"/>
      <c r="AJ117" s="967"/>
      <c r="AK117" s="968">
        <v>435461</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440</v>
      </c>
      <c r="BP119" s="992"/>
      <c r="BQ119" s="986">
        <v>4099484</v>
      </c>
      <c r="BR119" s="987"/>
      <c r="BS119" s="987"/>
      <c r="BT119" s="987"/>
      <c r="BU119" s="987"/>
      <c r="BV119" s="987">
        <v>3891219</v>
      </c>
      <c r="BW119" s="987"/>
      <c r="BX119" s="987"/>
      <c r="BY119" s="987"/>
      <c r="BZ119" s="987"/>
      <c r="CA119" s="987">
        <v>3975308</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1579836</v>
      </c>
      <c r="BR120" s="918"/>
      <c r="BS120" s="918"/>
      <c r="BT120" s="918"/>
      <c r="BU120" s="918"/>
      <c r="BV120" s="918">
        <v>1779142</v>
      </c>
      <c r="BW120" s="918"/>
      <c r="BX120" s="918"/>
      <c r="BY120" s="918"/>
      <c r="BZ120" s="918"/>
      <c r="CA120" s="918">
        <v>1803908</v>
      </c>
      <c r="CB120" s="918"/>
      <c r="CC120" s="918"/>
      <c r="CD120" s="918"/>
      <c r="CE120" s="918"/>
      <c r="CF120" s="931">
        <v>88.2</v>
      </c>
      <c r="CG120" s="932"/>
      <c r="CH120" s="932"/>
      <c r="CI120" s="932"/>
      <c r="CJ120" s="932"/>
      <c r="CK120" s="993" t="s">
        <v>444</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199682</v>
      </c>
      <c r="DH120" s="918"/>
      <c r="DI120" s="918"/>
      <c r="DJ120" s="918"/>
      <c r="DK120" s="918"/>
      <c r="DL120" s="918">
        <v>170220</v>
      </c>
      <c r="DM120" s="918"/>
      <c r="DN120" s="918"/>
      <c r="DO120" s="918"/>
      <c r="DP120" s="918"/>
      <c r="DQ120" s="918">
        <v>152011</v>
      </c>
      <c r="DR120" s="918"/>
      <c r="DS120" s="918"/>
      <c r="DT120" s="918"/>
      <c r="DU120" s="918"/>
      <c r="DV120" s="919">
        <v>7.4</v>
      </c>
      <c r="DW120" s="919"/>
      <c r="DX120" s="919"/>
      <c r="DY120" s="919"/>
      <c r="DZ120" s="920"/>
    </row>
    <row r="121" spans="1:130" s="212" customFormat="1" ht="26.25" customHeight="1" x14ac:dyDescent="0.15">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18362</v>
      </c>
      <c r="BR121" s="913"/>
      <c r="BS121" s="913"/>
      <c r="BT121" s="913"/>
      <c r="BU121" s="913"/>
      <c r="BV121" s="913">
        <v>20638</v>
      </c>
      <c r="BW121" s="913"/>
      <c r="BX121" s="913"/>
      <c r="BY121" s="913"/>
      <c r="BZ121" s="913"/>
      <c r="CA121" s="913">
        <v>19712</v>
      </c>
      <c r="CB121" s="913"/>
      <c r="CC121" s="913"/>
      <c r="CD121" s="913"/>
      <c r="CE121" s="913"/>
      <c r="CF121" s="907">
        <v>1</v>
      </c>
      <c r="CG121" s="908"/>
      <c r="CH121" s="908"/>
      <c r="CI121" s="908"/>
      <c r="CJ121" s="908"/>
      <c r="CK121" s="996"/>
      <c r="CL121" s="997"/>
      <c r="CM121" s="997"/>
      <c r="CN121" s="997"/>
      <c r="CO121" s="998"/>
      <c r="CP121" s="1006" t="s">
        <v>390</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15">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2379443</v>
      </c>
      <c r="BR122" s="987"/>
      <c r="BS122" s="987"/>
      <c r="BT122" s="987"/>
      <c r="BU122" s="987"/>
      <c r="BV122" s="987">
        <v>2263964</v>
      </c>
      <c r="BW122" s="987"/>
      <c r="BX122" s="987"/>
      <c r="BY122" s="987"/>
      <c r="BZ122" s="987"/>
      <c r="CA122" s="987">
        <v>2493521</v>
      </c>
      <c r="CB122" s="987"/>
      <c r="CC122" s="987"/>
      <c r="CD122" s="987"/>
      <c r="CE122" s="987"/>
      <c r="CF122" s="1004">
        <v>121.9</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15">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448</v>
      </c>
      <c r="BP123" s="992"/>
      <c r="BQ123" s="1050">
        <v>3977641</v>
      </c>
      <c r="BR123" s="1051"/>
      <c r="BS123" s="1051"/>
      <c r="BT123" s="1051"/>
      <c r="BU123" s="1051"/>
      <c r="BV123" s="1051">
        <v>4063744</v>
      </c>
      <c r="BW123" s="1051"/>
      <c r="BX123" s="1051"/>
      <c r="BY123" s="1051"/>
      <c r="BZ123" s="1051"/>
      <c r="CA123" s="1051">
        <v>4317141</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6.1</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6761</v>
      </c>
      <c r="AB128" s="1033"/>
      <c r="AC128" s="1033"/>
      <c r="AD128" s="1033"/>
      <c r="AE128" s="1034"/>
      <c r="AF128" s="1035">
        <v>5280</v>
      </c>
      <c r="AG128" s="1033"/>
      <c r="AH128" s="1033"/>
      <c r="AI128" s="1033"/>
      <c r="AJ128" s="1034"/>
      <c r="AK128" s="1035">
        <v>5280</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24"/>
      <c r="CR128" s="724"/>
      <c r="CS128" s="724"/>
      <c r="CT128" s="724"/>
      <c r="CU128" s="724"/>
      <c r="CV128" s="724"/>
      <c r="CW128" s="724"/>
      <c r="CX128" s="724"/>
      <c r="CY128" s="724"/>
      <c r="CZ128" s="724"/>
      <c r="DA128" s="724"/>
      <c r="DB128" s="724"/>
      <c r="DC128" s="724"/>
      <c r="DD128" s="724"/>
      <c r="DE128" s="724"/>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2286546</v>
      </c>
      <c r="AB129" s="946"/>
      <c r="AC129" s="946"/>
      <c r="AD129" s="946"/>
      <c r="AE129" s="947"/>
      <c r="AF129" s="948">
        <v>2284966</v>
      </c>
      <c r="AG129" s="946"/>
      <c r="AH129" s="946"/>
      <c r="AI129" s="946"/>
      <c r="AJ129" s="947"/>
      <c r="AK129" s="948">
        <v>2327786</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293129</v>
      </c>
      <c r="AB130" s="946"/>
      <c r="AC130" s="946"/>
      <c r="AD130" s="946"/>
      <c r="AE130" s="947"/>
      <c r="AF130" s="948">
        <v>295910</v>
      </c>
      <c r="AG130" s="946"/>
      <c r="AH130" s="946"/>
      <c r="AI130" s="946"/>
      <c r="AJ130" s="947"/>
      <c r="AK130" s="948">
        <v>281759</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7.6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1993417</v>
      </c>
      <c r="AB131" s="973"/>
      <c r="AC131" s="973"/>
      <c r="AD131" s="973"/>
      <c r="AE131" s="974"/>
      <c r="AF131" s="972">
        <v>1989056</v>
      </c>
      <c r="AG131" s="973"/>
      <c r="AH131" s="973"/>
      <c r="AI131" s="973"/>
      <c r="AJ131" s="974"/>
      <c r="AK131" s="972">
        <v>2046027</v>
      </c>
      <c r="AL131" s="973"/>
      <c r="AM131" s="973"/>
      <c r="AN131" s="973"/>
      <c r="AO131" s="974"/>
      <c r="AP131" s="1097"/>
      <c r="AQ131" s="1098"/>
      <c r="AR131" s="1098"/>
      <c r="AS131" s="1098"/>
      <c r="AT131" s="1099"/>
      <c r="AU131" s="215"/>
      <c r="AV131" s="215"/>
      <c r="AW131" s="215"/>
      <c r="AX131" s="1070" t="s">
        <v>470</v>
      </c>
      <c r="AY131" s="724"/>
      <c r="AZ131" s="724"/>
      <c r="BA131" s="724"/>
      <c r="BB131" s="724"/>
      <c r="BC131" s="724"/>
      <c r="BD131" s="724"/>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7.8082006929999999</v>
      </c>
      <c r="AB132" s="1084"/>
      <c r="AC132" s="1084"/>
      <c r="AD132" s="1084"/>
      <c r="AE132" s="1085"/>
      <c r="AF132" s="1086">
        <v>7.8784106630000004</v>
      </c>
      <c r="AG132" s="1084"/>
      <c r="AH132" s="1084"/>
      <c r="AI132" s="1084"/>
      <c r="AJ132" s="1085"/>
      <c r="AK132" s="1086">
        <v>7.2541564699999999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8.3000000000000007</v>
      </c>
      <c r="AB133" s="1067"/>
      <c r="AC133" s="1067"/>
      <c r="AD133" s="1067"/>
      <c r="AE133" s="1068"/>
      <c r="AF133" s="1066">
        <v>7.8</v>
      </c>
      <c r="AG133" s="1067"/>
      <c r="AH133" s="1067"/>
      <c r="AI133" s="1067"/>
      <c r="AJ133" s="1068"/>
      <c r="AK133" s="1066">
        <v>7.6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c4gYYvPhsUaeKF8LDTM6ikKiuivHRBMWDkYyFg6n9ZZeLkG06Z4VThExQLHV+pWf6nZm1c6yrE3gpmlwYmj0g==" saltValue="GyhBuPP1dfQHgzlTNDhwa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K78:AO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B78:P78"/>
    <mergeCell ref="Q78:U78"/>
    <mergeCell ref="V78:Z78"/>
    <mergeCell ref="AA78:AE78"/>
    <mergeCell ref="AF78:AJ78"/>
    <mergeCell ref="DV78:DZ78"/>
    <mergeCell ref="AZ76:BD76"/>
    <mergeCell ref="BS76:CG76"/>
    <mergeCell ref="CH76:CL76"/>
    <mergeCell ref="CM76:CQ76"/>
    <mergeCell ref="DG75:DK75"/>
    <mergeCell ref="DL75:DP75"/>
    <mergeCell ref="DQ75:DU75"/>
    <mergeCell ref="DV75:DZ75"/>
    <mergeCell ref="BS75:CG75"/>
    <mergeCell ref="CH75:CL75"/>
    <mergeCell ref="CM75:CQ75"/>
    <mergeCell ref="CR75:CV75"/>
    <mergeCell ref="CW75:DA75"/>
    <mergeCell ref="DB75:DF75"/>
    <mergeCell ref="DG77:DK77"/>
    <mergeCell ref="DL77:DP77"/>
    <mergeCell ref="DQ77:DU77"/>
    <mergeCell ref="DV77:DZ77"/>
    <mergeCell ref="BS77:CG77"/>
    <mergeCell ref="CH77:CL77"/>
    <mergeCell ref="CM77:CQ77"/>
    <mergeCell ref="CR77:CV77"/>
    <mergeCell ref="CW77:DA77"/>
    <mergeCell ref="DB77:DF77"/>
    <mergeCell ref="DV76:DZ76"/>
    <mergeCell ref="DV74:DZ74"/>
    <mergeCell ref="AZ75:BD75"/>
    <mergeCell ref="CR74:CV74"/>
    <mergeCell ref="CW74:DA74"/>
    <mergeCell ref="DB74:DF74"/>
    <mergeCell ref="DG74:DK74"/>
    <mergeCell ref="DL74:DP74"/>
    <mergeCell ref="DQ74:DU74"/>
    <mergeCell ref="AZ74:BD74"/>
    <mergeCell ref="BS74:CG74"/>
    <mergeCell ref="CH74:CL74"/>
    <mergeCell ref="CM74:CQ74"/>
    <mergeCell ref="Q74:U74"/>
    <mergeCell ref="V74:Z74"/>
    <mergeCell ref="AA74:AE74"/>
    <mergeCell ref="AF74:AJ74"/>
    <mergeCell ref="AK74:AO74"/>
    <mergeCell ref="DG73:DK73"/>
    <mergeCell ref="DL73:DP73"/>
    <mergeCell ref="DQ73:DU73"/>
    <mergeCell ref="DV73:DZ73"/>
    <mergeCell ref="BS73:CG73"/>
    <mergeCell ref="CH73:CL73"/>
    <mergeCell ref="CM73:CQ73"/>
    <mergeCell ref="CR73:CV73"/>
    <mergeCell ref="CW73:DA73"/>
    <mergeCell ref="DB73:DF73"/>
    <mergeCell ref="DV72:DZ72"/>
    <mergeCell ref="AZ73:BD73"/>
    <mergeCell ref="CR72:CV72"/>
    <mergeCell ref="CW72:DA72"/>
    <mergeCell ref="DB72:DF72"/>
    <mergeCell ref="DG72:DK72"/>
    <mergeCell ref="DL72:DP72"/>
    <mergeCell ref="DQ72:DU72"/>
    <mergeCell ref="B70:P70"/>
    <mergeCell ref="AU71:AY71"/>
    <mergeCell ref="AP70:AT70"/>
    <mergeCell ref="AU70:AY70"/>
    <mergeCell ref="AZ72:BD72"/>
    <mergeCell ref="BS72:CG72"/>
    <mergeCell ref="CH72:CL72"/>
    <mergeCell ref="CM72:CQ72"/>
    <mergeCell ref="DG71:DK71"/>
    <mergeCell ref="DL71:DP71"/>
    <mergeCell ref="DQ71:DU71"/>
    <mergeCell ref="DV71:DZ71"/>
    <mergeCell ref="BS71:CG71"/>
    <mergeCell ref="CH71:CL71"/>
    <mergeCell ref="CM71:CQ71"/>
    <mergeCell ref="CR71:CV71"/>
    <mergeCell ref="CW71:DA71"/>
    <mergeCell ref="DB71:DF71"/>
    <mergeCell ref="AP72:AT72"/>
    <mergeCell ref="AU72:AY72"/>
    <mergeCell ref="Q72:U72"/>
    <mergeCell ref="V72:Z72"/>
    <mergeCell ref="AA72:AE72"/>
    <mergeCell ref="AF72:AJ72"/>
    <mergeCell ref="AK72:AO72"/>
    <mergeCell ref="DV69:DZ69"/>
    <mergeCell ref="BS69:CG69"/>
    <mergeCell ref="CH69:CL69"/>
    <mergeCell ref="CM69:CQ69"/>
    <mergeCell ref="CR69:CV69"/>
    <mergeCell ref="CW69:DA69"/>
    <mergeCell ref="DB69:DF69"/>
    <mergeCell ref="DV68:DZ68"/>
    <mergeCell ref="AZ69:BD69"/>
    <mergeCell ref="CR68:CV68"/>
    <mergeCell ref="CW68:DA68"/>
    <mergeCell ref="DB68:DF68"/>
    <mergeCell ref="DG68:DK68"/>
    <mergeCell ref="DL68:DP68"/>
    <mergeCell ref="DQ68:DU68"/>
    <mergeCell ref="DV70:DZ70"/>
    <mergeCell ref="AZ71:BD71"/>
    <mergeCell ref="CR70:CV70"/>
    <mergeCell ref="CW70:DA70"/>
    <mergeCell ref="DB70:DF70"/>
    <mergeCell ref="DG70:DK70"/>
    <mergeCell ref="DL70:DP70"/>
    <mergeCell ref="DQ70:DU70"/>
    <mergeCell ref="AZ70:BD70"/>
    <mergeCell ref="BS70:CG70"/>
    <mergeCell ref="CH70:CL70"/>
    <mergeCell ref="CM70:CQ70"/>
    <mergeCell ref="CR66:CV66"/>
    <mergeCell ref="BS67:CG67"/>
    <mergeCell ref="CH67:CL67"/>
    <mergeCell ref="CM67:CQ67"/>
    <mergeCell ref="CR67:CV67"/>
    <mergeCell ref="AZ68:BD68"/>
    <mergeCell ref="BS68:CG68"/>
    <mergeCell ref="CH68:CL68"/>
    <mergeCell ref="CM68:CQ68"/>
    <mergeCell ref="CW67:DA67"/>
    <mergeCell ref="DB67:DF67"/>
    <mergeCell ref="DG67:DK67"/>
    <mergeCell ref="DL67:DP67"/>
    <mergeCell ref="DQ67:DU67"/>
    <mergeCell ref="DG69:DK69"/>
    <mergeCell ref="DL69:DP69"/>
    <mergeCell ref="DQ69:DU69"/>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B69:P69"/>
    <mergeCell ref="B71:P71"/>
    <mergeCell ref="B72:P72"/>
    <mergeCell ref="B74:P74"/>
    <mergeCell ref="B73:P73"/>
    <mergeCell ref="B75:P75"/>
    <mergeCell ref="B76:P76"/>
    <mergeCell ref="AP68:AT68"/>
    <mergeCell ref="AU68:AY68"/>
    <mergeCell ref="Q68:U68"/>
    <mergeCell ref="V68:Z68"/>
    <mergeCell ref="AA68:AE68"/>
    <mergeCell ref="AF68:AJ68"/>
    <mergeCell ref="AK68:AO68"/>
    <mergeCell ref="Q70:U70"/>
    <mergeCell ref="V70:Z70"/>
    <mergeCell ref="AA70:AE70"/>
    <mergeCell ref="AF70:AJ70"/>
    <mergeCell ref="AK70:AO70"/>
    <mergeCell ref="Q69:U69"/>
    <mergeCell ref="V69:Z69"/>
    <mergeCell ref="AA69:AE69"/>
    <mergeCell ref="AF69:AJ69"/>
    <mergeCell ref="AK69:AO69"/>
    <mergeCell ref="AP69:AT69"/>
    <mergeCell ref="AU69:AY69"/>
    <mergeCell ref="Q71:U71"/>
    <mergeCell ref="V71:Z71"/>
    <mergeCell ref="AA71:AE71"/>
    <mergeCell ref="AF71:AJ71"/>
    <mergeCell ref="AK71:AO71"/>
    <mergeCell ref="AP71:AT71"/>
    <mergeCell ref="Q73:U73"/>
    <mergeCell ref="V73:Z73"/>
    <mergeCell ref="AA73:AE73"/>
    <mergeCell ref="AF73:AJ73"/>
    <mergeCell ref="AK73:AO73"/>
    <mergeCell ref="AP73:AT73"/>
    <mergeCell ref="AU73:AY73"/>
    <mergeCell ref="Q75:U75"/>
    <mergeCell ref="V75:Z75"/>
    <mergeCell ref="AA75:AE75"/>
    <mergeCell ref="AF75:AJ75"/>
    <mergeCell ref="AK75:AO75"/>
    <mergeCell ref="AP75:AT75"/>
    <mergeCell ref="AU75:AY75"/>
    <mergeCell ref="AP74:AT74"/>
    <mergeCell ref="AU74:AY74"/>
    <mergeCell ref="AP76:AT76"/>
    <mergeCell ref="AU76:AY76"/>
    <mergeCell ref="Q76:U76"/>
    <mergeCell ref="V76:Z76"/>
    <mergeCell ref="AA76:AE76"/>
    <mergeCell ref="AF76:AJ76"/>
    <mergeCell ref="AK76:AO7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vpff27VVbJ+1Ddvct4v7yfvFlxSmxveFE9a+m+CbraqBPSaw3ua/diVfzoiBKmci3Mx8pVFM0dU/vv7mqstjQ==" saltValue="dOMfz6VcYi+btWqPq2Fk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5YgBnnC38y9Yj3Gy2BHjb5QFA3CnLiJQrIWnA5QeOPq9LA9jV5lKdsfRysLv+Or3H9H/5sB+cWURqmE2iqV6Q==" saltValue="GXKvAMpjnn0sGCOT/kejG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01" t="s">
        <v>477</v>
      </c>
      <c r="AP7" s="253"/>
      <c r="AQ7" s="254" t="s">
        <v>478</v>
      </c>
      <c r="AR7" s="255"/>
    </row>
    <row r="8" spans="1:46" x14ac:dyDescent="0.15">
      <c r="A8" s="247"/>
      <c r="AK8" s="256"/>
      <c r="AL8" s="257"/>
      <c r="AM8" s="257"/>
      <c r="AN8" s="258"/>
      <c r="AO8" s="1102"/>
      <c r="AP8" s="259" t="s">
        <v>479</v>
      </c>
      <c r="AQ8" s="260" t="s">
        <v>480</v>
      </c>
      <c r="AR8" s="261" t="s">
        <v>481</v>
      </c>
    </row>
    <row r="9" spans="1:46" x14ac:dyDescent="0.15">
      <c r="A9" s="247"/>
      <c r="AK9" s="1103" t="s">
        <v>482</v>
      </c>
      <c r="AL9" s="1104"/>
      <c r="AM9" s="1104"/>
      <c r="AN9" s="1105"/>
      <c r="AO9" s="262">
        <v>755966</v>
      </c>
      <c r="AP9" s="262">
        <v>220784</v>
      </c>
      <c r="AQ9" s="263">
        <v>289558</v>
      </c>
      <c r="AR9" s="264">
        <v>-23.8</v>
      </c>
    </row>
    <row r="10" spans="1:46" ht="13.5" customHeight="1" x14ac:dyDescent="0.15">
      <c r="A10" s="247"/>
      <c r="AK10" s="1103" t="s">
        <v>483</v>
      </c>
      <c r="AL10" s="1104"/>
      <c r="AM10" s="1104"/>
      <c r="AN10" s="1105"/>
      <c r="AO10" s="265">
        <v>193943</v>
      </c>
      <c r="AP10" s="265">
        <v>56642</v>
      </c>
      <c r="AQ10" s="266">
        <v>31838</v>
      </c>
      <c r="AR10" s="267">
        <v>77.900000000000006</v>
      </c>
    </row>
    <row r="11" spans="1:46" ht="13.5" customHeight="1" x14ac:dyDescent="0.15">
      <c r="A11" s="247"/>
      <c r="AK11" s="1103" t="s">
        <v>484</v>
      </c>
      <c r="AL11" s="1104"/>
      <c r="AM11" s="1104"/>
      <c r="AN11" s="1105"/>
      <c r="AO11" s="265" t="s">
        <v>485</v>
      </c>
      <c r="AP11" s="265" t="s">
        <v>485</v>
      </c>
      <c r="AQ11" s="266">
        <v>5309</v>
      </c>
      <c r="AR11" s="267" t="s">
        <v>485</v>
      </c>
    </row>
    <row r="12" spans="1:46" ht="13.5" customHeight="1" x14ac:dyDescent="0.15">
      <c r="A12" s="247"/>
      <c r="AK12" s="1103" t="s">
        <v>486</v>
      </c>
      <c r="AL12" s="1104"/>
      <c r="AM12" s="1104"/>
      <c r="AN12" s="1105"/>
      <c r="AO12" s="265" t="s">
        <v>485</v>
      </c>
      <c r="AP12" s="265" t="s">
        <v>485</v>
      </c>
      <c r="AQ12" s="266" t="s">
        <v>485</v>
      </c>
      <c r="AR12" s="267" t="s">
        <v>485</v>
      </c>
    </row>
    <row r="13" spans="1:46" ht="13.5" customHeight="1" x14ac:dyDescent="0.15">
      <c r="A13" s="247"/>
      <c r="AK13" s="1103" t="s">
        <v>487</v>
      </c>
      <c r="AL13" s="1104"/>
      <c r="AM13" s="1104"/>
      <c r="AN13" s="1105"/>
      <c r="AO13" s="265" t="s">
        <v>485</v>
      </c>
      <c r="AP13" s="265" t="s">
        <v>485</v>
      </c>
      <c r="AQ13" s="266">
        <v>8195</v>
      </c>
      <c r="AR13" s="267" t="s">
        <v>485</v>
      </c>
    </row>
    <row r="14" spans="1:46" ht="13.5" customHeight="1" x14ac:dyDescent="0.15">
      <c r="A14" s="247"/>
      <c r="AK14" s="1103" t="s">
        <v>488</v>
      </c>
      <c r="AL14" s="1104"/>
      <c r="AM14" s="1104"/>
      <c r="AN14" s="1105"/>
      <c r="AO14" s="265">
        <v>5483</v>
      </c>
      <c r="AP14" s="265">
        <v>1601</v>
      </c>
      <c r="AQ14" s="266">
        <v>5752</v>
      </c>
      <c r="AR14" s="267">
        <v>-72.2</v>
      </c>
    </row>
    <row r="15" spans="1:46" ht="13.5" customHeight="1" x14ac:dyDescent="0.15">
      <c r="A15" s="247"/>
      <c r="AK15" s="1106" t="s">
        <v>489</v>
      </c>
      <c r="AL15" s="1107"/>
      <c r="AM15" s="1107"/>
      <c r="AN15" s="1108"/>
      <c r="AO15" s="265">
        <v>-54675</v>
      </c>
      <c r="AP15" s="265">
        <v>-15968</v>
      </c>
      <c r="AQ15" s="266">
        <v>-17150</v>
      </c>
      <c r="AR15" s="267">
        <v>-6.9</v>
      </c>
    </row>
    <row r="16" spans="1:46" x14ac:dyDescent="0.15">
      <c r="A16" s="247"/>
      <c r="AK16" s="1106" t="s">
        <v>177</v>
      </c>
      <c r="AL16" s="1107"/>
      <c r="AM16" s="1107"/>
      <c r="AN16" s="1108"/>
      <c r="AO16" s="265">
        <v>900717</v>
      </c>
      <c r="AP16" s="265">
        <v>263060</v>
      </c>
      <c r="AQ16" s="266">
        <v>323504</v>
      </c>
      <c r="AR16" s="267">
        <v>-18.7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09" t="s">
        <v>494</v>
      </c>
      <c r="AL21" s="1110"/>
      <c r="AM21" s="1110"/>
      <c r="AN21" s="1111"/>
      <c r="AO21" s="277">
        <v>21.03</v>
      </c>
      <c r="AP21" s="278">
        <v>26.26</v>
      </c>
      <c r="AQ21" s="279">
        <v>-5.23</v>
      </c>
      <c r="AS21" s="280"/>
      <c r="AT21" s="276"/>
    </row>
    <row r="22" spans="1:46" s="248" customFormat="1" x14ac:dyDescent="0.15">
      <c r="A22" s="276"/>
      <c r="AK22" s="1109" t="s">
        <v>495</v>
      </c>
      <c r="AL22" s="1110"/>
      <c r="AM22" s="1110"/>
      <c r="AN22" s="1111"/>
      <c r="AO22" s="281">
        <v>96.9</v>
      </c>
      <c r="AP22" s="282">
        <v>94.5</v>
      </c>
      <c r="AQ22" s="283">
        <v>2.4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01" t="s">
        <v>477</v>
      </c>
      <c r="AP30" s="253"/>
      <c r="AQ30" s="254" t="s">
        <v>478</v>
      </c>
      <c r="AR30" s="255"/>
    </row>
    <row r="31" spans="1:46" x14ac:dyDescent="0.15">
      <c r="A31" s="247"/>
      <c r="AK31" s="256"/>
      <c r="AL31" s="257"/>
      <c r="AM31" s="257"/>
      <c r="AN31" s="258"/>
      <c r="AO31" s="1102"/>
      <c r="AP31" s="259" t="s">
        <v>479</v>
      </c>
      <c r="AQ31" s="260" t="s">
        <v>480</v>
      </c>
      <c r="AR31" s="261" t="s">
        <v>481</v>
      </c>
    </row>
    <row r="32" spans="1:46" ht="27" customHeight="1" x14ac:dyDescent="0.15">
      <c r="A32" s="247"/>
      <c r="AK32" s="1117" t="s">
        <v>499</v>
      </c>
      <c r="AL32" s="1118"/>
      <c r="AM32" s="1118"/>
      <c r="AN32" s="1119"/>
      <c r="AO32" s="291">
        <v>423840</v>
      </c>
      <c r="AP32" s="291">
        <v>123785</v>
      </c>
      <c r="AQ32" s="292">
        <v>167749</v>
      </c>
      <c r="AR32" s="293">
        <v>-26.2</v>
      </c>
    </row>
    <row r="33" spans="1:46" ht="13.5" customHeight="1" x14ac:dyDescent="0.15">
      <c r="A33" s="247"/>
      <c r="AK33" s="1117" t="s">
        <v>500</v>
      </c>
      <c r="AL33" s="1118"/>
      <c r="AM33" s="1118"/>
      <c r="AN33" s="1119"/>
      <c r="AO33" s="291" t="s">
        <v>485</v>
      </c>
      <c r="AP33" s="291" t="s">
        <v>485</v>
      </c>
      <c r="AQ33" s="292" t="s">
        <v>485</v>
      </c>
      <c r="AR33" s="293" t="s">
        <v>485</v>
      </c>
    </row>
    <row r="34" spans="1:46" ht="27" customHeight="1" x14ac:dyDescent="0.15">
      <c r="A34" s="247"/>
      <c r="AK34" s="1117" t="s">
        <v>501</v>
      </c>
      <c r="AL34" s="1118"/>
      <c r="AM34" s="1118"/>
      <c r="AN34" s="1119"/>
      <c r="AO34" s="291" t="s">
        <v>485</v>
      </c>
      <c r="AP34" s="291" t="s">
        <v>485</v>
      </c>
      <c r="AQ34" s="292" t="s">
        <v>485</v>
      </c>
      <c r="AR34" s="293" t="s">
        <v>485</v>
      </c>
    </row>
    <row r="35" spans="1:46" ht="27" customHeight="1" x14ac:dyDescent="0.15">
      <c r="A35" s="247"/>
      <c r="AK35" s="1117" t="s">
        <v>502</v>
      </c>
      <c r="AL35" s="1118"/>
      <c r="AM35" s="1118"/>
      <c r="AN35" s="1119"/>
      <c r="AO35" s="291">
        <v>11621</v>
      </c>
      <c r="AP35" s="291">
        <v>3394</v>
      </c>
      <c r="AQ35" s="292">
        <v>32778</v>
      </c>
      <c r="AR35" s="293">
        <v>-89.6</v>
      </c>
    </row>
    <row r="36" spans="1:46" ht="27" customHeight="1" x14ac:dyDescent="0.15">
      <c r="A36" s="247"/>
      <c r="AK36" s="1117" t="s">
        <v>503</v>
      </c>
      <c r="AL36" s="1118"/>
      <c r="AM36" s="1118"/>
      <c r="AN36" s="1119"/>
      <c r="AO36" s="291" t="s">
        <v>485</v>
      </c>
      <c r="AP36" s="291" t="s">
        <v>485</v>
      </c>
      <c r="AQ36" s="292">
        <v>4535</v>
      </c>
      <c r="AR36" s="293" t="s">
        <v>485</v>
      </c>
    </row>
    <row r="37" spans="1:46" ht="13.5" customHeight="1" x14ac:dyDescent="0.15">
      <c r="A37" s="247"/>
      <c r="AK37" s="1117" t="s">
        <v>504</v>
      </c>
      <c r="AL37" s="1118"/>
      <c r="AM37" s="1118"/>
      <c r="AN37" s="1119"/>
      <c r="AO37" s="291" t="s">
        <v>485</v>
      </c>
      <c r="AP37" s="291" t="s">
        <v>485</v>
      </c>
      <c r="AQ37" s="292">
        <v>1146</v>
      </c>
      <c r="AR37" s="293" t="s">
        <v>485</v>
      </c>
    </row>
    <row r="38" spans="1:46" ht="27" customHeight="1" x14ac:dyDescent="0.15">
      <c r="A38" s="247"/>
      <c r="AK38" s="1120" t="s">
        <v>505</v>
      </c>
      <c r="AL38" s="1121"/>
      <c r="AM38" s="1121"/>
      <c r="AN38" s="1122"/>
      <c r="AO38" s="294" t="s">
        <v>485</v>
      </c>
      <c r="AP38" s="294" t="s">
        <v>485</v>
      </c>
      <c r="AQ38" s="295">
        <v>37</v>
      </c>
      <c r="AR38" s="283" t="s">
        <v>485</v>
      </c>
      <c r="AS38" s="290"/>
    </row>
    <row r="39" spans="1:46" x14ac:dyDescent="0.15">
      <c r="A39" s="247"/>
      <c r="AK39" s="1120" t="s">
        <v>506</v>
      </c>
      <c r="AL39" s="1121"/>
      <c r="AM39" s="1121"/>
      <c r="AN39" s="1122"/>
      <c r="AO39" s="291">
        <v>-5280</v>
      </c>
      <c r="AP39" s="291">
        <v>-1542</v>
      </c>
      <c r="AQ39" s="292">
        <v>-7395</v>
      </c>
      <c r="AR39" s="293">
        <v>-79.099999999999994</v>
      </c>
      <c r="AS39" s="290"/>
    </row>
    <row r="40" spans="1:46" ht="27" customHeight="1" x14ac:dyDescent="0.15">
      <c r="A40" s="247"/>
      <c r="AK40" s="1117" t="s">
        <v>507</v>
      </c>
      <c r="AL40" s="1118"/>
      <c r="AM40" s="1118"/>
      <c r="AN40" s="1119"/>
      <c r="AO40" s="291">
        <v>-281759</v>
      </c>
      <c r="AP40" s="291">
        <v>-82289</v>
      </c>
      <c r="AQ40" s="292">
        <v>-144519</v>
      </c>
      <c r="AR40" s="293">
        <v>-43.1</v>
      </c>
      <c r="AS40" s="290"/>
    </row>
    <row r="41" spans="1:46" x14ac:dyDescent="0.15">
      <c r="A41" s="247"/>
      <c r="AK41" s="1123" t="s">
        <v>287</v>
      </c>
      <c r="AL41" s="1124"/>
      <c r="AM41" s="1124"/>
      <c r="AN41" s="1125"/>
      <c r="AO41" s="291">
        <v>148422</v>
      </c>
      <c r="AP41" s="291">
        <v>43348</v>
      </c>
      <c r="AQ41" s="292">
        <v>54333</v>
      </c>
      <c r="AR41" s="293">
        <v>-20.2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12" t="s">
        <v>477</v>
      </c>
      <c r="AN49" s="1114" t="s">
        <v>510</v>
      </c>
      <c r="AO49" s="1115"/>
      <c r="AP49" s="1115"/>
      <c r="AQ49" s="1115"/>
      <c r="AR49" s="1116"/>
    </row>
    <row r="50" spans="1:44" x14ac:dyDescent="0.15">
      <c r="A50" s="247"/>
      <c r="AK50" s="305"/>
      <c r="AL50" s="306"/>
      <c r="AM50" s="1113"/>
      <c r="AN50" s="307" t="s">
        <v>511</v>
      </c>
      <c r="AO50" s="308" t="s">
        <v>512</v>
      </c>
      <c r="AP50" s="309" t="s">
        <v>513</v>
      </c>
      <c r="AQ50" s="310" t="s">
        <v>514</v>
      </c>
      <c r="AR50" s="311" t="s">
        <v>515</v>
      </c>
    </row>
    <row r="51" spans="1:44" x14ac:dyDescent="0.15">
      <c r="A51" s="247"/>
      <c r="AK51" s="303" t="s">
        <v>516</v>
      </c>
      <c r="AL51" s="304"/>
      <c r="AM51" s="312">
        <v>487854</v>
      </c>
      <c r="AN51" s="313">
        <v>123570</v>
      </c>
      <c r="AO51" s="314">
        <v>505.1</v>
      </c>
      <c r="AP51" s="315">
        <v>332350</v>
      </c>
      <c r="AQ51" s="316">
        <v>4.9000000000000004</v>
      </c>
      <c r="AR51" s="317">
        <v>500.2</v>
      </c>
    </row>
    <row r="52" spans="1:44" x14ac:dyDescent="0.15">
      <c r="A52" s="247"/>
      <c r="AK52" s="318"/>
      <c r="AL52" s="319" t="s">
        <v>517</v>
      </c>
      <c r="AM52" s="320">
        <v>416711</v>
      </c>
      <c r="AN52" s="321">
        <v>105550</v>
      </c>
      <c r="AO52" s="322">
        <v>876.8</v>
      </c>
      <c r="AP52" s="323">
        <v>200453</v>
      </c>
      <c r="AQ52" s="324">
        <v>0.7</v>
      </c>
      <c r="AR52" s="325">
        <v>876.1</v>
      </c>
    </row>
    <row r="53" spans="1:44" x14ac:dyDescent="0.15">
      <c r="A53" s="247"/>
      <c r="AK53" s="303" t="s">
        <v>518</v>
      </c>
      <c r="AL53" s="304"/>
      <c r="AM53" s="312">
        <v>252483</v>
      </c>
      <c r="AN53" s="313">
        <v>65888</v>
      </c>
      <c r="AO53" s="314">
        <v>-46.7</v>
      </c>
      <c r="AP53" s="315">
        <v>362690</v>
      </c>
      <c r="AQ53" s="316">
        <v>9.1</v>
      </c>
      <c r="AR53" s="317">
        <v>-55.8</v>
      </c>
    </row>
    <row r="54" spans="1:44" x14ac:dyDescent="0.15">
      <c r="A54" s="247"/>
      <c r="AK54" s="318"/>
      <c r="AL54" s="319" t="s">
        <v>517</v>
      </c>
      <c r="AM54" s="320">
        <v>209452</v>
      </c>
      <c r="AN54" s="321">
        <v>54659</v>
      </c>
      <c r="AO54" s="322">
        <v>-48.2</v>
      </c>
      <c r="AP54" s="323">
        <v>172580</v>
      </c>
      <c r="AQ54" s="324">
        <v>-13.9</v>
      </c>
      <c r="AR54" s="325">
        <v>-34.299999999999997</v>
      </c>
    </row>
    <row r="55" spans="1:44" x14ac:dyDescent="0.15">
      <c r="A55" s="247"/>
      <c r="AK55" s="303" t="s">
        <v>519</v>
      </c>
      <c r="AL55" s="304"/>
      <c r="AM55" s="312">
        <v>227870</v>
      </c>
      <c r="AN55" s="313">
        <v>61703</v>
      </c>
      <c r="AO55" s="314">
        <v>-6.4</v>
      </c>
      <c r="AP55" s="315">
        <v>296093</v>
      </c>
      <c r="AQ55" s="316">
        <v>-18.399999999999999</v>
      </c>
      <c r="AR55" s="317">
        <v>12</v>
      </c>
    </row>
    <row r="56" spans="1:44" x14ac:dyDescent="0.15">
      <c r="A56" s="247"/>
      <c r="AK56" s="318"/>
      <c r="AL56" s="319" t="s">
        <v>517</v>
      </c>
      <c r="AM56" s="320">
        <v>160966</v>
      </c>
      <c r="AN56" s="321">
        <v>43587</v>
      </c>
      <c r="AO56" s="322">
        <v>-20.3</v>
      </c>
      <c r="AP56" s="323">
        <v>140545</v>
      </c>
      <c r="AQ56" s="324">
        <v>-18.600000000000001</v>
      </c>
      <c r="AR56" s="325">
        <v>-1.7</v>
      </c>
    </row>
    <row r="57" spans="1:44" x14ac:dyDescent="0.15">
      <c r="A57" s="247"/>
      <c r="AK57" s="303" t="s">
        <v>520</v>
      </c>
      <c r="AL57" s="304"/>
      <c r="AM57" s="312">
        <v>280724</v>
      </c>
      <c r="AN57" s="313">
        <v>78524</v>
      </c>
      <c r="AO57" s="314">
        <v>27.3</v>
      </c>
      <c r="AP57" s="315">
        <v>308655</v>
      </c>
      <c r="AQ57" s="316">
        <v>4.2</v>
      </c>
      <c r="AR57" s="317">
        <v>23.1</v>
      </c>
    </row>
    <row r="58" spans="1:44" x14ac:dyDescent="0.15">
      <c r="A58" s="247"/>
      <c r="AK58" s="318"/>
      <c r="AL58" s="319" t="s">
        <v>517</v>
      </c>
      <c r="AM58" s="320">
        <v>213084</v>
      </c>
      <c r="AN58" s="321">
        <v>59604</v>
      </c>
      <c r="AO58" s="322">
        <v>36.700000000000003</v>
      </c>
      <c r="AP58" s="323">
        <v>169887</v>
      </c>
      <c r="AQ58" s="324">
        <v>20.9</v>
      </c>
      <c r="AR58" s="325">
        <v>15.8</v>
      </c>
    </row>
    <row r="59" spans="1:44" x14ac:dyDescent="0.15">
      <c r="A59" s="247"/>
      <c r="AK59" s="303" t="s">
        <v>521</v>
      </c>
      <c r="AL59" s="304"/>
      <c r="AM59" s="312">
        <v>665854</v>
      </c>
      <c r="AN59" s="313">
        <v>194467</v>
      </c>
      <c r="AO59" s="314">
        <v>147.69999999999999</v>
      </c>
      <c r="AP59" s="315">
        <v>325476</v>
      </c>
      <c r="AQ59" s="316">
        <v>5.4</v>
      </c>
      <c r="AR59" s="317">
        <v>142.30000000000001</v>
      </c>
    </row>
    <row r="60" spans="1:44" x14ac:dyDescent="0.15">
      <c r="A60" s="247"/>
      <c r="AK60" s="318"/>
      <c r="AL60" s="319" t="s">
        <v>517</v>
      </c>
      <c r="AM60" s="320">
        <v>610178</v>
      </c>
      <c r="AN60" s="321">
        <v>178206</v>
      </c>
      <c r="AO60" s="322">
        <v>199</v>
      </c>
      <c r="AP60" s="323">
        <v>190204</v>
      </c>
      <c r="AQ60" s="324">
        <v>12</v>
      </c>
      <c r="AR60" s="325">
        <v>187</v>
      </c>
    </row>
    <row r="61" spans="1:44" x14ac:dyDescent="0.15">
      <c r="A61" s="247"/>
      <c r="AK61" s="303" t="s">
        <v>522</v>
      </c>
      <c r="AL61" s="326"/>
      <c r="AM61" s="312">
        <v>382957</v>
      </c>
      <c r="AN61" s="313">
        <v>104830</v>
      </c>
      <c r="AO61" s="314">
        <v>125.4</v>
      </c>
      <c r="AP61" s="315">
        <v>325053</v>
      </c>
      <c r="AQ61" s="327">
        <v>1</v>
      </c>
      <c r="AR61" s="317">
        <v>124.4</v>
      </c>
    </row>
    <row r="62" spans="1:44" x14ac:dyDescent="0.15">
      <c r="A62" s="247"/>
      <c r="AK62" s="318"/>
      <c r="AL62" s="319" t="s">
        <v>517</v>
      </c>
      <c r="AM62" s="320">
        <v>322078</v>
      </c>
      <c r="AN62" s="321">
        <v>88321</v>
      </c>
      <c r="AO62" s="322">
        <v>208.8</v>
      </c>
      <c r="AP62" s="323">
        <v>174734</v>
      </c>
      <c r="AQ62" s="324">
        <v>0.2</v>
      </c>
      <c r="AR62" s="325">
        <v>208.6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WzoxFjc3dxJV0KR1zGrtXRkq7MX3Gy8CUMMPfM9a7MyFEZ+SCcvMBud/eCT4QljG7VAeo6MLPakcCDueiWyn5g==" saltValue="8xmwpouAqVr/8H1cOIjT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suXt9/vaek211/jNL/WWRfv3zXg6+yFJnLrQGkBNcaMENutn3NMOVaPUvJj5PfkwXR2uaMTvlkEBtN6bVM5uhw==" saltValue="apSH/dIA4NPTrHj+Hzsqp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gnaszGZiDAXyklzI3NZTZ53rqnPeNxsT7hLq0zuRD3aYt4619L5NBcnMIl6MqphM6NaO1h11fg0Ekf2jfqVF/Q==" saltValue="N47MBfQIHUqw87Pr5akyG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26" t="s">
        <v>3</v>
      </c>
      <c r="D47" s="1126"/>
      <c r="E47" s="1127"/>
      <c r="F47" s="11">
        <v>48.63</v>
      </c>
      <c r="G47" s="12">
        <v>50.7</v>
      </c>
      <c r="H47" s="12">
        <v>56.85</v>
      </c>
      <c r="I47" s="12">
        <v>61.27</v>
      </c>
      <c r="J47" s="13">
        <v>60.19</v>
      </c>
    </row>
    <row r="48" spans="2:10" ht="57.75" customHeight="1" x14ac:dyDescent="0.15">
      <c r="B48" s="14"/>
      <c r="C48" s="1128" t="s">
        <v>4</v>
      </c>
      <c r="D48" s="1128"/>
      <c r="E48" s="1129"/>
      <c r="F48" s="15">
        <v>12.94</v>
      </c>
      <c r="G48" s="16">
        <v>15.12</v>
      </c>
      <c r="H48" s="16">
        <v>17.09</v>
      </c>
      <c r="I48" s="16">
        <v>12.5</v>
      </c>
      <c r="J48" s="17">
        <v>18.350000000000001</v>
      </c>
    </row>
    <row r="49" spans="2:10" ht="57.75" customHeight="1" thickBot="1" x14ac:dyDescent="0.2">
      <c r="B49" s="18"/>
      <c r="C49" s="1130" t="s">
        <v>5</v>
      </c>
      <c r="D49" s="1130"/>
      <c r="E49" s="1131"/>
      <c r="F49" s="19">
        <v>0.62</v>
      </c>
      <c r="G49" s="20">
        <v>9.6199999999999992</v>
      </c>
      <c r="H49" s="20">
        <v>5.82</v>
      </c>
      <c r="I49" s="20" t="s">
        <v>529</v>
      </c>
      <c r="J49" s="21">
        <v>6.13</v>
      </c>
    </row>
    <row r="50" spans="2:10" x14ac:dyDescent="0.15"/>
  </sheetData>
  <sheetProtection algorithmName="SHA-512" hashValue="w0cAKlU+nm5YfmUetcc0oRC67S8o1nVUEpMKT2lWdh4EDvLR1eLbVVDX71Zk1CxBwnn5RpWVRb9oPOMcSmEUdw==" saltValue="wn48R4ArV1QC6kB1aBhx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36" t="s">
        <v>530</v>
      </c>
      <c r="D34" s="1136"/>
      <c r="E34" s="1137"/>
      <c r="F34" s="32">
        <v>12.85</v>
      </c>
      <c r="G34" s="33">
        <v>15.06</v>
      </c>
      <c r="H34" s="33">
        <v>17.02</v>
      </c>
      <c r="I34" s="33">
        <v>12.45</v>
      </c>
      <c r="J34" s="34">
        <v>18.32</v>
      </c>
      <c r="K34" s="22"/>
      <c r="L34" s="22"/>
      <c r="M34" s="22"/>
      <c r="N34" s="22"/>
      <c r="O34" s="22"/>
      <c r="P34" s="22"/>
    </row>
    <row r="35" spans="1:16" ht="39" customHeight="1" x14ac:dyDescent="0.15">
      <c r="A35" s="22"/>
      <c r="B35" s="35"/>
      <c r="C35" s="1132" t="s">
        <v>531</v>
      </c>
      <c r="D35" s="1132"/>
      <c r="E35" s="1133"/>
      <c r="F35" s="36">
        <v>11.35</v>
      </c>
      <c r="G35" s="37">
        <v>10.050000000000001</v>
      </c>
      <c r="H35" s="37">
        <v>12.59</v>
      </c>
      <c r="I35" s="37">
        <v>12.29</v>
      </c>
      <c r="J35" s="38">
        <v>12.48</v>
      </c>
      <c r="K35" s="22"/>
      <c r="L35" s="22"/>
      <c r="M35" s="22"/>
      <c r="N35" s="22"/>
      <c r="O35" s="22"/>
      <c r="P35" s="22"/>
    </row>
    <row r="36" spans="1:16" ht="39" customHeight="1" x14ac:dyDescent="0.15">
      <c r="A36" s="22"/>
      <c r="B36" s="35"/>
      <c r="C36" s="1132" t="s">
        <v>532</v>
      </c>
      <c r="D36" s="1132"/>
      <c r="E36" s="1133"/>
      <c r="F36" s="36">
        <v>2.3199999999999998</v>
      </c>
      <c r="G36" s="37">
        <v>2.88</v>
      </c>
      <c r="H36" s="37">
        <v>3.68</v>
      </c>
      <c r="I36" s="37">
        <v>4.43</v>
      </c>
      <c r="J36" s="38">
        <v>4.4400000000000004</v>
      </c>
      <c r="K36" s="22"/>
      <c r="L36" s="22"/>
      <c r="M36" s="22"/>
      <c r="N36" s="22"/>
      <c r="O36" s="22"/>
      <c r="P36" s="22"/>
    </row>
    <row r="37" spans="1:16" ht="39" customHeight="1" x14ac:dyDescent="0.15">
      <c r="A37" s="22"/>
      <c r="B37" s="35"/>
      <c r="C37" s="1132" t="s">
        <v>533</v>
      </c>
      <c r="D37" s="1132"/>
      <c r="E37" s="1133"/>
      <c r="F37" s="36">
        <v>3.15</v>
      </c>
      <c r="G37" s="37">
        <v>3.39</v>
      </c>
      <c r="H37" s="37">
        <v>4.8</v>
      </c>
      <c r="I37" s="37">
        <v>3.48</v>
      </c>
      <c r="J37" s="38">
        <v>2.94</v>
      </c>
      <c r="K37" s="22"/>
      <c r="L37" s="22"/>
      <c r="M37" s="22"/>
      <c r="N37" s="22"/>
      <c r="O37" s="22"/>
      <c r="P37" s="22"/>
    </row>
    <row r="38" spans="1:16" ht="39" customHeight="1" x14ac:dyDescent="0.15">
      <c r="A38" s="22"/>
      <c r="B38" s="35"/>
      <c r="C38" s="1132" t="s">
        <v>534</v>
      </c>
      <c r="D38" s="1132"/>
      <c r="E38" s="1133"/>
      <c r="F38" s="36">
        <v>0.08</v>
      </c>
      <c r="G38" s="37">
        <v>0.11</v>
      </c>
      <c r="H38" s="37">
        <v>0.06</v>
      </c>
      <c r="I38" s="37">
        <v>0.1</v>
      </c>
      <c r="J38" s="38">
        <v>0.09</v>
      </c>
      <c r="K38" s="22"/>
      <c r="L38" s="22"/>
      <c r="M38" s="22"/>
      <c r="N38" s="22"/>
      <c r="O38" s="22"/>
      <c r="P38" s="22"/>
    </row>
    <row r="39" spans="1:16" ht="39" customHeight="1" x14ac:dyDescent="0.15">
      <c r="A39" s="22"/>
      <c r="B39" s="35"/>
      <c r="C39" s="1132" t="s">
        <v>535</v>
      </c>
      <c r="D39" s="1132"/>
      <c r="E39" s="1133"/>
      <c r="F39" s="36">
        <v>0.08</v>
      </c>
      <c r="G39" s="37">
        <v>0.05</v>
      </c>
      <c r="H39" s="37">
        <v>0.06</v>
      </c>
      <c r="I39" s="37">
        <v>0.04</v>
      </c>
      <c r="J39" s="38">
        <v>0.03</v>
      </c>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536</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537</v>
      </c>
      <c r="D43" s="1134"/>
      <c r="E43" s="1135"/>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CdeSA31NExiw4zpWnN+Rne8YjCGJ16p2JpWr584VchitfSW3fyf3MJ2kNTSg4oawC0T8AXmmvWGOpkajqVPCw==" saltValue="A6njyKPX3KcIiEF9t3YS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510</v>
      </c>
      <c r="L45" s="58">
        <v>482</v>
      </c>
      <c r="M45" s="58">
        <v>443</v>
      </c>
      <c r="N45" s="58">
        <v>446</v>
      </c>
      <c r="O45" s="59">
        <v>424</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15">
      <c r="A48" s="46"/>
      <c r="B48" s="1140"/>
      <c r="C48" s="1141"/>
      <c r="D48" s="60"/>
      <c r="E48" s="1146" t="s">
        <v>13</v>
      </c>
      <c r="F48" s="1146"/>
      <c r="G48" s="1146"/>
      <c r="H48" s="1146"/>
      <c r="I48" s="1146"/>
      <c r="J48" s="1147"/>
      <c r="K48" s="61">
        <v>12</v>
      </c>
      <c r="L48" s="62">
        <v>12</v>
      </c>
      <c r="M48" s="62">
        <v>12</v>
      </c>
      <c r="N48" s="62">
        <v>12</v>
      </c>
      <c r="O48" s="63">
        <v>12</v>
      </c>
      <c r="P48" s="46"/>
      <c r="Q48" s="46"/>
      <c r="R48" s="46"/>
      <c r="S48" s="46"/>
      <c r="T48" s="46"/>
      <c r="U48" s="46"/>
    </row>
    <row r="49" spans="1:21" ht="30.75" customHeight="1" x14ac:dyDescent="0.15">
      <c r="A49" s="46"/>
      <c r="B49" s="1140"/>
      <c r="C49" s="1141"/>
      <c r="D49" s="60"/>
      <c r="E49" s="1146" t="s">
        <v>14</v>
      </c>
      <c r="F49" s="1146"/>
      <c r="G49" s="1146"/>
      <c r="H49" s="1146"/>
      <c r="I49" s="1146"/>
      <c r="J49" s="1147"/>
      <c r="K49" s="61">
        <v>7</v>
      </c>
      <c r="L49" s="62" t="s">
        <v>485</v>
      </c>
      <c r="M49" s="62" t="s">
        <v>485</v>
      </c>
      <c r="N49" s="62" t="s">
        <v>485</v>
      </c>
      <c r="O49" s="63" t="s">
        <v>485</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485</v>
      </c>
      <c r="L50" s="62" t="s">
        <v>485</v>
      </c>
      <c r="M50" s="62" t="s">
        <v>485</v>
      </c>
      <c r="N50" s="62" t="s">
        <v>485</v>
      </c>
      <c r="O50" s="63" t="s">
        <v>485</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485</v>
      </c>
      <c r="L51" s="62" t="s">
        <v>485</v>
      </c>
      <c r="M51" s="62" t="s">
        <v>485</v>
      </c>
      <c r="N51" s="62" t="s">
        <v>485</v>
      </c>
      <c r="O51" s="63" t="s">
        <v>485</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360</v>
      </c>
      <c r="L52" s="62">
        <v>334</v>
      </c>
      <c r="M52" s="62">
        <v>301</v>
      </c>
      <c r="N52" s="62">
        <v>301</v>
      </c>
      <c r="O52" s="63">
        <v>288</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169</v>
      </c>
      <c r="L53" s="67">
        <v>160</v>
      </c>
      <c r="M53" s="67">
        <v>154</v>
      </c>
      <c r="N53" s="67">
        <v>157</v>
      </c>
      <c r="O53" s="68">
        <v>148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vw1eIxepCFwHVaUDE0pxDTtO0wKgaCJzEeyHqVsv9dEjSqphI9aR1oD8LirCKXbmi8oEto0TDfgLh842VIS8Q==" saltValue="a55XommgYa4UbU1W4W1H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69" t="s">
        <v>30</v>
      </c>
      <c r="C41" s="1170"/>
      <c r="D41" s="103"/>
      <c r="E41" s="1175" t="s">
        <v>31</v>
      </c>
      <c r="F41" s="1175"/>
      <c r="G41" s="1175"/>
      <c r="H41" s="1176"/>
      <c r="I41" s="330">
        <v>4009</v>
      </c>
      <c r="J41" s="331">
        <v>3720</v>
      </c>
      <c r="K41" s="331">
        <v>3448</v>
      </c>
      <c r="L41" s="331">
        <v>3265</v>
      </c>
      <c r="M41" s="332">
        <v>3382</v>
      </c>
    </row>
    <row r="42" spans="2:13" ht="27.75" customHeight="1" x14ac:dyDescent="0.15">
      <c r="B42" s="1171"/>
      <c r="C42" s="1172"/>
      <c r="D42" s="104"/>
      <c r="E42" s="1177" t="s">
        <v>32</v>
      </c>
      <c r="F42" s="1177"/>
      <c r="G42" s="1177"/>
      <c r="H42" s="1178"/>
      <c r="I42" s="333" t="s">
        <v>485</v>
      </c>
      <c r="J42" s="334" t="s">
        <v>485</v>
      </c>
      <c r="K42" s="334" t="s">
        <v>485</v>
      </c>
      <c r="L42" s="334" t="s">
        <v>485</v>
      </c>
      <c r="M42" s="335" t="s">
        <v>485</v>
      </c>
    </row>
    <row r="43" spans="2:13" ht="27.75" customHeight="1" x14ac:dyDescent="0.15">
      <c r="B43" s="1171"/>
      <c r="C43" s="1172"/>
      <c r="D43" s="104"/>
      <c r="E43" s="1177" t="s">
        <v>33</v>
      </c>
      <c r="F43" s="1177"/>
      <c r="G43" s="1177"/>
      <c r="H43" s="1178"/>
      <c r="I43" s="333">
        <v>110</v>
      </c>
      <c r="J43" s="334">
        <v>122</v>
      </c>
      <c r="K43" s="334">
        <v>200</v>
      </c>
      <c r="L43" s="334">
        <v>170</v>
      </c>
      <c r="M43" s="335">
        <v>152</v>
      </c>
    </row>
    <row r="44" spans="2:13" ht="27.75" customHeight="1" x14ac:dyDescent="0.15">
      <c r="B44" s="1171"/>
      <c r="C44" s="1172"/>
      <c r="D44" s="104"/>
      <c r="E44" s="1177" t="s">
        <v>34</v>
      </c>
      <c r="F44" s="1177"/>
      <c r="G44" s="1177"/>
      <c r="H44" s="1178"/>
      <c r="I44" s="333">
        <v>0</v>
      </c>
      <c r="J44" s="334" t="s">
        <v>485</v>
      </c>
      <c r="K44" s="334" t="s">
        <v>485</v>
      </c>
      <c r="L44" s="334" t="s">
        <v>485</v>
      </c>
      <c r="M44" s="335" t="s">
        <v>485</v>
      </c>
    </row>
    <row r="45" spans="2:13" ht="27.75" customHeight="1" x14ac:dyDescent="0.15">
      <c r="B45" s="1171"/>
      <c r="C45" s="1172"/>
      <c r="D45" s="104"/>
      <c r="E45" s="1177" t="s">
        <v>35</v>
      </c>
      <c r="F45" s="1177"/>
      <c r="G45" s="1177"/>
      <c r="H45" s="1178"/>
      <c r="I45" s="333">
        <v>502</v>
      </c>
      <c r="J45" s="334">
        <v>471</v>
      </c>
      <c r="K45" s="334">
        <v>451</v>
      </c>
      <c r="L45" s="334">
        <v>456</v>
      </c>
      <c r="M45" s="335">
        <v>442</v>
      </c>
    </row>
    <row r="46" spans="2:13" ht="27.75" customHeight="1" x14ac:dyDescent="0.15">
      <c r="B46" s="1171"/>
      <c r="C46" s="1172"/>
      <c r="D46" s="105"/>
      <c r="E46" s="1177" t="s">
        <v>36</v>
      </c>
      <c r="F46" s="1177"/>
      <c r="G46" s="1177"/>
      <c r="H46" s="1178"/>
      <c r="I46" s="333" t="s">
        <v>485</v>
      </c>
      <c r="J46" s="334" t="s">
        <v>485</v>
      </c>
      <c r="K46" s="334" t="s">
        <v>485</v>
      </c>
      <c r="L46" s="334" t="s">
        <v>485</v>
      </c>
      <c r="M46" s="335" t="s">
        <v>485</v>
      </c>
    </row>
    <row r="47" spans="2:13" ht="27.75" customHeight="1" x14ac:dyDescent="0.15">
      <c r="B47" s="1171"/>
      <c r="C47" s="1172"/>
      <c r="D47" s="106"/>
      <c r="E47" s="1179" t="s">
        <v>37</v>
      </c>
      <c r="F47" s="1180"/>
      <c r="G47" s="1180"/>
      <c r="H47" s="1181"/>
      <c r="I47" s="333" t="s">
        <v>485</v>
      </c>
      <c r="J47" s="334" t="s">
        <v>485</v>
      </c>
      <c r="K47" s="334" t="s">
        <v>485</v>
      </c>
      <c r="L47" s="334" t="s">
        <v>485</v>
      </c>
      <c r="M47" s="335" t="s">
        <v>485</v>
      </c>
    </row>
    <row r="48" spans="2:13" ht="27.75" customHeight="1" x14ac:dyDescent="0.15">
      <c r="B48" s="1171"/>
      <c r="C48" s="1172"/>
      <c r="D48" s="104"/>
      <c r="E48" s="1177" t="s">
        <v>38</v>
      </c>
      <c r="F48" s="1177"/>
      <c r="G48" s="1177"/>
      <c r="H48" s="1178"/>
      <c r="I48" s="333" t="s">
        <v>485</v>
      </c>
      <c r="J48" s="334" t="s">
        <v>485</v>
      </c>
      <c r="K48" s="334" t="s">
        <v>485</v>
      </c>
      <c r="L48" s="334" t="s">
        <v>485</v>
      </c>
      <c r="M48" s="335" t="s">
        <v>485</v>
      </c>
    </row>
    <row r="49" spans="2:13" ht="27.75" customHeight="1" x14ac:dyDescent="0.15">
      <c r="B49" s="1173"/>
      <c r="C49" s="1174"/>
      <c r="D49" s="104"/>
      <c r="E49" s="1177" t="s">
        <v>39</v>
      </c>
      <c r="F49" s="1177"/>
      <c r="G49" s="1177"/>
      <c r="H49" s="1178"/>
      <c r="I49" s="333" t="s">
        <v>485</v>
      </c>
      <c r="J49" s="334" t="s">
        <v>485</v>
      </c>
      <c r="K49" s="334" t="s">
        <v>485</v>
      </c>
      <c r="L49" s="334" t="s">
        <v>485</v>
      </c>
      <c r="M49" s="335" t="s">
        <v>485</v>
      </c>
    </row>
    <row r="50" spans="2:13" ht="27.75" customHeight="1" x14ac:dyDescent="0.15">
      <c r="B50" s="1182" t="s">
        <v>40</v>
      </c>
      <c r="C50" s="1183"/>
      <c r="D50" s="107"/>
      <c r="E50" s="1177" t="s">
        <v>41</v>
      </c>
      <c r="F50" s="1177"/>
      <c r="G50" s="1177"/>
      <c r="H50" s="1178"/>
      <c r="I50" s="333">
        <v>1302</v>
      </c>
      <c r="J50" s="334">
        <v>1478</v>
      </c>
      <c r="K50" s="334">
        <v>1580</v>
      </c>
      <c r="L50" s="334">
        <v>1779</v>
      </c>
      <c r="M50" s="335">
        <v>1804</v>
      </c>
    </row>
    <row r="51" spans="2:13" ht="27.75" customHeight="1" x14ac:dyDescent="0.15">
      <c r="B51" s="1171"/>
      <c r="C51" s="1172"/>
      <c r="D51" s="104"/>
      <c r="E51" s="1177" t="s">
        <v>42</v>
      </c>
      <c r="F51" s="1177"/>
      <c r="G51" s="1177"/>
      <c r="H51" s="1178"/>
      <c r="I51" s="333">
        <v>31</v>
      </c>
      <c r="J51" s="334">
        <v>25</v>
      </c>
      <c r="K51" s="334">
        <v>18</v>
      </c>
      <c r="L51" s="334">
        <v>21</v>
      </c>
      <c r="M51" s="335">
        <v>20</v>
      </c>
    </row>
    <row r="52" spans="2:13" ht="27.75" customHeight="1" x14ac:dyDescent="0.15">
      <c r="B52" s="1173"/>
      <c r="C52" s="1174"/>
      <c r="D52" s="104"/>
      <c r="E52" s="1177" t="s">
        <v>43</v>
      </c>
      <c r="F52" s="1177"/>
      <c r="G52" s="1177"/>
      <c r="H52" s="1178"/>
      <c r="I52" s="333">
        <v>2619</v>
      </c>
      <c r="J52" s="334">
        <v>2440</v>
      </c>
      <c r="K52" s="334">
        <v>2379</v>
      </c>
      <c r="L52" s="334">
        <v>2264</v>
      </c>
      <c r="M52" s="335">
        <v>2494</v>
      </c>
    </row>
    <row r="53" spans="2:13" ht="27.75" customHeight="1" thickBot="1" x14ac:dyDescent="0.2">
      <c r="B53" s="1184" t="s">
        <v>19</v>
      </c>
      <c r="C53" s="1185"/>
      <c r="D53" s="108"/>
      <c r="E53" s="1186" t="s">
        <v>44</v>
      </c>
      <c r="F53" s="1186"/>
      <c r="G53" s="1186"/>
      <c r="H53" s="1187"/>
      <c r="I53" s="336">
        <v>670</v>
      </c>
      <c r="J53" s="337">
        <v>370</v>
      </c>
      <c r="K53" s="337">
        <v>122</v>
      </c>
      <c r="L53" s="337">
        <v>-173</v>
      </c>
      <c r="M53" s="338">
        <v>-342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7C1sS37xwBHOS3jTeeU60YlJWoeifMPRc7eWz2QwHq83QujXwp8+SKUStBeMCGJqkF50UmgjbfXKEsnVnTm2Q==" saltValue="0fwtCPwFIHZVoK7tH6Vj7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196" t="s">
        <v>46</v>
      </c>
      <c r="D55" s="1196"/>
      <c r="E55" s="1197"/>
      <c r="F55" s="339">
        <v>1300</v>
      </c>
      <c r="G55" s="339">
        <v>1400</v>
      </c>
      <c r="H55" s="340">
        <v>1401</v>
      </c>
    </row>
    <row r="56" spans="2:8" ht="52.5" customHeight="1" x14ac:dyDescent="0.15">
      <c r="B56" s="120"/>
      <c r="C56" s="1198" t="s">
        <v>47</v>
      </c>
      <c r="D56" s="1198"/>
      <c r="E56" s="1199"/>
      <c r="F56" s="341">
        <v>222</v>
      </c>
      <c r="G56" s="341">
        <v>320</v>
      </c>
      <c r="H56" s="342">
        <v>340</v>
      </c>
    </row>
    <row r="57" spans="2:8" ht="53.25" customHeight="1" x14ac:dyDescent="0.15">
      <c r="B57" s="120"/>
      <c r="C57" s="1200" t="s">
        <v>48</v>
      </c>
      <c r="D57" s="1200"/>
      <c r="E57" s="1201"/>
      <c r="F57" s="343">
        <v>39</v>
      </c>
      <c r="G57" s="343">
        <v>42</v>
      </c>
      <c r="H57" s="344">
        <v>53</v>
      </c>
    </row>
    <row r="58" spans="2:8" ht="45.75" customHeight="1" x14ac:dyDescent="0.15">
      <c r="B58" s="121"/>
      <c r="C58" s="1188" t="s">
        <v>553</v>
      </c>
      <c r="D58" s="1189"/>
      <c r="E58" s="1190"/>
      <c r="F58" s="345">
        <v>29</v>
      </c>
      <c r="G58" s="345">
        <v>31</v>
      </c>
      <c r="H58" s="346">
        <v>35</v>
      </c>
    </row>
    <row r="59" spans="2:8" ht="45.75" customHeight="1" x14ac:dyDescent="0.15">
      <c r="B59" s="121"/>
      <c r="C59" s="1188" t="s">
        <v>554</v>
      </c>
      <c r="D59" s="1189"/>
      <c r="E59" s="1190"/>
      <c r="F59" s="345">
        <v>5</v>
      </c>
      <c r="G59" s="345">
        <v>7</v>
      </c>
      <c r="H59" s="346">
        <v>14</v>
      </c>
    </row>
    <row r="60" spans="2:8" ht="45.75" customHeight="1" x14ac:dyDescent="0.15">
      <c r="B60" s="121"/>
      <c r="C60" s="1188" t="s">
        <v>555</v>
      </c>
      <c r="D60" s="1189"/>
      <c r="E60" s="1190"/>
      <c r="F60" s="345">
        <v>4</v>
      </c>
      <c r="G60" s="345">
        <v>4</v>
      </c>
      <c r="H60" s="346">
        <v>4</v>
      </c>
    </row>
    <row r="61" spans="2:8" ht="45.75" customHeight="1" x14ac:dyDescent="0.15">
      <c r="B61" s="121"/>
      <c r="C61" s="1188"/>
      <c r="D61" s="1189"/>
      <c r="E61" s="1190"/>
      <c r="F61" s="345"/>
      <c r="G61" s="345"/>
      <c r="H61" s="346"/>
    </row>
    <row r="62" spans="2:8" ht="45.75" customHeight="1" thickBot="1" x14ac:dyDescent="0.2">
      <c r="B62" s="122"/>
      <c r="C62" s="1191"/>
      <c r="D62" s="1192"/>
      <c r="E62" s="1193"/>
      <c r="F62" s="347"/>
      <c r="G62" s="347"/>
      <c r="H62" s="348"/>
    </row>
    <row r="63" spans="2:8" ht="52.5" customHeight="1" thickBot="1" x14ac:dyDescent="0.2">
      <c r="B63" s="123"/>
      <c r="C63" s="1194" t="s">
        <v>49</v>
      </c>
      <c r="D63" s="1194"/>
      <c r="E63" s="1195"/>
      <c r="F63" s="349">
        <v>1561</v>
      </c>
      <c r="G63" s="349">
        <v>1762</v>
      </c>
      <c r="H63" s="350">
        <v>1794</v>
      </c>
    </row>
    <row r="64" spans="2:8" x14ac:dyDescent="0.15"/>
  </sheetData>
  <sheetProtection algorithmName="SHA-512" hashValue="Uaht+Ux7uyctEr5jc9WBoaOEaT47abdeqqRruwIQWyBht04LjmSuC1D+s5evUaRG92RzXBaSwpeZgLTo4LjhKg==" saltValue="KP/tJWVvriJckbDquidg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9481-151E-452A-966D-80EB31F3C8FD}">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49"/>
      <c r="B1" s="1248"/>
      <c r="DD1" s="243"/>
      <c r="DE1" s="243"/>
    </row>
    <row r="2" spans="1:109" ht="25.5" customHeight="1" x14ac:dyDescent="0.15">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15">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5" x14ac:dyDescent="0.15">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5" x14ac:dyDescent="0.15">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5" x14ac:dyDescent="0.15">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5" x14ac:dyDescent="0.15">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5" x14ac:dyDescent="0.15">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5" x14ac:dyDescent="0.15">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5" x14ac:dyDescent="0.15">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5" x14ac:dyDescent="0.15">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5" x14ac:dyDescent="0.15">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5" x14ac:dyDescent="0.15">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5" x14ac:dyDescent="0.15">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5" x14ac:dyDescent="0.15">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5" x14ac:dyDescent="0.15">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5" x14ac:dyDescent="0.15">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5" x14ac:dyDescent="0.15">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5" x14ac:dyDescent="0.15">
      <c r="DD19" s="243"/>
      <c r="DE19" s="243"/>
    </row>
    <row r="20" spans="1:109" ht="13.5" x14ac:dyDescent="0.15">
      <c r="DD20" s="243"/>
      <c r="DE20" s="243"/>
    </row>
    <row r="21" spans="1:109" ht="17.25" customHeight="1" x14ac:dyDescent="0.15">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1236"/>
      <c r="DD40" s="123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1233"/>
      <c r="I42" s="1232"/>
      <c r="J42" s="1232"/>
      <c r="K42" s="1232"/>
      <c r="AM42" s="1233"/>
      <c r="AN42" s="1233" t="s">
        <v>561</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15">
      <c r="B43" s="247"/>
      <c r="AN43" s="1231" t="s">
        <v>565</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5" x14ac:dyDescent="0.1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5" x14ac:dyDescent="0.1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5" x14ac:dyDescent="0.1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5" x14ac:dyDescent="0.1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5" x14ac:dyDescent="0.1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5" x14ac:dyDescent="0.15">
      <c r="B49" s="247"/>
      <c r="AN49" s="243" t="s">
        <v>560</v>
      </c>
    </row>
    <row r="50" spans="1:109" ht="13.5" x14ac:dyDescent="0.1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524</v>
      </c>
      <c r="BQ50" s="1205"/>
      <c r="BR50" s="1205"/>
      <c r="BS50" s="1205"/>
      <c r="BT50" s="1205"/>
      <c r="BU50" s="1205"/>
      <c r="BV50" s="1205"/>
      <c r="BW50" s="1205"/>
      <c r="BX50" s="1205" t="s">
        <v>525</v>
      </c>
      <c r="BY50" s="1205"/>
      <c r="BZ50" s="1205"/>
      <c r="CA50" s="1205"/>
      <c r="CB50" s="1205"/>
      <c r="CC50" s="1205"/>
      <c r="CD50" s="1205"/>
      <c r="CE50" s="1205"/>
      <c r="CF50" s="1205" t="s">
        <v>526</v>
      </c>
      <c r="CG50" s="1205"/>
      <c r="CH50" s="1205"/>
      <c r="CI50" s="1205"/>
      <c r="CJ50" s="1205"/>
      <c r="CK50" s="1205"/>
      <c r="CL50" s="1205"/>
      <c r="CM50" s="1205"/>
      <c r="CN50" s="1205" t="s">
        <v>527</v>
      </c>
      <c r="CO50" s="1205"/>
      <c r="CP50" s="1205"/>
      <c r="CQ50" s="1205"/>
      <c r="CR50" s="1205"/>
      <c r="CS50" s="1205"/>
      <c r="CT50" s="1205"/>
      <c r="CU50" s="1205"/>
      <c r="CV50" s="1205" t="s">
        <v>528</v>
      </c>
      <c r="CW50" s="1205"/>
      <c r="CX50" s="1205"/>
      <c r="CY50" s="1205"/>
      <c r="CZ50" s="1205"/>
      <c r="DA50" s="1205"/>
      <c r="DB50" s="1205"/>
      <c r="DC50" s="1205"/>
    </row>
    <row r="51" spans="1:109" ht="13.5" customHeight="1" x14ac:dyDescent="0.15">
      <c r="B51" s="247"/>
      <c r="G51" s="1212"/>
      <c r="H51" s="1212"/>
      <c r="I51" s="1244"/>
      <c r="J51" s="1244"/>
      <c r="K51" s="1211"/>
      <c r="L51" s="1211"/>
      <c r="M51" s="1211"/>
      <c r="N51" s="1211"/>
      <c r="AM51" s="1210"/>
      <c r="AN51" s="1204" t="s">
        <v>559</v>
      </c>
      <c r="AO51" s="1204"/>
      <c r="AP51" s="1204"/>
      <c r="AQ51" s="1204"/>
      <c r="AR51" s="1204"/>
      <c r="AS51" s="1204"/>
      <c r="AT51" s="1204"/>
      <c r="AU51" s="1204"/>
      <c r="AV51" s="1204"/>
      <c r="AW51" s="1204"/>
      <c r="AX51" s="1204"/>
      <c r="AY51" s="1204"/>
      <c r="AZ51" s="1204"/>
      <c r="BA51" s="1204"/>
      <c r="BB51" s="1204" t="s">
        <v>557</v>
      </c>
      <c r="BC51" s="1204"/>
      <c r="BD51" s="1204"/>
      <c r="BE51" s="1204"/>
      <c r="BF51" s="1204"/>
      <c r="BG51" s="1204"/>
      <c r="BH51" s="1204"/>
      <c r="BI51" s="1204"/>
      <c r="BJ51" s="1204"/>
      <c r="BK51" s="1204"/>
      <c r="BL51" s="1204"/>
      <c r="BM51" s="1204"/>
      <c r="BN51" s="1204"/>
      <c r="BO51" s="1204"/>
      <c r="BP51" s="1203">
        <v>36.9</v>
      </c>
      <c r="BQ51" s="1203"/>
      <c r="BR51" s="1203"/>
      <c r="BS51" s="1203"/>
      <c r="BT51" s="1203"/>
      <c r="BU51" s="1203"/>
      <c r="BV51" s="1203"/>
      <c r="BW51" s="1203"/>
      <c r="BX51" s="1203">
        <v>18.100000000000001</v>
      </c>
      <c r="BY51" s="1203"/>
      <c r="BZ51" s="1203"/>
      <c r="CA51" s="1203"/>
      <c r="CB51" s="1203"/>
      <c r="CC51" s="1203"/>
      <c r="CD51" s="1203"/>
      <c r="CE51" s="1203"/>
      <c r="CF51" s="1203">
        <v>6.1</v>
      </c>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5" x14ac:dyDescent="0.15">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5" x14ac:dyDescent="0.1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563</v>
      </c>
      <c r="BC53" s="1204"/>
      <c r="BD53" s="1204"/>
      <c r="BE53" s="1204"/>
      <c r="BF53" s="1204"/>
      <c r="BG53" s="1204"/>
      <c r="BH53" s="1204"/>
      <c r="BI53" s="1204"/>
      <c r="BJ53" s="1204"/>
      <c r="BK53" s="1204"/>
      <c r="BL53" s="1204"/>
      <c r="BM53" s="1204"/>
      <c r="BN53" s="1204"/>
      <c r="BO53" s="1204"/>
      <c r="BP53" s="1203">
        <v>69</v>
      </c>
      <c r="BQ53" s="1203"/>
      <c r="BR53" s="1203"/>
      <c r="BS53" s="1203"/>
      <c r="BT53" s="1203"/>
      <c r="BU53" s="1203"/>
      <c r="BV53" s="1203"/>
      <c r="BW53" s="1203"/>
      <c r="BX53" s="1203">
        <v>68</v>
      </c>
      <c r="BY53" s="1203"/>
      <c r="BZ53" s="1203"/>
      <c r="CA53" s="1203"/>
      <c r="CB53" s="1203"/>
      <c r="CC53" s="1203"/>
      <c r="CD53" s="1203"/>
      <c r="CE53" s="1203"/>
      <c r="CF53" s="1203">
        <v>70</v>
      </c>
      <c r="CG53" s="1203"/>
      <c r="CH53" s="1203"/>
      <c r="CI53" s="1203"/>
      <c r="CJ53" s="1203"/>
      <c r="CK53" s="1203"/>
      <c r="CL53" s="1203"/>
      <c r="CM53" s="1203"/>
      <c r="CN53" s="1203">
        <v>74.2</v>
      </c>
      <c r="CO53" s="1203"/>
      <c r="CP53" s="1203"/>
      <c r="CQ53" s="1203"/>
      <c r="CR53" s="1203"/>
      <c r="CS53" s="1203"/>
      <c r="CT53" s="1203"/>
      <c r="CU53" s="1203"/>
      <c r="CV53" s="1203">
        <v>74.900000000000006</v>
      </c>
      <c r="CW53" s="1203"/>
      <c r="CX53" s="1203"/>
      <c r="CY53" s="1203"/>
      <c r="CZ53" s="1203"/>
      <c r="DA53" s="1203"/>
      <c r="DB53" s="1203"/>
      <c r="DC53" s="1203"/>
    </row>
    <row r="54" spans="1:109" ht="13.5" x14ac:dyDescent="0.1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5" x14ac:dyDescent="0.15">
      <c r="A55" s="1232"/>
      <c r="B55" s="247"/>
      <c r="G55" s="1208"/>
      <c r="H55" s="1208"/>
      <c r="I55" s="1208"/>
      <c r="J55" s="1208"/>
      <c r="K55" s="1211"/>
      <c r="L55" s="1211"/>
      <c r="M55" s="1211"/>
      <c r="N55" s="1211"/>
      <c r="AN55" s="1205" t="s">
        <v>558</v>
      </c>
      <c r="AO55" s="1205"/>
      <c r="AP55" s="1205"/>
      <c r="AQ55" s="1205"/>
      <c r="AR55" s="1205"/>
      <c r="AS55" s="1205"/>
      <c r="AT55" s="1205"/>
      <c r="AU55" s="1205"/>
      <c r="AV55" s="1205"/>
      <c r="AW55" s="1205"/>
      <c r="AX55" s="1205"/>
      <c r="AY55" s="1205"/>
      <c r="AZ55" s="1205"/>
      <c r="BA55" s="1205"/>
      <c r="BB55" s="1204" t="s">
        <v>557</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5" x14ac:dyDescent="0.1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5" x14ac:dyDescent="0.1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563</v>
      </c>
      <c r="BC57" s="1204"/>
      <c r="BD57" s="1204"/>
      <c r="BE57" s="1204"/>
      <c r="BF57" s="1204"/>
      <c r="BG57" s="1204"/>
      <c r="BH57" s="1204"/>
      <c r="BI57" s="1204"/>
      <c r="BJ57" s="1204"/>
      <c r="BK57" s="1204"/>
      <c r="BL57" s="1204"/>
      <c r="BM57" s="1204"/>
      <c r="BN57" s="1204"/>
      <c r="BO57" s="1204"/>
      <c r="BP57" s="1203">
        <v>61.5</v>
      </c>
      <c r="BQ57" s="1203"/>
      <c r="BR57" s="1203"/>
      <c r="BS57" s="1203"/>
      <c r="BT57" s="1203"/>
      <c r="BU57" s="1203"/>
      <c r="BV57" s="1203"/>
      <c r="BW57" s="1203"/>
      <c r="BX57" s="1203">
        <v>60.8</v>
      </c>
      <c r="BY57" s="1203"/>
      <c r="BZ57" s="1203"/>
      <c r="CA57" s="1203"/>
      <c r="CB57" s="1203"/>
      <c r="CC57" s="1203"/>
      <c r="CD57" s="1203"/>
      <c r="CE57" s="1203"/>
      <c r="CF57" s="1203">
        <v>62.2</v>
      </c>
      <c r="CG57" s="1203"/>
      <c r="CH57" s="1203"/>
      <c r="CI57" s="1203"/>
      <c r="CJ57" s="1203"/>
      <c r="CK57" s="1203"/>
      <c r="CL57" s="1203"/>
      <c r="CM57" s="1203"/>
      <c r="CN57" s="1203">
        <v>62.6</v>
      </c>
      <c r="CO57" s="1203"/>
      <c r="CP57" s="1203"/>
      <c r="CQ57" s="1203"/>
      <c r="CR57" s="1203"/>
      <c r="CS57" s="1203"/>
      <c r="CT57" s="1203"/>
      <c r="CU57" s="1203"/>
      <c r="CV57" s="1203">
        <v>62.9</v>
      </c>
      <c r="CW57" s="1203"/>
      <c r="CX57" s="1203"/>
      <c r="CY57" s="1203"/>
      <c r="CZ57" s="1203"/>
      <c r="DA57" s="1203"/>
      <c r="DB57" s="1203"/>
      <c r="DC57" s="1203"/>
      <c r="DD57" s="1242"/>
      <c r="DE57" s="1237"/>
    </row>
    <row r="58" spans="1:109" s="1232" customFormat="1" ht="13.5" x14ac:dyDescent="0.1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5" x14ac:dyDescent="0.1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5" x14ac:dyDescent="0.1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5" x14ac:dyDescent="0.1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5" x14ac:dyDescent="0.1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7.25" x14ac:dyDescent="0.15">
      <c r="B63" s="300" t="s">
        <v>562</v>
      </c>
    </row>
    <row r="64" spans="1:109" ht="13.5" x14ac:dyDescent="0.15">
      <c r="B64" s="247"/>
      <c r="G64" s="1233"/>
      <c r="I64" s="1235"/>
      <c r="J64" s="1235"/>
      <c r="K64" s="1235"/>
      <c r="L64" s="1235"/>
      <c r="M64" s="1235"/>
      <c r="N64" s="1234"/>
      <c r="AM64" s="1233"/>
      <c r="AN64" s="1233" t="s">
        <v>561</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x14ac:dyDescent="0.15">
      <c r="B65" s="247"/>
      <c r="AN65" s="1231" t="s">
        <v>566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5" x14ac:dyDescent="0.1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5" x14ac:dyDescent="0.1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5" x14ac:dyDescent="0.1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5" x14ac:dyDescent="0.1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5" x14ac:dyDescent="0.1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5" x14ac:dyDescent="0.15">
      <c r="B71" s="247"/>
      <c r="G71" s="1218"/>
      <c r="I71" s="1221"/>
      <c r="J71" s="1220"/>
      <c r="K71" s="1220"/>
      <c r="L71" s="1219"/>
      <c r="M71" s="1220"/>
      <c r="N71" s="1219"/>
      <c r="AM71" s="1218"/>
      <c r="AN71" s="243" t="s">
        <v>560</v>
      </c>
    </row>
    <row r="72" spans="2:107" ht="13.5" x14ac:dyDescent="0.1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524</v>
      </c>
      <c r="BQ72" s="1205"/>
      <c r="BR72" s="1205"/>
      <c r="BS72" s="1205"/>
      <c r="BT72" s="1205"/>
      <c r="BU72" s="1205"/>
      <c r="BV72" s="1205"/>
      <c r="BW72" s="1205"/>
      <c r="BX72" s="1205" t="s">
        <v>525</v>
      </c>
      <c r="BY72" s="1205"/>
      <c r="BZ72" s="1205"/>
      <c r="CA72" s="1205"/>
      <c r="CB72" s="1205"/>
      <c r="CC72" s="1205"/>
      <c r="CD72" s="1205"/>
      <c r="CE72" s="1205"/>
      <c r="CF72" s="1205" t="s">
        <v>526</v>
      </c>
      <c r="CG72" s="1205"/>
      <c r="CH72" s="1205"/>
      <c r="CI72" s="1205"/>
      <c r="CJ72" s="1205"/>
      <c r="CK72" s="1205"/>
      <c r="CL72" s="1205"/>
      <c r="CM72" s="1205"/>
      <c r="CN72" s="1205" t="s">
        <v>527</v>
      </c>
      <c r="CO72" s="1205"/>
      <c r="CP72" s="1205"/>
      <c r="CQ72" s="1205"/>
      <c r="CR72" s="1205"/>
      <c r="CS72" s="1205"/>
      <c r="CT72" s="1205"/>
      <c r="CU72" s="1205"/>
      <c r="CV72" s="1205" t="s">
        <v>528</v>
      </c>
      <c r="CW72" s="1205"/>
      <c r="CX72" s="1205"/>
      <c r="CY72" s="1205"/>
      <c r="CZ72" s="1205"/>
      <c r="DA72" s="1205"/>
      <c r="DB72" s="1205"/>
      <c r="DC72" s="1205"/>
    </row>
    <row r="73" spans="2:107" ht="13.5" x14ac:dyDescent="0.15">
      <c r="B73" s="247"/>
      <c r="G73" s="1212"/>
      <c r="H73" s="1212"/>
      <c r="I73" s="1212"/>
      <c r="J73" s="1212"/>
      <c r="K73" s="1209"/>
      <c r="L73" s="1209"/>
      <c r="M73" s="1209"/>
      <c r="N73" s="1209"/>
      <c r="AM73" s="1210"/>
      <c r="AN73" s="1204" t="s">
        <v>559</v>
      </c>
      <c r="AO73" s="1204"/>
      <c r="AP73" s="1204"/>
      <c r="AQ73" s="1204"/>
      <c r="AR73" s="1204"/>
      <c r="AS73" s="1204"/>
      <c r="AT73" s="1204"/>
      <c r="AU73" s="1204"/>
      <c r="AV73" s="1204"/>
      <c r="AW73" s="1204"/>
      <c r="AX73" s="1204"/>
      <c r="AY73" s="1204"/>
      <c r="AZ73" s="1204"/>
      <c r="BA73" s="1204"/>
      <c r="BB73" s="1204" t="s">
        <v>557</v>
      </c>
      <c r="BC73" s="1204"/>
      <c r="BD73" s="1204"/>
      <c r="BE73" s="1204"/>
      <c r="BF73" s="1204"/>
      <c r="BG73" s="1204"/>
      <c r="BH73" s="1204"/>
      <c r="BI73" s="1204"/>
      <c r="BJ73" s="1204"/>
      <c r="BK73" s="1204"/>
      <c r="BL73" s="1204"/>
      <c r="BM73" s="1204"/>
      <c r="BN73" s="1204"/>
      <c r="BO73" s="1204"/>
      <c r="BP73" s="1203">
        <v>36.9</v>
      </c>
      <c r="BQ73" s="1203"/>
      <c r="BR73" s="1203"/>
      <c r="BS73" s="1203"/>
      <c r="BT73" s="1203"/>
      <c r="BU73" s="1203"/>
      <c r="BV73" s="1203"/>
      <c r="BW73" s="1203"/>
      <c r="BX73" s="1203">
        <v>18.100000000000001</v>
      </c>
      <c r="BY73" s="1203"/>
      <c r="BZ73" s="1203"/>
      <c r="CA73" s="1203"/>
      <c r="CB73" s="1203"/>
      <c r="CC73" s="1203"/>
      <c r="CD73" s="1203"/>
      <c r="CE73" s="1203"/>
      <c r="CF73" s="1203">
        <v>6.1</v>
      </c>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5" x14ac:dyDescent="0.1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5" x14ac:dyDescent="0.1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556</v>
      </c>
      <c r="BC75" s="1204"/>
      <c r="BD75" s="1204"/>
      <c r="BE75" s="1204"/>
      <c r="BF75" s="1204"/>
      <c r="BG75" s="1204"/>
      <c r="BH75" s="1204"/>
      <c r="BI75" s="1204"/>
      <c r="BJ75" s="1204"/>
      <c r="BK75" s="1204"/>
      <c r="BL75" s="1204"/>
      <c r="BM75" s="1204"/>
      <c r="BN75" s="1204"/>
      <c r="BO75" s="1204"/>
      <c r="BP75" s="1203">
        <v>8.8000000000000007</v>
      </c>
      <c r="BQ75" s="1203"/>
      <c r="BR75" s="1203"/>
      <c r="BS75" s="1203"/>
      <c r="BT75" s="1203"/>
      <c r="BU75" s="1203"/>
      <c r="BV75" s="1203"/>
      <c r="BW75" s="1203"/>
      <c r="BX75" s="1203">
        <v>8.6</v>
      </c>
      <c r="BY75" s="1203"/>
      <c r="BZ75" s="1203"/>
      <c r="CA75" s="1203"/>
      <c r="CB75" s="1203"/>
      <c r="CC75" s="1203"/>
      <c r="CD75" s="1203"/>
      <c r="CE75" s="1203"/>
      <c r="CF75" s="1203">
        <v>8.3000000000000007</v>
      </c>
      <c r="CG75" s="1203"/>
      <c r="CH75" s="1203"/>
      <c r="CI75" s="1203"/>
      <c r="CJ75" s="1203"/>
      <c r="CK75" s="1203"/>
      <c r="CL75" s="1203"/>
      <c r="CM75" s="1203"/>
      <c r="CN75" s="1203">
        <v>7.8</v>
      </c>
      <c r="CO75" s="1203"/>
      <c r="CP75" s="1203"/>
      <c r="CQ75" s="1203"/>
      <c r="CR75" s="1203"/>
      <c r="CS75" s="1203"/>
      <c r="CT75" s="1203"/>
      <c r="CU75" s="1203"/>
      <c r="CV75" s="1203">
        <v>7.6</v>
      </c>
      <c r="CW75" s="1203"/>
      <c r="CX75" s="1203"/>
      <c r="CY75" s="1203"/>
      <c r="CZ75" s="1203"/>
      <c r="DA75" s="1203"/>
      <c r="DB75" s="1203"/>
      <c r="DC75" s="1203"/>
    </row>
    <row r="76" spans="2:107" ht="13.5" x14ac:dyDescent="0.1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5" x14ac:dyDescent="0.15">
      <c r="B77" s="247"/>
      <c r="G77" s="1208"/>
      <c r="H77" s="1208"/>
      <c r="I77" s="1208"/>
      <c r="J77" s="1208"/>
      <c r="K77" s="1209"/>
      <c r="L77" s="1209"/>
      <c r="M77" s="1209"/>
      <c r="N77" s="1209"/>
      <c r="AN77" s="1205" t="s">
        <v>558</v>
      </c>
      <c r="AO77" s="1205"/>
      <c r="AP77" s="1205"/>
      <c r="AQ77" s="1205"/>
      <c r="AR77" s="1205"/>
      <c r="AS77" s="1205"/>
      <c r="AT77" s="1205"/>
      <c r="AU77" s="1205"/>
      <c r="AV77" s="1205"/>
      <c r="AW77" s="1205"/>
      <c r="AX77" s="1205"/>
      <c r="AY77" s="1205"/>
      <c r="AZ77" s="1205"/>
      <c r="BA77" s="1205"/>
      <c r="BB77" s="1204" t="s">
        <v>557</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5" x14ac:dyDescent="0.1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5" x14ac:dyDescent="0.1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556</v>
      </c>
      <c r="BC79" s="1204"/>
      <c r="BD79" s="1204"/>
      <c r="BE79" s="1204"/>
      <c r="BF79" s="1204"/>
      <c r="BG79" s="1204"/>
      <c r="BH79" s="1204"/>
      <c r="BI79" s="1204"/>
      <c r="BJ79" s="1204"/>
      <c r="BK79" s="1204"/>
      <c r="BL79" s="1204"/>
      <c r="BM79" s="1204"/>
      <c r="BN79" s="1204"/>
      <c r="BO79" s="1204"/>
      <c r="BP79" s="1203">
        <v>8</v>
      </c>
      <c r="BQ79" s="1203"/>
      <c r="BR79" s="1203"/>
      <c r="BS79" s="1203"/>
      <c r="BT79" s="1203"/>
      <c r="BU79" s="1203"/>
      <c r="BV79" s="1203"/>
      <c r="BW79" s="1203"/>
      <c r="BX79" s="1203">
        <v>6.6</v>
      </c>
      <c r="BY79" s="1203"/>
      <c r="BZ79" s="1203"/>
      <c r="CA79" s="1203"/>
      <c r="CB79" s="1203"/>
      <c r="CC79" s="1203"/>
      <c r="CD79" s="1203"/>
      <c r="CE79" s="1203"/>
      <c r="CF79" s="1203">
        <v>6.8</v>
      </c>
      <c r="CG79" s="1203"/>
      <c r="CH79" s="1203"/>
      <c r="CI79" s="1203"/>
      <c r="CJ79" s="1203"/>
      <c r="CK79" s="1203"/>
      <c r="CL79" s="1203"/>
      <c r="CM79" s="1203"/>
      <c r="CN79" s="1203">
        <v>7.2</v>
      </c>
      <c r="CO79" s="1203"/>
      <c r="CP79" s="1203"/>
      <c r="CQ79" s="1203"/>
      <c r="CR79" s="1203"/>
      <c r="CS79" s="1203"/>
      <c r="CT79" s="1203"/>
      <c r="CU79" s="1203"/>
      <c r="CV79" s="1203">
        <v>7.3</v>
      </c>
      <c r="CW79" s="1203"/>
      <c r="CX79" s="1203"/>
      <c r="CY79" s="1203"/>
      <c r="CZ79" s="1203"/>
      <c r="DA79" s="1203"/>
      <c r="DB79" s="1203"/>
      <c r="DC79" s="1203"/>
    </row>
    <row r="80" spans="2:107" ht="13.5" x14ac:dyDescent="0.1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5" x14ac:dyDescent="0.15">
      <c r="B81" s="247"/>
    </row>
    <row r="82" spans="2:109" ht="17.25" x14ac:dyDescent="0.1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9S3JMPDefbI7qHQHKLqUG242z/33cNXL6bXgqw6ScG68ufGrLr8uRBIO/m+aba33w9JNTNNMILTjSCzg7FLQfw==" saltValue="3fTsALiQ7k+y7TieAykakA==" spinCount="100000" sheet="1" objects="1" scenarios="1" formatCells="0"/>
  <dataConsolidate/>
  <mergeCells count="112">
    <mergeCell ref="CF77:CM78"/>
    <mergeCell ref="CF79:CM80"/>
    <mergeCell ref="BP79:BW80"/>
    <mergeCell ref="BX79:CE80"/>
    <mergeCell ref="N77:N78"/>
    <mergeCell ref="AN77:BA80"/>
    <mergeCell ref="BB77:BO78"/>
    <mergeCell ref="BP77:BW78"/>
    <mergeCell ref="BX77:CE78"/>
    <mergeCell ref="CN79:CU80"/>
    <mergeCell ref="CV79:DC80"/>
    <mergeCell ref="CN77:CU78"/>
    <mergeCell ref="CV77:DC78"/>
    <mergeCell ref="I79:J80"/>
    <mergeCell ref="K79:K80"/>
    <mergeCell ref="L79:L80"/>
    <mergeCell ref="M79:M80"/>
    <mergeCell ref="N79:N80"/>
    <mergeCell ref="BB79:BO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L51:L52"/>
    <mergeCell ref="M51:M52"/>
    <mergeCell ref="N51:N52"/>
    <mergeCell ref="I57:J58"/>
    <mergeCell ref="K57:K58"/>
    <mergeCell ref="L57:L58"/>
    <mergeCell ref="M57:M58"/>
    <mergeCell ref="N57:N58"/>
    <mergeCell ref="AN51:BA54"/>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53FE-1825-4789-97C6-1FFA4740DCF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dI3MBf61Oe07iBQzBKh3kPtEukNeF9pA/1tk9ChSNMLYALnECWGg3Qys8G4Lh1wEl8JTNMeJCtGapuA9HSNINQ==" saltValue="qPj5A+En5yf1XC8rakF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0636-BBEE-4EF4-9A9B-431DCC5FDAC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w9iIt2J/0yunKh4e5ZzGALf59ISQQP+rE5/yzDUyeF70fLaNsEcC7/scAAEJHGxpGLVTYgXTM7J/1XtXanSxBA==" saltValue="2noWmj4xrCxp959jPJqQw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123570</v>
      </c>
      <c r="E3" s="142"/>
      <c r="F3" s="143">
        <v>332350</v>
      </c>
      <c r="G3" s="144"/>
      <c r="H3" s="145"/>
    </row>
    <row r="4" spans="1:8" x14ac:dyDescent="0.15">
      <c r="A4" s="146"/>
      <c r="B4" s="147"/>
      <c r="C4" s="148"/>
      <c r="D4" s="149">
        <v>105550</v>
      </c>
      <c r="E4" s="150"/>
      <c r="F4" s="151">
        <v>200453</v>
      </c>
      <c r="G4" s="152"/>
      <c r="H4" s="153"/>
    </row>
    <row r="5" spans="1:8" x14ac:dyDescent="0.15">
      <c r="A5" s="134" t="s">
        <v>518</v>
      </c>
      <c r="B5" s="139"/>
      <c r="C5" s="140"/>
      <c r="D5" s="141">
        <v>65888</v>
      </c>
      <c r="E5" s="142"/>
      <c r="F5" s="143">
        <v>362690</v>
      </c>
      <c r="G5" s="144"/>
      <c r="H5" s="145"/>
    </row>
    <row r="6" spans="1:8" x14ac:dyDescent="0.15">
      <c r="A6" s="146"/>
      <c r="B6" s="147"/>
      <c r="C6" s="148"/>
      <c r="D6" s="149">
        <v>54659</v>
      </c>
      <c r="E6" s="150"/>
      <c r="F6" s="151">
        <v>172580</v>
      </c>
      <c r="G6" s="152"/>
      <c r="H6" s="153"/>
    </row>
    <row r="7" spans="1:8" x14ac:dyDescent="0.15">
      <c r="A7" s="134" t="s">
        <v>519</v>
      </c>
      <c r="B7" s="139"/>
      <c r="C7" s="140"/>
      <c r="D7" s="141">
        <v>61703</v>
      </c>
      <c r="E7" s="142"/>
      <c r="F7" s="143">
        <v>296093</v>
      </c>
      <c r="G7" s="144"/>
      <c r="H7" s="145"/>
    </row>
    <row r="8" spans="1:8" x14ac:dyDescent="0.15">
      <c r="A8" s="146"/>
      <c r="B8" s="147"/>
      <c r="C8" s="148"/>
      <c r="D8" s="149">
        <v>43587</v>
      </c>
      <c r="E8" s="150"/>
      <c r="F8" s="151">
        <v>140545</v>
      </c>
      <c r="G8" s="152"/>
      <c r="H8" s="153"/>
    </row>
    <row r="9" spans="1:8" x14ac:dyDescent="0.15">
      <c r="A9" s="134" t="s">
        <v>520</v>
      </c>
      <c r="B9" s="139"/>
      <c r="C9" s="140"/>
      <c r="D9" s="141">
        <v>78524</v>
      </c>
      <c r="E9" s="142"/>
      <c r="F9" s="143">
        <v>308655</v>
      </c>
      <c r="G9" s="144"/>
      <c r="H9" s="145"/>
    </row>
    <row r="10" spans="1:8" x14ac:dyDescent="0.15">
      <c r="A10" s="146"/>
      <c r="B10" s="147"/>
      <c r="C10" s="148"/>
      <c r="D10" s="149">
        <v>59604</v>
      </c>
      <c r="E10" s="150"/>
      <c r="F10" s="151">
        <v>169887</v>
      </c>
      <c r="G10" s="152"/>
      <c r="H10" s="153"/>
    </row>
    <row r="11" spans="1:8" x14ac:dyDescent="0.15">
      <c r="A11" s="134" t="s">
        <v>521</v>
      </c>
      <c r="B11" s="139"/>
      <c r="C11" s="140"/>
      <c r="D11" s="141">
        <v>194467</v>
      </c>
      <c r="E11" s="142"/>
      <c r="F11" s="143">
        <v>325476</v>
      </c>
      <c r="G11" s="144"/>
      <c r="H11" s="145"/>
    </row>
    <row r="12" spans="1:8" x14ac:dyDescent="0.15">
      <c r="A12" s="146"/>
      <c r="B12" s="147"/>
      <c r="C12" s="154"/>
      <c r="D12" s="149">
        <v>178206</v>
      </c>
      <c r="E12" s="150"/>
      <c r="F12" s="151">
        <v>190204</v>
      </c>
      <c r="G12" s="152"/>
      <c r="H12" s="153"/>
    </row>
    <row r="13" spans="1:8" x14ac:dyDescent="0.15">
      <c r="A13" s="134"/>
      <c r="B13" s="139"/>
      <c r="C13" s="140"/>
      <c r="D13" s="141">
        <v>104830</v>
      </c>
      <c r="E13" s="142"/>
      <c r="F13" s="143">
        <v>325053</v>
      </c>
      <c r="G13" s="155"/>
      <c r="H13" s="145"/>
    </row>
    <row r="14" spans="1:8" x14ac:dyDescent="0.15">
      <c r="A14" s="146"/>
      <c r="B14" s="147"/>
      <c r="C14" s="148"/>
      <c r="D14" s="149">
        <v>88321</v>
      </c>
      <c r="E14" s="150"/>
      <c r="F14" s="151">
        <v>174734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12.94</v>
      </c>
      <c r="C19" s="156">
        <f>ROUND(VALUE(SUBSTITUTE(実質収支比率等に係る経年分析!G$48,"▲","-")),2)</f>
        <v>15.12</v>
      </c>
      <c r="D19" s="156">
        <f>ROUND(VALUE(SUBSTITUTE(実質収支比率等に係る経年分析!H$48,"▲","-")),2)</f>
        <v>17.09</v>
      </c>
      <c r="E19" s="156">
        <f>ROUND(VALUE(SUBSTITUTE(実質収支比率等に係る経年分析!I$48,"▲","-")),2)</f>
        <v>12.5</v>
      </c>
      <c r="F19" s="156">
        <f>ROUND(VALUE(SUBSTITUTE(実質収支比率等に係る経年分析!J$48,"▲","-")),2)</f>
        <v>18.350000000000001</v>
      </c>
    </row>
    <row r="20" spans="1:11" x14ac:dyDescent="0.15">
      <c r="A20" s="156" t="s">
        <v>53</v>
      </c>
      <c r="B20" s="156">
        <f>ROUND(VALUE(SUBSTITUTE(実質収支比率等に係る経年分析!F$47,"▲","-")),2)</f>
        <v>48.63</v>
      </c>
      <c r="C20" s="156">
        <f>ROUND(VALUE(SUBSTITUTE(実質収支比率等に係る経年分析!G$47,"▲","-")),2)</f>
        <v>50.7</v>
      </c>
      <c r="D20" s="156">
        <f>ROUND(VALUE(SUBSTITUTE(実質収支比率等に係る経年分析!H$47,"▲","-")),2)</f>
        <v>56.85</v>
      </c>
      <c r="E20" s="156">
        <f>ROUND(VALUE(SUBSTITUTE(実質収支比率等に係る経年分析!I$47,"▲","-")),2)</f>
        <v>61.27</v>
      </c>
      <c r="F20" s="156">
        <f>ROUND(VALUE(SUBSTITUTE(実質収支比率等に係る経年分析!J$47,"▲","-")),2)</f>
        <v>60.19</v>
      </c>
    </row>
    <row r="21" spans="1:11" x14ac:dyDescent="0.15">
      <c r="A21" s="156" t="s">
        <v>54</v>
      </c>
      <c r="B21" s="156">
        <f>IF(ISNUMBER(VALUE(SUBSTITUTE(実質収支比率等に係る経年分析!F$49,"▲","-"))),ROUND(VALUE(SUBSTITUTE(実質収支比率等に係る経年分析!F$49,"▲","-")),2),NA())</f>
        <v>0.62</v>
      </c>
      <c r="C21" s="156">
        <f>IF(ISNUMBER(VALUE(SUBSTITUTE(実質収支比率等に係る経年分析!G$49,"▲","-"))),ROUND(VALUE(SUBSTITUTE(実質収支比率等に係る経年分析!G$49,"▲","-")),2),NA())</f>
        <v>9.6199999999999992</v>
      </c>
      <c r="D21" s="156">
        <f>IF(ISNUMBER(VALUE(SUBSTITUTE(実質収支比率等に係る経年分析!H$49,"▲","-"))),ROUND(VALUE(SUBSTITUTE(実質収支比率等に係る経年分析!H$49,"▲","-")),2),NA())</f>
        <v>5.82</v>
      </c>
      <c r="E21" s="156">
        <f>IF(ISNUMBER(VALUE(SUBSTITUTE(実質収支比率等に係る経年分析!I$49,"▲","-"))),ROUND(VALUE(SUBSTITUTE(実質収支比率等に係る経年分析!I$49,"▲","-")),2),NA())</f>
        <v>-0.23</v>
      </c>
      <c r="F21" s="156">
        <f>IF(ISNUMBER(VALUE(SUBSTITUTE(実質収支比率等に係る経年分析!J$49,"▲","-"))),ROUND(VALUE(SUBSTITUTE(実質収支比率等に係る経年分析!J$49,"▲","-")),2),NA())</f>
        <v>6.13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牟岐町青少年健全育成センター特別会計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牟岐町後期高齢者医療特別会計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15">
      <c r="A33" s="157" t="str">
        <f>IF(連結実質赤字比率に係る赤字・黒字の構成分析!C$37="",NA(),連結実質赤字比率に係る赤字・黒字の構成分析!C$37)</f>
        <v>牟岐町介護保険特別会計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3.15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2.94</v>
      </c>
    </row>
    <row r="34" spans="1:16" x14ac:dyDescent="0.15">
      <c r="A34" s="157" t="str">
        <f>IF(連結実質赤字比率に係る赤字・黒字の構成分析!C$36="",NA(),連結実質赤字比率に係る赤字・黒字の構成分析!C$36)</f>
        <v>牟岐町国民健康保険特別会計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2.3199999999999998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4.4400000000000004</v>
      </c>
    </row>
    <row r="35" spans="1:16" x14ac:dyDescent="0.15">
      <c r="A35" s="157" t="str">
        <f>IF(連結実質赤字比率に係る赤字・黒字の構成分析!C$35="",NA(),連結実質赤字比率に係る赤字・黒字の構成分析!C$35)</f>
        <v>牟岐町簡易水道事業会計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10.050000000000001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12.29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12.48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12.85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12.45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18.32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360</v>
      </c>
      <c r="E42" s="158"/>
      <c r="F42" s="158"/>
      <c r="G42" s="158">
        <f>'実質公債費比率（分子）の構造'!L$52</f>
        <v>334</v>
      </c>
      <c r="H42" s="158"/>
      <c r="I42" s="158"/>
      <c r="J42" s="158">
        <f>'実質公債費比率（分子）の構造'!M$52</f>
        <v>301</v>
      </c>
      <c r="K42" s="158"/>
      <c r="L42" s="158"/>
      <c r="M42" s="158">
        <f>'実質公債費比率（分子）の構造'!N$52</f>
        <v>301</v>
      </c>
      <c r="N42" s="158"/>
      <c r="O42" s="158"/>
      <c r="P42" s="158">
        <f>'実質公債費比率（分子）の構造'!O$52</f>
        <v>288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7</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12</v>
      </c>
      <c r="C46" s="158"/>
      <c r="D46" s="158"/>
      <c r="E46" s="158">
        <f>'実質公債費比率（分子）の構造'!L$48</f>
        <v>12</v>
      </c>
      <c r="F46" s="158"/>
      <c r="G46" s="158"/>
      <c r="H46" s="158">
        <f>'実質公債費比率（分子）の構造'!M$48</f>
        <v>12</v>
      </c>
      <c r="I46" s="158"/>
      <c r="J46" s="158"/>
      <c r="K46" s="158">
        <f>'実質公債費比率（分子）の構造'!N$48</f>
        <v>12</v>
      </c>
      <c r="L46" s="158"/>
      <c r="M46" s="158"/>
      <c r="N46" s="158">
        <f>'実質公債費比率（分子）の構造'!O$48</f>
        <v>12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510</v>
      </c>
      <c r="C49" s="158"/>
      <c r="D49" s="158"/>
      <c r="E49" s="158">
        <f>'実質公債費比率（分子）の構造'!L$45</f>
        <v>482</v>
      </c>
      <c r="F49" s="158"/>
      <c r="G49" s="158"/>
      <c r="H49" s="158">
        <f>'実質公債費比率（分子）の構造'!M$45</f>
        <v>443</v>
      </c>
      <c r="I49" s="158"/>
      <c r="J49" s="158"/>
      <c r="K49" s="158">
        <f>'実質公債費比率（分子）の構造'!N$45</f>
        <v>446</v>
      </c>
      <c r="L49" s="158"/>
      <c r="M49" s="158"/>
      <c r="N49" s="158">
        <f>'実質公債費比率（分子）の構造'!O$45</f>
        <v>424</v>
      </c>
      <c r="O49" s="158"/>
      <c r="P49" s="158"/>
    </row>
    <row r="50" spans="1:16" x14ac:dyDescent="0.15">
      <c r="A50" s="158" t="s">
        <v>67</v>
      </c>
      <c r="B50" s="158" t="e">
        <f>NA()</f>
        <v>#N/A</v>
      </c>
      <c r="C50" s="158">
        <f>IF(ISNUMBER('実質公債費比率（分子）の構造'!K$53),'実質公債費比率（分子）の構造'!K$53,NA())</f>
        <v>169</v>
      </c>
      <c r="D50" s="158" t="e">
        <f>NA()</f>
        <v>#N/A</v>
      </c>
      <c r="E50" s="158" t="e">
        <f>NA()</f>
        <v>#N/A</v>
      </c>
      <c r="F50" s="158">
        <f>IF(ISNUMBER('実質公債費比率（分子）の構造'!L$53),'実質公債費比率（分子）の構造'!L$53,NA())</f>
        <v>160</v>
      </c>
      <c r="G50" s="158" t="e">
        <f>NA()</f>
        <v>#N/A</v>
      </c>
      <c r="H50" s="158" t="e">
        <f>NA()</f>
        <v>#N/A</v>
      </c>
      <c r="I50" s="158">
        <f>IF(ISNUMBER('実質公債費比率（分子）の構造'!M$53),'実質公債費比率（分子）の構造'!M$53,NA())</f>
        <v>154</v>
      </c>
      <c r="J50" s="158" t="e">
        <f>NA()</f>
        <v>#N/A</v>
      </c>
      <c r="K50" s="158" t="e">
        <f>NA()</f>
        <v>#N/A</v>
      </c>
      <c r="L50" s="158">
        <f>IF(ISNUMBER('実質公債費比率（分子）の構造'!N$53),'実質公債費比率（分子）の構造'!N$53,NA())</f>
        <v>157</v>
      </c>
      <c r="M50" s="158" t="e">
        <f>NA()</f>
        <v>#N/A</v>
      </c>
      <c r="N50" s="158" t="e">
        <f>NA()</f>
        <v>#N/A</v>
      </c>
      <c r="O50" s="158">
        <f>IF(ISNUMBER('実質公債費比率（分子）の構造'!O$53),'実質公債費比率（分子）の構造'!O$53,NA())</f>
        <v>148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2619</v>
      </c>
      <c r="E56" s="157"/>
      <c r="F56" s="157"/>
      <c r="G56" s="157">
        <f>'将来負担比率（分子）の構造'!J$52</f>
        <v>2440</v>
      </c>
      <c r="H56" s="157"/>
      <c r="I56" s="157"/>
      <c r="J56" s="157">
        <f>'将来負担比率（分子）の構造'!K$52</f>
        <v>2379</v>
      </c>
      <c r="K56" s="157"/>
      <c r="L56" s="157"/>
      <c r="M56" s="157">
        <f>'将来負担比率（分子）の構造'!L$52</f>
        <v>2264</v>
      </c>
      <c r="N56" s="157"/>
      <c r="O56" s="157"/>
      <c r="P56" s="157">
        <f>'将来負担比率（分子）の構造'!M$52</f>
        <v>2494</v>
      </c>
    </row>
    <row r="57" spans="1:16" x14ac:dyDescent="0.15">
      <c r="A57" s="157" t="s">
        <v>42</v>
      </c>
      <c r="B57" s="157"/>
      <c r="C57" s="157"/>
      <c r="D57" s="157">
        <f>'将来負担比率（分子）の構造'!I$51</f>
        <v>31</v>
      </c>
      <c r="E57" s="157"/>
      <c r="F57" s="157"/>
      <c r="G57" s="157">
        <f>'将来負担比率（分子）の構造'!J$51</f>
        <v>25</v>
      </c>
      <c r="H57" s="157"/>
      <c r="I57" s="157"/>
      <c r="J57" s="157">
        <f>'将来負担比率（分子）の構造'!K$51</f>
        <v>18</v>
      </c>
      <c r="K57" s="157"/>
      <c r="L57" s="157"/>
      <c r="M57" s="157">
        <f>'将来負担比率（分子）の構造'!L$51</f>
        <v>21</v>
      </c>
      <c r="N57" s="157"/>
      <c r="O57" s="157"/>
      <c r="P57" s="157">
        <f>'将来負担比率（分子）の構造'!M$51</f>
        <v>20</v>
      </c>
    </row>
    <row r="58" spans="1:16" x14ac:dyDescent="0.15">
      <c r="A58" s="157" t="s">
        <v>41</v>
      </c>
      <c r="B58" s="157"/>
      <c r="C58" s="157"/>
      <c r="D58" s="157">
        <f>'将来負担比率（分子）の構造'!I$50</f>
        <v>1302</v>
      </c>
      <c r="E58" s="157"/>
      <c r="F58" s="157"/>
      <c r="G58" s="157">
        <f>'将来負担比率（分子）の構造'!J$50</f>
        <v>1478</v>
      </c>
      <c r="H58" s="157"/>
      <c r="I58" s="157"/>
      <c r="J58" s="157">
        <f>'将来負担比率（分子）の構造'!K$50</f>
        <v>1580</v>
      </c>
      <c r="K58" s="157"/>
      <c r="L58" s="157"/>
      <c r="M58" s="157">
        <f>'将来負担比率（分子）の構造'!L$50</f>
        <v>1779</v>
      </c>
      <c r="N58" s="157"/>
      <c r="O58" s="157"/>
      <c r="P58" s="157">
        <f>'将来負担比率（分子）の構造'!M$50</f>
        <v>1804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502</v>
      </c>
      <c r="C62" s="157"/>
      <c r="D62" s="157"/>
      <c r="E62" s="157">
        <f>'将来負担比率（分子）の構造'!J$45</f>
        <v>471</v>
      </c>
      <c r="F62" s="157"/>
      <c r="G62" s="157"/>
      <c r="H62" s="157">
        <f>'将来負担比率（分子）の構造'!K$45</f>
        <v>451</v>
      </c>
      <c r="I62" s="157"/>
      <c r="J62" s="157"/>
      <c r="K62" s="157">
        <f>'将来負担比率（分子）の構造'!L$45</f>
        <v>456</v>
      </c>
      <c r="L62" s="157"/>
      <c r="M62" s="157"/>
      <c r="N62" s="157">
        <f>'将来負担比率（分子）の構造'!M$45</f>
        <v>442</v>
      </c>
      <c r="O62" s="157"/>
      <c r="P62" s="157"/>
    </row>
    <row r="63" spans="1:16" x14ac:dyDescent="0.15">
      <c r="A63" s="157" t="s">
        <v>34</v>
      </c>
      <c r="B63" s="157">
        <f>'将来負担比率（分子）の構造'!I$44</f>
        <v>0</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110</v>
      </c>
      <c r="C64" s="157"/>
      <c r="D64" s="157"/>
      <c r="E64" s="157">
        <f>'将来負担比率（分子）の構造'!J$43</f>
        <v>122</v>
      </c>
      <c r="F64" s="157"/>
      <c r="G64" s="157"/>
      <c r="H64" s="157">
        <f>'将来負担比率（分子）の構造'!K$43</f>
        <v>200</v>
      </c>
      <c r="I64" s="157"/>
      <c r="J64" s="157"/>
      <c r="K64" s="157">
        <f>'将来負担比率（分子）の構造'!L$43</f>
        <v>170</v>
      </c>
      <c r="L64" s="157"/>
      <c r="M64" s="157"/>
      <c r="N64" s="157">
        <f>'将来負担比率（分子）の構造'!M$43</f>
        <v>152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4009</v>
      </c>
      <c r="C66" s="157"/>
      <c r="D66" s="157"/>
      <c r="E66" s="157">
        <f>'将来負担比率（分子）の構造'!J$41</f>
        <v>3720</v>
      </c>
      <c r="F66" s="157"/>
      <c r="G66" s="157"/>
      <c r="H66" s="157">
        <f>'将来負担比率（分子）の構造'!K$41</f>
        <v>3448</v>
      </c>
      <c r="I66" s="157"/>
      <c r="J66" s="157"/>
      <c r="K66" s="157">
        <f>'将来負担比率（分子）の構造'!L$41</f>
        <v>3265</v>
      </c>
      <c r="L66" s="157"/>
      <c r="M66" s="157"/>
      <c r="N66" s="157">
        <f>'将来負担比率（分子）の構造'!M$41</f>
        <v>3382</v>
      </c>
      <c r="O66" s="157"/>
      <c r="P66" s="157"/>
    </row>
    <row r="67" spans="1:16" x14ac:dyDescent="0.15">
      <c r="A67" s="157" t="s">
        <v>71</v>
      </c>
      <c r="B67" s="157" t="e">
        <f>NA()</f>
        <v>#N/A</v>
      </c>
      <c r="C67" s="157">
        <f>IF(ISNUMBER('将来負担比率（分子）の構造'!I$53), IF('将来負担比率（分子）の構造'!I$53 &lt; 0, 0, '将来負担比率（分子）の構造'!I$53), NA())</f>
        <v>670</v>
      </c>
      <c r="D67" s="157" t="e">
        <f>NA()</f>
        <v>#N/A</v>
      </c>
      <c r="E67" s="157" t="e">
        <f>NA()</f>
        <v>#N/A</v>
      </c>
      <c r="F67" s="157">
        <f>IF(ISNUMBER('将来負担比率（分子）の構造'!J$53), IF('将来負担比率（分子）の構造'!J$53 &lt; 0, 0, '将来負担比率（分子）の構造'!J$53), NA())</f>
        <v>370</v>
      </c>
      <c r="G67" s="157" t="e">
        <f>NA()</f>
        <v>#N/A</v>
      </c>
      <c r="H67" s="157" t="e">
        <f>NA()</f>
        <v>#N/A</v>
      </c>
      <c r="I67" s="157">
        <f>IF(ISNUMBER('将来負担比率（分子）の構造'!K$53), IF('将来負担比率（分子）の構造'!K$53 &lt; 0, 0, '将来負担比率（分子）の構造'!K$53), NA())</f>
        <v>122</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1300</v>
      </c>
      <c r="C72" s="161">
        <f>基金残高に係る経年分析!G55</f>
        <v>1400</v>
      </c>
      <c r="D72" s="161">
        <f>基金残高に係る経年分析!H55</f>
        <v>1401</v>
      </c>
    </row>
    <row r="73" spans="1:16" x14ac:dyDescent="0.15">
      <c r="A73" s="160" t="s">
        <v>74</v>
      </c>
      <c r="B73" s="161">
        <f>基金残高に係る経年分析!F56</f>
        <v>222</v>
      </c>
      <c r="C73" s="161">
        <f>基金残高に係る経年分析!G56</f>
        <v>320</v>
      </c>
      <c r="D73" s="161">
        <f>基金残高に係る経年分析!H56</f>
        <v>340</v>
      </c>
    </row>
    <row r="74" spans="1:16" x14ac:dyDescent="0.15">
      <c r="A74" s="160" t="s">
        <v>75</v>
      </c>
      <c r="B74" s="161">
        <f>基金残高に係る経年分析!F57</f>
        <v>39</v>
      </c>
      <c r="C74" s="161">
        <f>基金残高に係る経年分析!G57</f>
        <v>42</v>
      </c>
      <c r="D74" s="161">
        <f>基金残高に係る経年分析!H57</f>
        <v>53</v>
      </c>
    </row>
  </sheetData>
  <sheetProtection algorithmName="SHA-512" hashValue="DdqisY4IklT/IAWEB85FU0XAiFHhZOBDZ2GVE8+O5i1iEKd4rKdS9uXw1A8Mz/k6H+li91UckvVk5HYBMyCZiQ==" saltValue="+itsqapDh/iMTyRMzUbz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原田 理絵</cp:lastModifiedBy>
  <cp:lastPrinted>2026-08-24T06:50:13Z</cp:lastPrinted>
  <dcterms:created xsi:type="dcterms:W3CDTF">2026-02-26T10:08:30Z</dcterms:created>
  <dcterms:modified xsi:type="dcterms:W3CDTF">2026-08-24T06:50:20Z</dcterms:modified>
  <cp:category/>
</cp:coreProperties>
</file>