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NCLJ736\Desktop\2026.09.11〆財政状況資料集の作成\"/>
    </mc:Choice>
  </mc:AlternateContent>
  <xr:revisionPtr revIDLastSave="0" documentId="13_ncr:1_{2DEEF669-D036-4649-91E3-76A6C0BCCB6E}"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C37" i="10"/>
  <c r="BE36" i="10"/>
  <c r="C36" i="10"/>
  <c r="BE35"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U37" i="10" l="1"/>
  <c r="AM34" i="10" s="1"/>
  <c r="AM35" i="10" s="1"/>
  <c r="AM36" i="10" s="1"/>
  <c r="AM37" i="10" s="1"/>
  <c r="BW34" i="10" s="1"/>
  <c r="BW35" i="10" l="1"/>
  <c r="BW36" i="10" s="1"/>
  <c r="BW37" i="10" s="1"/>
  <c r="BW38" i="10" s="1"/>
  <c r="BW39" i="10" s="1"/>
  <c r="CO34" i="10" l="1"/>
  <c r="CO35" i="10" s="1"/>
  <c r="CO36" i="10" s="1"/>
</calcChain>
</file>

<file path=xl/sharedStrings.xml><?xml version="1.0" encoding="utf-8"?>
<sst xmlns="http://schemas.openxmlformats.org/spreadsheetml/2006/main" count="1183" uniqueCount="576">
  <si>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</si>
  <si>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</si>
  <si>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</si>
  <si>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</si>
  <si>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</si>
  <si>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</si>
  <si>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</si>
  <si>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</si>
  <si>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</si>
  <si>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</si>
  <si>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</si>
  <si>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</si>
  <si>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</si>
  <si>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</si>
  <si>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</si>
  <si>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</si>
  <si>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</si>
  <si>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</si>
  <si>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</si>
  <si>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</si>
  <si>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</si>
  <si>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</si>
  <si>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</si>
  <si>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</si>
  <si>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</si>
  <si>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</si>
  <si>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</si>
  <si>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</si>
  <si>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</si>
  <si>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</si>
  <si>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</si>
  <si>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</si>
  <si>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</si>
  <si>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</si>
  <si>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</si>
  <si>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</si>
  <si>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</si>
  <si>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</si>
  <si>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</si>
  <si>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</si>
  <si>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</si>
  <si>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</si>
  <si>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</si>
  <si>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</si>
  <si>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</si>
  <si>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</si>
  <si>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</si>
  <si>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</si>
  <si>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</si>
  <si>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</si>
  <si>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</si>
  <si>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</si>
  <si>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</si>
  <si>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</si>
  <si>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</si>
  <si>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</si>
  <si>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</si>
  <si>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</si>
  <si>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</si>
  <si>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</si>
  <si>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</si>
  <si>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</si>
  <si>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</si>
  <si>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</si>
  <si>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</si>
  <si>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</si>
  <si>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</si>
  <si>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</si>
  <si>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</si>
  <si>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</si>
  <si>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</si>
  <si>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</si>
  <si>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</si>
  <si>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</si>
  <si>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</si>
  <si>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</si>
  <si>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</si>
  <si>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</si>
  <si>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</si>
  <si>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</si>
  <si>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</si>
  <si>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</si>
  <si>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</si>
  <si>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</si>
  <si>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</si>
  <si>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</si>
  <si>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</si>
  <si>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</si>
  <si>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</si>
  <si>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</si>
  <si>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</si>
  <si>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</si>
  <si>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</si>
  <si>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</si>
  <si>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那賀町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</si>
  <si>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</si>
  <si>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</si>
  <si>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</si>
  <si>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</si>
  <si>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</si>
  <si>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</si>
  <si>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</si>
  <si>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</si>
  <si>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</si>
  <si>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</si>
  <si>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</si>
  <si>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</si>
  <si>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</si>
  <si>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</si>
  <si>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</si>
  <si>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</si>
  <si>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</si>
  <si>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</si>
  <si>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</si>
  <si>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</si>
  <si>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</si>
  <si>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</si>
  <si>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</si>
  <si>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</si>
  <si>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</si>
  <si>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</si>
  <si>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</si>
  <si>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</si>
  <si>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</si>
  <si>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</si>
  <si>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</si>
  <si>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</si>
  <si>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</si>
  <si>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</si>
  <si>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</si>
  <si>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</si>
  <si>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</si>
  <si>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</si>
  <si>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</si>
  <si>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</si>
  <si>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</si>
  <si>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</si>
  <si>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</si>
  <si>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</si>
  <si>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</si>
  <si>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</si>
  <si>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</si>
  <si>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</si>
  <si>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</si>
  <si>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</si>
  <si>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</si>
  <si>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</si>
  <si>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</si>
  <si>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</si>
  <si>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</si>
  <si>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</si>
  <si>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</si>
  <si>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</si>
  <si>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</si>
  <si>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</si>
  <si>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</si>
  <si>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</si>
  <si>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</si>
  <si>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</si>
  <si>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</si>
  <si>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</si>
  <si>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</si>
  <si>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</si>
  <si>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</si>
  <si>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</si>
  <si>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</si>
  <si>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</si>
  <si>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</si>
  <si>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</si>
  <si>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</si>
  <si>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</si>
  <si>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</si>
  <si>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</si>
  <si>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</si>
  <si>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</si>
  <si>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</si>
  <si>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</si>
  <si>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</si>
  <si>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</si>
  <si>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</si>
  <si>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</si>
  <si>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</si>
  <si>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</si>
  <si>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</si>
  <si>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</si>
  <si>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</si>
  <si>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</si>
  <si>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</si>
  <si>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</si>
  <si>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</si>
  <si>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</si>
  <si>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</si>
  <si>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</si>
  <si>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</si>
  <si>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</si>
  <si>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</si>
  <si>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</si>
  <si>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</si>
  <si>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</si>
  <si>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</si>
  <si>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</si>
  <si>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</si>
  <si>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</si>
  <si>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徳島県那賀町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</si>
  <si>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</si>
  <si>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</si>
  <si>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</si>
  <si>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</si>
  <si>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</si>
  <si>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</si>
  <si>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</si>
  <si>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</si>
  <si>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</si>
  <si>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</si>
  <si>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</si>
  <si>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</si>
  <si>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</si>
  <si>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</si>
  <si>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</si>
  <si>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</si>
  <si>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</si>
  <si>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</si>
  <si>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</si>
  <si>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</si>
  <si>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</si>
  <si>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</si>
  <si>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</si>
  <si>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</si>
  <si>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</si>
  <si>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</si>
  <si>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</si>
  <si>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</si>
  <si>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</si>
  <si>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</si>
  <si>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</si>
  <si>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</si>
  <si>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</si>
  <si>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</si>
  <si>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</si>
  <si>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</si>
  <si>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</si>
  <si>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</si>
  <si>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</si>
  <si>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</si>
  <si>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</si>
  <si>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</si>
  <si>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</si>
  <si>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</si>
  <si>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</si>
  <si>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</si>
  <si>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</si>
  <si>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</si>
  <si>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</si>
  <si>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</si>
  <si>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</si>
  <si>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</si>
  <si>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</si>
  <si>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</si>
  <si>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</si>
  <si>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</si>
  <si>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</si>
  <si>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</si>
  <si>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</si>
  <si>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</si>
  <si>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</si>
  <si>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</si>
  <si>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</si>
  <si>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</si>
  <si>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</si>
  <si>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</si>
  <si>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</si>
  <si>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</si>
  <si>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</si>
  <si>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</si>
  <si>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</si>
  <si>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</si>
  <si>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</si>
  <si>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</si>
  <si>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</si>
  <si>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</si>
  <si>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</si>
  <si>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</si>
  <si>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</si>
  <si>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</si>
  <si>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</si>
  <si>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</si>
  <si>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</si>
  <si>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</si>
  <si>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</si>
  <si>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</si>
  <si>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</si>
  <si>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</si>
  <si>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</si>
  <si>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</si>
  <si>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</si>
  <si>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</si>
  <si>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</si>
  <si>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</si>
  <si>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</si>
  <si>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</si>
  <si>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</si>
  <si>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</si>
  <si>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</si>
  <si>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</si>
  <si>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</si>
  <si>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</si>
  <si>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</si>
  <si>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</si>
  <si>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</si>
  <si>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</si>
  <si>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</si>
  <si>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</si>
  <si>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</si>
  <si>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</si>
  <si>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</si>
  <si>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</si>
  <si>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</si>
  <si>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</si>
  <si>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</si>
  <si>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</si>
  <si>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</si>
  <si>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</si>
  <si>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</si>
  <si>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</si>
  <si>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</si>
  <si>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</si>
  <si>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</si>
  <si>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</si>
  <si>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</si>
  <si>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</si>
  <si>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</si>
  <si>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</si>
  <si>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</si>
  <si>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</si>
  <si>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</si>
  <si>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</si>
  <si>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</si>
  <si>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</si>
  <si>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</si>
  <si>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</si>
  <si>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</si>
  <si>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</si>
  <si>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</si>
  <si>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</si>
  <si>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</si>
  <si>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</si>
  <si>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</si>
  <si>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</si>
  <si>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</si>
  <si>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</si>
  <si>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</si>
  <si>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</si>
  <si>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</si>
  <si>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</si>
  <si>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徳島県那賀町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</si>
  <si>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</si>
  <si>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</si>
  <si>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</si>
  <si>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</si>
  <si>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</si>
  <si>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</si>
  <si>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</si>
  <si>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</si>
  <si>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</si>
  <si>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</si>
  <si>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</si>
  <si>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</si>
  <si>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</si>
  <si>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</si>
  <si>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</si>
  <si>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</si>
  <si>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</si>
  <si>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</si>
  <si>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</si>
  <si>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</si>
  <si>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那賀町ケーブルテレビ事業特別会計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</si>
  <si>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</si>
  <si>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</si>
  <si>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</si>
  <si>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</si>
  <si>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</si>
  <si>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</si>
  <si>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</si>
  <si>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</si>
  <si>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</si>
  <si>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</si>
  <si>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</si>
  <si>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</si>
  <si>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</si>
  <si>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那賀町国民健康保険事業特別会計</t>
    <phoneticPr fontId="5"/>
  </si>
  <si>
    <t>那賀町国民健康保険診療所事業特別会計</t>
    <phoneticPr fontId="5"/>
  </si>
  <si>
    <t>那賀町介護保険事業特別会計</t>
    <phoneticPr fontId="5"/>
  </si>
  <si>
    <t>那賀町後期高齢者医療特別会計</t>
    <phoneticPr fontId="5"/>
  </si>
  <si>
    <t>那賀町立上那賀病院事業会計</t>
    <phoneticPr fontId="5"/>
  </si>
  <si>
    <t>法適用企業</t>
    <phoneticPr fontId="5"/>
  </si>
  <si>
    <t>那賀町工業用水道事業会計</t>
    <phoneticPr fontId="5"/>
  </si>
  <si>
    <t>那賀町簡易水道事業会計</t>
    <phoneticPr fontId="5"/>
  </si>
  <si>
    <t>那賀町集落排水事業会計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</si>
  <si>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</si>
  <si>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</si>
  <si>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</si>
  <si>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</si>
  <si>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</si>
  <si>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</si>
  <si>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</si>
  <si>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</si>
  <si>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</si>
  <si>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</si>
  <si>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</si>
  <si>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</si>
  <si>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</si>
  <si>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</si>
  <si>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</si>
  <si>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</si>
  <si>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</si>
  <si>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</si>
  <si>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</si>
  <si>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</si>
  <si>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</si>
  <si>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</si>
  <si>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</si>
  <si>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</si>
  <si>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</si>
  <si>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</si>
  <si>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</si>
  <si>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</si>
  <si>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</si>
  <si>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</si>
  <si>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</si>
  <si>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</si>
  <si>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</si>
  <si>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</si>
  <si>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</si>
  <si>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</si>
  <si>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</si>
  <si>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</si>
  <si>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</si>
  <si>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</si>
  <si>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</si>
  <si>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</si>
  <si>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</si>
  <si>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</si>
  <si>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</si>
  <si>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</si>
  <si>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</si>
  <si>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</si>
  <si>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</si>
  <si>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</si>
  <si>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</si>
  <si>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</si>
  <si>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</si>
  <si>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</si>
  <si>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</si>
  <si>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</si>
  <si>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</si>
  <si>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</si>
  <si>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</si>
  <si>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</si>
  <si>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</si>
  <si>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</si>
  <si>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</si>
  <si>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</si>
  <si>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</si>
  <si>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</si>
  <si>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</si>
  <si>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</si>
  <si>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</si>
  <si>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</si>
  <si>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</si>
  <si>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</si>
  <si>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</si>
  <si>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</si>
  <si>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</si>
  <si>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</si>
  <si>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</si>
  <si>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</si>
  <si>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</si>
  <si>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</si>
  <si>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</si>
  <si>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</si>
  <si>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</si>
  <si>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</si>
  <si>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</si>
  <si>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</si>
  <si>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</si>
  <si>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</si>
  <si>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</si>
  <si>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</si>
  <si>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</si>
  <si>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</si>
  <si>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</si>
  <si>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</si>
  <si>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</si>
  <si>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</si>
  <si>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</si>
  <si>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</si>
  <si>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</si>
  <si>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</si>
  <si>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</si>
  <si>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</si>
  <si>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</si>
  <si>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</si>
  <si>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</si>
  <si>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</si>
  <si>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</si>
  <si>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</si>
  <si>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</si>
  <si>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</si>
  <si>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</si>
  <si>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</si>
  <si>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</si>
  <si>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</si>
  <si>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</si>
  <si>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</si>
  <si>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</si>
  <si>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</si>
  <si>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</si>
  <si>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</si>
  <si>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</si>
  <si>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</si>
  <si>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</si>
  <si>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</si>
  <si>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</si>
  <si>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</si>
  <si>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</si>
  <si>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</si>
  <si>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</si>
  <si>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</si>
  <si>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</si>
  <si>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</si>
  <si>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</si>
  <si>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</si>
  <si>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</si>
  <si>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2.07</t>
  </si>
  <si>
    <t>▲ 4.28</t>
  </si>
  <si>
    <t>▲ 2.61</t>
  </si>
  <si>
    <t>一般会計</t>
  </si>
  <si>
    <t>那賀町立上那賀病院事業会計</t>
  </si>
  <si>
    <t>那賀町国民健康保険診療所事業特別会計</t>
  </si>
  <si>
    <t>那賀町介護保険事業特別会計</t>
  </si>
  <si>
    <t>那賀町簡易水道事業会計</t>
  </si>
  <si>
    <t>那賀町工業用水道事業会計</t>
  </si>
  <si>
    <t>那賀町集落排水事業会計</t>
  </si>
  <si>
    <t>那賀町国民健康保険事業特別会計</t>
  </si>
  <si>
    <t>その他会計（赤字）</t>
  </si>
  <si>
    <t>その他会計（黒字）</t>
  </si>
  <si>
    <t>R02</t>
    <phoneticPr fontId="5"/>
  </si>
  <si>
    <t>R03</t>
    <phoneticPr fontId="5"/>
  </si>
  <si>
    <t>R04</t>
    <phoneticPr fontId="5"/>
  </si>
  <si>
    <t>R05</t>
    <phoneticPr fontId="5"/>
  </si>
  <si>
    <t>R06</t>
    <phoneticPr fontId="5"/>
  </si>
  <si>
    <t>老人ホーム福寿荘組合</t>
    <rPh sb="0" eb="2">
      <t>ロウジン</t>
    </rPh>
    <rPh sb="5" eb="7">
      <t>フクジュ</t>
    </rPh>
    <rPh sb="7" eb="8">
      <t>ソウ</t>
    </rPh>
    <rPh sb="8" eb="10">
      <t>クミアイ</t>
    </rPh>
    <phoneticPr fontId="10"/>
  </si>
  <si>
    <t>徳島県市町村総合事務組合　一般会計</t>
    <rPh sb="0" eb="3">
      <t>トクシマケン</t>
    </rPh>
    <rPh sb="3" eb="6">
      <t>シチョウソン</t>
    </rPh>
    <rPh sb="6" eb="8">
      <t>ソウゴウ</t>
    </rPh>
    <rPh sb="8" eb="10">
      <t>ジム</t>
    </rPh>
    <rPh sb="10" eb="12">
      <t>クミアイ</t>
    </rPh>
    <rPh sb="13" eb="15">
      <t>イッパン</t>
    </rPh>
    <rPh sb="15" eb="17">
      <t>カイケイ</t>
    </rPh>
    <phoneticPr fontId="10"/>
  </si>
  <si>
    <t>徳島県市町村総合事務組合　滞納整理機構特別会計</t>
    <rPh sb="0" eb="3">
      <t>トクシマケン</t>
    </rPh>
    <rPh sb="3" eb="6">
      <t>シチョウソン</t>
    </rPh>
    <rPh sb="6" eb="8">
      <t>ソウゴウ</t>
    </rPh>
    <rPh sb="8" eb="10">
      <t>ジム</t>
    </rPh>
    <rPh sb="10" eb="12">
      <t>クミアイ</t>
    </rPh>
    <rPh sb="13" eb="15">
      <t>タイノウ</t>
    </rPh>
    <rPh sb="15" eb="17">
      <t>セイリ</t>
    </rPh>
    <rPh sb="17" eb="19">
      <t>キコウ</t>
    </rPh>
    <rPh sb="19" eb="21">
      <t>トクベツ</t>
    </rPh>
    <rPh sb="21" eb="23">
      <t>カイケイ</t>
    </rPh>
    <phoneticPr fontId="10"/>
  </si>
  <si>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phoneticPr fontId="10"/>
  </si>
  <si>
    <t>徳島県後期高齢者医療広域連合　一般会計</t>
    <rPh sb="0" eb="3">
      <t>トクシマケン</t>
    </rPh>
    <rPh sb="3" eb="5">
      <t>コウキ</t>
    </rPh>
    <rPh sb="5" eb="8">
      <t>コウレイシャ</t>
    </rPh>
    <rPh sb="8" eb="10">
      <t>イリョウ</t>
    </rPh>
    <rPh sb="10" eb="12">
      <t>コウイキ</t>
    </rPh>
    <rPh sb="12" eb="14">
      <t>レンゴウ</t>
    </rPh>
    <rPh sb="15" eb="17">
      <t>イッパン</t>
    </rPh>
    <rPh sb="17" eb="19">
      <t>カイケイ</t>
    </rPh>
    <phoneticPr fontId="10"/>
  </si>
  <si>
    <t>徳島県後期高齢者医療広域連合　後期高齢者医療事業会計</t>
    <rPh sb="0" eb="3">
      <t>トクシマケン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10"/>
  </si>
  <si>
    <t>きとうむら</t>
  </si>
  <si>
    <t>那賀ウッド</t>
  </si>
  <si>
    <t>なかよし電力</t>
  </si>
  <si>
    <t>那賀町まちづくり事業基金</t>
  </si>
  <si>
    <t>那賀町有施設整備等まちづくり基金</t>
  </si>
  <si>
    <t>那賀町地域福祉基金</t>
  </si>
  <si>
    <t>那賀町ふるさと創生基金</t>
  </si>
  <si>
    <t>那賀町ふるさと応援基金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</si>
  <si>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</si>
  <si>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</si>
  <si>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有形固定資産減価償却率は、全国平均、類似団体平均ともに上回っており、上昇傾向にある。
今後、耐用年数を迎える多数の施設の維持管理経費の増大が見込まれることや、老朽化した施設の改修・更新等により充当可能基金残高が減少することも想定されることから、2022年3月に改訂した「那賀町公共施設等総合管理計画」においての目標を達成すべく老朽化した施設の集約化や複合化及び除却について進めていく。　　　　　　　　　　　　　　　　　　　　　　　　　　　　　　　　　　　　　　　　　　　　　　　　　　　　　　　　　　　　　　　　　　　　　　　　　　　　　　　　　
将来負担比率については、将来必要な負担額に対し充当可能財源が確保されているため、将来負担比率はマイナスとなり数値は出ない。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</si>
  <si>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</si>
  <si>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</si>
  <si>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</si>
  <si>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</si>
  <si>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</si>
  <si>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</si>
  <si>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実質公債費比率は、近年大型事業が続いたことにより上昇傾向にある。今後においても投資的経費を厳選し、地方債発行額を抑制しながら財政の健全化に努める。
将来負担比率については、将来必要な負担額に対し充当可能財源が確保されているため、将来負担比率はマイナスとなり数値は出ない。</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</si>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</sst>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A5FE430-376B-4412-88B5-8AAF3A2ED15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196914</c:v>
                </c:pt>
                <c:pt idx="2">
                  <c:v>204757</c:v>
                </c:pt>
                <c:pt idx="3">
                  <c:v>194971</c:v>
                </c:pt>
                <c:pt idx="4">
                  <c:v>224172</c:v>
                </c:pt>
              </c:numCache>
            </c:numRef>
          </c:val>
          <c:smooth val="0"/>
          <c:extLst>
            <c:ext xmlns:c16="http://schemas.microsoft.com/office/drawing/2014/chart" uri="{C3380CC4-5D6E-409C-BE32-E72D297353CC}">
              <c16:uniqueId val="{00000000-4518-40E1-9B3A-111B56C54FF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338875</c:v>
                </c:pt>
                <c:pt idx="1">
                  <c:v>391438</c:v>
                </c:pt>
                <c:pt idx="2">
                  <c:v>443632</c:v>
                </c:pt>
                <c:pt idx="3">
                  <c:v>457884</c:v>
                </c:pt>
                <c:pt idx="4">
                  <c:v>265991</c:v>
                </c:pt>
              </c:numCache>
            </c:numRef>
          </c:val>
          <c:smooth val="0"/>
          <c:extLst>
            <c:ext xmlns:c16="http://schemas.microsoft.com/office/drawing/2014/chart" uri="{C3380CC4-5D6E-409C-BE32-E72D297353CC}">
              <c16:uniqueId val="{00000001-4518-40E1-9B3A-111B56C54FF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10.54</c:v>
                </c:pt>
                <c:pt idx="1">
                  <c:v>12.99</c:v>
                </c:pt>
                <c:pt idx="2">
                  <c:v>9.2100000000000009</c:v>
                </c:pt>
                <c:pt idx="3">
                  <c:v>6.66</c:v>
                </c:pt>
                <c:pt idx="4">
                  <c:v>8.98</c:v>
                </c:pt>
              </c:numCache>
            </c:numRef>
          </c:val>
          <c:extLst>
            <c:ext xmlns:c16="http://schemas.microsoft.com/office/drawing/2014/chart" uri="{C3380CC4-5D6E-409C-BE32-E72D297353CC}">
              <c16:uniqueId val="{00000000-3EB6-4FAD-B26F-37DDB3D9495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57.26</c:v>
                </c:pt>
                <c:pt idx="1">
                  <c:v>56.17</c:v>
                </c:pt>
                <c:pt idx="2">
                  <c:v>58.54</c:v>
                </c:pt>
                <c:pt idx="3">
                  <c:v>59.23</c:v>
                </c:pt>
                <c:pt idx="4">
                  <c:v>61.39</c:v>
                </c:pt>
              </c:numCache>
            </c:numRef>
          </c:val>
          <c:extLst>
            <c:ext xmlns:c16="http://schemas.microsoft.com/office/drawing/2014/chart" uri="{C3380CC4-5D6E-409C-BE32-E72D297353CC}">
              <c16:uniqueId val="{00000001-3EB6-4FAD-B26F-37DDB3D9495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-2.0699999999999998</c:v>
                </c:pt>
                <c:pt idx="1">
                  <c:v>2.69</c:v>
                </c:pt>
                <c:pt idx="2">
                  <c:v>-4.28</c:v>
                </c:pt>
                <c:pt idx="3">
                  <c:v>-2.61</c:v>
                </c:pt>
                <c:pt idx="4">
                  <c:v>6.44</c:v>
                </c:pt>
              </c:numCache>
            </c:numRef>
          </c:val>
          <c:smooth val="0"/>
          <c:extLst>
            <c:ext xmlns:c16="http://schemas.microsoft.com/office/drawing/2014/chart" uri="{C3380CC4-5D6E-409C-BE32-E72D297353CC}">
              <c16:uniqueId val="{00000002-3EB6-4FAD-B26F-37DDB3D9495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2.8</c:v>
                </c:pt>
                <c:pt idx="2">
                  <c:v>#N/A</c:v>
                </c:pt>
                <c:pt idx="3">
                  <c:v>2.96</c:v>
                </c:pt>
                <c:pt idx="4">
                  <c:v>#N/A</c:v>
                </c:pt>
                <c:pt idx="5">
                  <c:v>2.52</c:v>
                </c:pt>
                <c:pt idx="6">
                  <c:v>#N/A</c:v>
                </c:pt>
                <c:pt idx="7">
                  <c:v>1.7</c:v>
                </c:pt>
                <c:pt idx="8">
                  <c:v>#N/A</c:v>
                </c:pt>
                <c:pt idx="9">
                  <c:v>0.13</c:v>
                </c:pt>
              </c:numCache>
            </c:numRef>
          </c:val>
          <c:extLst>
            <c:ext xmlns:c16="http://schemas.microsoft.com/office/drawing/2014/chart" uri="{C3380CC4-5D6E-409C-BE32-E72D297353CC}">
              <c16:uniqueId val="{00000000-D902-4BEB-8D2C-61B279A8C2D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02-4BEB-8D2C-61B279A8C2DA}"/>
            </c:ext>
          </c:extLst>
        </c:ser>
        <c:ser>
          <c:idx val="2"/>
          <c:order val="2"/>
          <c:tx>
            <c:strRef>
              <c:f>データシート!$A$29</c:f>
              <c:strCache>
                <c:ptCount val="1"/>
                <c:pt idx="0">
                  <c:v>那賀町国民健康保険事業特別会計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0.09</c:v>
                </c:pt>
                <c:pt idx="2">
                  <c:v>#N/A</c:v>
                </c:pt>
                <c:pt idx="3">
                  <c:v>0.1</c:v>
                </c:pt>
                <c:pt idx="4">
                  <c:v>#N/A</c:v>
                </c:pt>
                <c:pt idx="5">
                  <c:v>0.09</c:v>
                </c:pt>
                <c:pt idx="6">
                  <c:v>#N/A</c:v>
                </c:pt>
                <c:pt idx="7">
                  <c:v>0.1</c:v>
                </c:pt>
                <c:pt idx="8">
                  <c:v>#N/A</c:v>
                </c:pt>
                <c:pt idx="9">
                  <c:v>0.34</c:v>
                </c:pt>
              </c:numCache>
            </c:numRef>
          </c:val>
          <c:extLst>
            <c:ext xmlns:c16="http://schemas.microsoft.com/office/drawing/2014/chart" uri="{C3380CC4-5D6E-409C-BE32-E72D297353CC}">
              <c16:uniqueId val="{00000002-D902-4BEB-8D2C-61B279A8C2DA}"/>
            </c:ext>
          </c:extLst>
        </c:ser>
        <c:ser>
          <c:idx val="3"/>
          <c:order val="3"/>
          <c:tx>
            <c:strRef>
              <c:f>データシート!$A$30</c:f>
              <c:strCache>
                <c:ptCount val="1"/>
                <c:pt idx="0">
                  <c:v>那賀町集落排水事業会計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0.38</c:v>
                </c:pt>
              </c:numCache>
            </c:numRef>
          </c:val>
          <c:extLst>
            <c:ext xmlns:c16="http://schemas.microsoft.com/office/drawing/2014/chart" uri="{C3380CC4-5D6E-409C-BE32-E72D297353CC}">
              <c16:uniqueId val="{00000003-D902-4BEB-8D2C-61B279A8C2DA}"/>
            </c:ext>
          </c:extLst>
        </c:ser>
        <c:ser>
          <c:idx val="4"/>
          <c:order val="4"/>
          <c:tx>
            <c:strRef>
              <c:f>データシート!$A$31</c:f>
              <c:strCache>
                <c:ptCount val="1"/>
                <c:pt idx="0">
                  <c:v>那賀町工業用水道事業会計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0.55000000000000004</c:v>
                </c:pt>
                <c:pt idx="2">
                  <c:v>#N/A</c:v>
                </c:pt>
                <c:pt idx="3">
                  <c:v>0.63</c:v>
                </c:pt>
                <c:pt idx="4">
                  <c:v>#N/A</c:v>
                </c:pt>
                <c:pt idx="5">
                  <c:v>0.74</c:v>
                </c:pt>
                <c:pt idx="6">
                  <c:v>#N/A</c:v>
                </c:pt>
                <c:pt idx="7">
                  <c:v>0.84</c:v>
                </c:pt>
                <c:pt idx="8">
                  <c:v>#N/A</c:v>
                </c:pt>
                <c:pt idx="9">
                  <c:v>0.74</c:v>
                </c:pt>
              </c:numCache>
            </c:numRef>
          </c:val>
          <c:extLst>
            <c:ext xmlns:c16="http://schemas.microsoft.com/office/drawing/2014/chart" uri="{C3380CC4-5D6E-409C-BE32-E72D297353CC}">
              <c16:uniqueId val="{00000004-D902-4BEB-8D2C-61B279A8C2DA}"/>
            </c:ext>
          </c:extLst>
        </c:ser>
        <c:ser>
          <c:idx val="5"/>
          <c:order val="5"/>
          <c:tx>
            <c:strRef>
              <c:f>データシート!$A$32</c:f>
              <c:strCache>
                <c:ptCount val="1"/>
                <c:pt idx="0">
                  <c:v>那賀町簡易水道事業会計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0.8</c:v>
                </c:pt>
              </c:numCache>
            </c:numRef>
          </c:val>
          <c:extLst>
            <c:ext xmlns:c16="http://schemas.microsoft.com/office/drawing/2014/chart" uri="{C3380CC4-5D6E-409C-BE32-E72D297353CC}">
              <c16:uniqueId val="{00000005-D902-4BEB-8D2C-61B279A8C2DA}"/>
            </c:ext>
          </c:extLst>
        </c:ser>
        <c:ser>
          <c:idx val="6"/>
          <c:order val="6"/>
          <c:tx>
            <c:strRef>
              <c:f>データシート!$A$33</c:f>
              <c:strCache>
                <c:ptCount val="1"/>
                <c:pt idx="0">
                  <c:v>那賀町介護保険事業特別会計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c:v>
                </c:pt>
                <c:pt idx="2">
                  <c:v>#N/A</c:v>
                </c:pt>
                <c:pt idx="3">
                  <c:v>1.59</c:v>
                </c:pt>
                <c:pt idx="4">
                  <c:v>#N/A</c:v>
                </c:pt>
                <c:pt idx="5">
                  <c:v>1.42</c:v>
                </c:pt>
                <c:pt idx="6">
                  <c:v>#N/A</c:v>
                </c:pt>
                <c:pt idx="7">
                  <c:v>1.85</c:v>
                </c:pt>
                <c:pt idx="8">
                  <c:v>#N/A</c:v>
                </c:pt>
                <c:pt idx="9">
                  <c:v>1.46</c:v>
                </c:pt>
              </c:numCache>
            </c:numRef>
          </c:val>
          <c:extLst>
            <c:ext xmlns:c16="http://schemas.microsoft.com/office/drawing/2014/chart" uri="{C3380CC4-5D6E-409C-BE32-E72D297353CC}">
              <c16:uniqueId val="{00000006-D902-4BEB-8D2C-61B279A8C2DA}"/>
            </c:ext>
          </c:extLst>
        </c:ser>
        <c:ser>
          <c:idx val="7"/>
          <c:order val="7"/>
          <c:tx>
            <c:strRef>
              <c:f>データシート!$A$34</c:f>
              <c:strCache>
                <c:ptCount val="1"/>
                <c:pt idx="0">
                  <c:v>那賀町国民健康保険診療所事業特別会計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6.45</c:v>
                </c:pt>
                <c:pt idx="2">
                  <c:v>#N/A</c:v>
                </c:pt>
                <c:pt idx="3">
                  <c:v>6.43</c:v>
                </c:pt>
                <c:pt idx="4">
                  <c:v>#N/A</c:v>
                </c:pt>
                <c:pt idx="5">
                  <c:v>6.22</c:v>
                </c:pt>
                <c:pt idx="6">
                  <c:v>#N/A</c:v>
                </c:pt>
                <c:pt idx="7">
                  <c:v>5.29</c:v>
                </c:pt>
                <c:pt idx="8">
                  <c:v>#N/A</c:v>
                </c:pt>
                <c:pt idx="9">
                  <c:v>3.55</c:v>
                </c:pt>
              </c:numCache>
            </c:numRef>
          </c:val>
          <c:extLst>
            <c:ext xmlns:c16="http://schemas.microsoft.com/office/drawing/2014/chart" uri="{C3380CC4-5D6E-409C-BE32-E72D297353CC}">
              <c16:uniqueId val="{00000007-D902-4BEB-8D2C-61B279A8C2DA}"/>
            </c:ext>
          </c:extLst>
        </c:ser>
        <c:ser>
          <c:idx val="8"/>
          <c:order val="8"/>
          <c:tx>
            <c:strRef>
              <c:f>データシート!$A$35</c:f>
              <c:strCache>
                <c:ptCount val="1"/>
                <c:pt idx="0">
                  <c:v>那賀町立上那賀病院事業会計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3.32</c:v>
                </c:pt>
                <c:pt idx="2">
                  <c:v>#N/A</c:v>
                </c:pt>
                <c:pt idx="3">
                  <c:v>4.41</c:v>
                </c:pt>
                <c:pt idx="4">
                  <c:v>#N/A</c:v>
                </c:pt>
                <c:pt idx="5">
                  <c:v>5.5</c:v>
                </c:pt>
                <c:pt idx="6">
                  <c:v>#N/A</c:v>
                </c:pt>
                <c:pt idx="7">
                  <c:v>5.47</c:v>
                </c:pt>
                <c:pt idx="8">
                  <c:v>#N/A</c:v>
                </c:pt>
                <c:pt idx="9">
                  <c:v>3.82</c:v>
                </c:pt>
              </c:numCache>
            </c:numRef>
          </c:val>
          <c:extLst>
            <c:ext xmlns:c16="http://schemas.microsoft.com/office/drawing/2014/chart" uri="{C3380CC4-5D6E-409C-BE32-E72D297353CC}">
              <c16:uniqueId val="{00000008-D902-4BEB-8D2C-61B279A8C2D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10.46</c:v>
                </c:pt>
                <c:pt idx="2">
                  <c:v>#N/A</c:v>
                </c:pt>
                <c:pt idx="3">
                  <c:v>12.7</c:v>
                </c:pt>
                <c:pt idx="4">
                  <c:v>#N/A</c:v>
                </c:pt>
                <c:pt idx="5">
                  <c:v>9.07</c:v>
                </c:pt>
                <c:pt idx="6">
                  <c:v>#N/A</c:v>
                </c:pt>
                <c:pt idx="7">
                  <c:v>6.58</c:v>
                </c:pt>
                <c:pt idx="8">
                  <c:v>#N/A</c:v>
                </c:pt>
                <c:pt idx="9">
                  <c:v>8.92</c:v>
                </c:pt>
              </c:numCache>
            </c:numRef>
          </c:val>
          <c:extLst>
            <c:ext xmlns:c16="http://schemas.microsoft.com/office/drawing/2014/chart" uri="{C3380CC4-5D6E-409C-BE32-E72D297353CC}">
              <c16:uniqueId val="{00000009-D902-4BEB-8D2C-61B279A8C2D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1445</c:v>
                </c:pt>
                <c:pt idx="5">
                  <c:v>1383</c:v>
                </c:pt>
                <c:pt idx="8">
                  <c:v>1248</c:v>
                </c:pt>
                <c:pt idx="11">
                  <c:v>1186</c:v>
                </c:pt>
                <c:pt idx="14">
                  <c:v>1145</c:v>
                </c:pt>
              </c:numCache>
            </c:numRef>
          </c:val>
          <c:extLst>
            <c:ext xmlns:c16="http://schemas.microsoft.com/office/drawing/2014/chart" uri="{C3380CC4-5D6E-409C-BE32-E72D297353CC}">
              <c16:uniqueId val="{00000000-E831-4B43-8A3D-1653C146F34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831-4B43-8A3D-1653C146F34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831-4B43-8A3D-1653C146F34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831-4B43-8A3D-1653C146F34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175</c:v>
                </c:pt>
                <c:pt idx="3">
                  <c:v>172</c:v>
                </c:pt>
                <c:pt idx="6">
                  <c:v>164</c:v>
                </c:pt>
                <c:pt idx="9">
                  <c:v>154</c:v>
                </c:pt>
                <c:pt idx="12">
                  <c:v>146</c:v>
                </c:pt>
              </c:numCache>
            </c:numRef>
          </c:val>
          <c:extLst>
            <c:ext xmlns:c16="http://schemas.microsoft.com/office/drawing/2014/chart" uri="{C3380CC4-5D6E-409C-BE32-E72D297353CC}">
              <c16:uniqueId val="{00000004-E831-4B43-8A3D-1653C146F34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831-4B43-8A3D-1653C146F34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831-4B43-8A3D-1653C146F34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1760</c:v>
                </c:pt>
                <c:pt idx="3">
                  <c:v>1674</c:v>
                </c:pt>
                <c:pt idx="6">
                  <c:v>1518</c:v>
                </c:pt>
                <c:pt idx="9">
                  <c:v>1469</c:v>
                </c:pt>
                <c:pt idx="12">
                  <c:v>1449</c:v>
                </c:pt>
              </c:numCache>
            </c:numRef>
          </c:val>
          <c:extLst>
            <c:ext xmlns:c16="http://schemas.microsoft.com/office/drawing/2014/chart" uri="{C3380CC4-5D6E-409C-BE32-E72D297353CC}">
              <c16:uniqueId val="{00000007-E831-4B43-8A3D-1653C146F34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490</c:v>
                </c:pt>
                <c:pt idx="2">
                  <c:v>#N/A</c:v>
                </c:pt>
                <c:pt idx="3">
                  <c:v>#N/A</c:v>
                </c:pt>
                <c:pt idx="4">
                  <c:v>463</c:v>
                </c:pt>
                <c:pt idx="5">
                  <c:v>#N/A</c:v>
                </c:pt>
                <c:pt idx="6">
                  <c:v>#N/A</c:v>
                </c:pt>
                <c:pt idx="7">
                  <c:v>434</c:v>
                </c:pt>
                <c:pt idx="8">
                  <c:v>#N/A</c:v>
                </c:pt>
                <c:pt idx="9">
                  <c:v>#N/A</c:v>
                </c:pt>
                <c:pt idx="10">
                  <c:v>437</c:v>
                </c:pt>
                <c:pt idx="11">
                  <c:v>#N/A</c:v>
                </c:pt>
                <c:pt idx="12">
                  <c:v>#N/A</c:v>
                </c:pt>
                <c:pt idx="13">
                  <c:v>450</c:v>
                </c:pt>
                <c:pt idx="14">
                  <c:v>#N/A</c:v>
                </c:pt>
              </c:numCache>
            </c:numRef>
          </c:val>
          <c:smooth val="0"/>
          <c:extLst>
            <c:ext xmlns:c16="http://schemas.microsoft.com/office/drawing/2014/chart" uri="{C3380CC4-5D6E-409C-BE32-E72D297353CC}">
              <c16:uniqueId val="{00000008-E831-4B43-8A3D-1653C146F34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11624</c:v>
                </c:pt>
                <c:pt idx="5">
                  <c:v>11380</c:v>
                </c:pt>
                <c:pt idx="8">
                  <c:v>11288</c:v>
                </c:pt>
                <c:pt idx="11">
                  <c:v>10659</c:v>
                </c:pt>
                <c:pt idx="14">
                  <c:v>10227</c:v>
                </c:pt>
              </c:numCache>
            </c:numRef>
          </c:val>
          <c:extLst>
            <c:ext xmlns:c16="http://schemas.microsoft.com/office/drawing/2014/chart" uri="{C3380CC4-5D6E-409C-BE32-E72D297353CC}">
              <c16:uniqueId val="{00000000-0CB1-4CDE-A54C-47B7A8D501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c:v>
                </c:pt>
                <c:pt idx="5">
                  <c:v>7</c:v>
                </c:pt>
                <c:pt idx="8">
                  <c:v>6</c:v>
                </c:pt>
                <c:pt idx="11">
                  <c:v>5</c:v>
                </c:pt>
                <c:pt idx="14">
                  <c:v>5</c:v>
                </c:pt>
              </c:numCache>
            </c:numRef>
          </c:val>
          <c:extLst>
            <c:ext xmlns:c16="http://schemas.microsoft.com/office/drawing/2014/chart" uri="{C3380CC4-5D6E-409C-BE32-E72D297353CC}">
              <c16:uniqueId val="{00000001-0CB1-4CDE-A54C-47B7A8D501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8059</c:v>
                </c:pt>
                <c:pt idx="5">
                  <c:v>8163</c:v>
                </c:pt>
                <c:pt idx="8">
                  <c:v>8539</c:v>
                </c:pt>
                <c:pt idx="11">
                  <c:v>10140</c:v>
                </c:pt>
                <c:pt idx="14">
                  <c:v>10343</c:v>
                </c:pt>
              </c:numCache>
            </c:numRef>
          </c:val>
          <c:extLst>
            <c:ext xmlns:c16="http://schemas.microsoft.com/office/drawing/2014/chart" uri="{C3380CC4-5D6E-409C-BE32-E72D297353CC}">
              <c16:uniqueId val="{00000002-0CB1-4CDE-A54C-47B7A8D501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CB1-4CDE-A54C-47B7A8D501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CB1-4CDE-A54C-47B7A8D501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B1-4CDE-A54C-47B7A8D501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979</c:v>
                </c:pt>
                <c:pt idx="3">
                  <c:v>852</c:v>
                </c:pt>
                <c:pt idx="6">
                  <c:v>878</c:v>
                </c:pt>
                <c:pt idx="9">
                  <c:v>775</c:v>
                </c:pt>
                <c:pt idx="12">
                  <c:v>729</c:v>
                </c:pt>
              </c:numCache>
            </c:numRef>
          </c:val>
          <c:extLst>
            <c:ext xmlns:c16="http://schemas.microsoft.com/office/drawing/2014/chart" uri="{C3380CC4-5D6E-409C-BE32-E72D297353CC}">
              <c16:uniqueId val="{00000006-0CB1-4CDE-A54C-47B7A8D501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CB1-4CDE-A54C-47B7A8D501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1299</c:v>
                </c:pt>
                <c:pt idx="3">
                  <c:v>1230</c:v>
                </c:pt>
                <c:pt idx="6">
                  <c:v>1052</c:v>
                </c:pt>
                <c:pt idx="9">
                  <c:v>955</c:v>
                </c:pt>
                <c:pt idx="12">
                  <c:v>968</c:v>
                </c:pt>
              </c:numCache>
            </c:numRef>
          </c:val>
          <c:extLst>
            <c:ext xmlns:c16="http://schemas.microsoft.com/office/drawing/2014/chart" uri="{C3380CC4-5D6E-409C-BE32-E72D297353CC}">
              <c16:uniqueId val="{00000008-0CB1-4CDE-A54C-47B7A8D501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CB1-4CDE-A54C-47B7A8D501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13858</c:v>
                </c:pt>
                <c:pt idx="3">
                  <c:v>13653</c:v>
                </c:pt>
                <c:pt idx="6">
                  <c:v>13508</c:v>
                </c:pt>
                <c:pt idx="9">
                  <c:v>13153</c:v>
                </c:pt>
                <c:pt idx="12">
                  <c:v>12663</c:v>
                </c:pt>
              </c:numCache>
            </c:numRef>
          </c:val>
          <c:extLst>
            <c:ext xmlns:c16="http://schemas.microsoft.com/office/drawing/2014/chart" uri="{C3380CC4-5D6E-409C-BE32-E72D297353CC}">
              <c16:uniqueId val="{0000000A-0CB1-4CDE-A54C-47B7A8D501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CB1-4CDE-A54C-47B7A8D501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3711</c:v>
                </c:pt>
                <c:pt idx="1">
                  <c:v>3713</c:v>
                </c:pt>
                <c:pt idx="2">
                  <c:v>3966</c:v>
                </c:pt>
              </c:numCache>
            </c:numRef>
          </c:val>
          <c:extLst>
            <c:ext xmlns:c16="http://schemas.microsoft.com/office/drawing/2014/chart" uri="{C3380CC4-5D6E-409C-BE32-E72D297353CC}">
              <c16:uniqueId val="{00000000-9FC6-458C-B8B4-DF04FCD0AA1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2419</c:v>
                </c:pt>
                <c:pt idx="1">
                  <c:v>2421</c:v>
                </c:pt>
                <c:pt idx="2">
                  <c:v>2456</c:v>
                </c:pt>
              </c:numCache>
            </c:numRef>
          </c:val>
          <c:extLst>
            <c:ext xmlns:c16="http://schemas.microsoft.com/office/drawing/2014/chart" uri="{C3380CC4-5D6E-409C-BE32-E72D297353CC}">
              <c16:uniqueId val="{00000001-9FC6-458C-B8B4-DF04FCD0AA1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4493</c:v>
                </c:pt>
                <c:pt idx="1">
                  <c:v>3922</c:v>
                </c:pt>
                <c:pt idx="2">
                  <c:v>3840</c:v>
                </c:pt>
              </c:numCache>
            </c:numRef>
          </c:val>
          <c:extLst>
            <c:ext xmlns:c16="http://schemas.microsoft.com/office/drawing/2014/chart" uri="{C3380CC4-5D6E-409C-BE32-E72D297353CC}">
              <c16:uniqueId val="{00000002-9FC6-458C-B8B4-DF04FCD0AA1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{2C4154CC-C547-4C5C-8D21-3F5418AC360E}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848-40BB-9EAC-2782F53C5D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{B71E165C-23B3-4439-855F-128E4C2510D8}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48-40BB-9EAC-2782F53C5D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{71F6E52C-87C2-43FE-9E0F-FB05322707F8}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48-40BB-9EAC-2782F53C5D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{3F8F996C-D06F-4B5F-83F0-9701B6FA9673}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48-40BB-9EAC-2782F53C5D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{74102A10-242C-4CCD-8FF8-D806BFAC2E5F}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48-40BB-9EAC-2782F53C5DB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{CD3DEE9A-2A86-4C7D-B6DE-EE5C6C7E1EDE}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848-40BB-9EAC-2782F53C5DB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{BCF76EE5-F8B3-481A-A72E-6B34AEF7CBBF}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848-40BB-9EAC-2782F53C5DB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{3D8DD6B2-9EBE-4108-A21A-B02B1A601C56}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848-40BB-9EAC-2782F53C5DB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{F90D46B3-B3BE-4223-A682-4EC559C781CF}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848-40BB-9EAC-2782F53C5D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65.599999999999994</c:v>
                </c:pt>
                <c:pt idx="16">
                  <c:v>67.099999999999994</c:v>
                </c:pt>
                <c:pt idx="24">
                  <c:v>68.3</c:v>
                </c:pt>
                <c:pt idx="32">
                  <c:v>69.900000000000006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848-40BB-9EAC-2782F53C5DB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{8C7A521D-B910-4766-9226-E890B8700459}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848-40BB-9EAC-2782F53C5DB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{2AE2A31E-E3DB-431F-A954-5D6DDC93A713}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48-40BB-9EAC-2782F53C5D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{48B6C54A-B395-415E-9CDD-8114D3A77397}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48-40BB-9EAC-2782F53C5D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{48DEB323-EBC9-4DC1-B5E0-60F2C9C27F1A}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48-40BB-9EAC-2782F53C5D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{B7E0F47D-9F99-4018-B673-3F4AF59C2ECB}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48-40BB-9EAC-2782F53C5DB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{63056971-B081-4163-A314-7761E6EA7EFC}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848-40BB-9EAC-2782F53C5DB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{869B8AA9-B909-4C8A-85FD-A88897A5A9FE}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848-40BB-9EAC-2782F53C5DB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{70764E2D-86D5-43C5-9DD0-97AD652EE27D}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848-40BB-9EAC-2782F53C5DB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{4848D747-C460-4DD9-A691-9AE41605F39E}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848-40BB-9EAC-2782F53C5D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848-40BB-9EAC-2782F53C5DB0}"/>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{86789371-431D-40B3-9ED3-3FC2F2AC61BE}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950-4754-9190-766C8893BC1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{30BFF310-0A50-4A48-8113-6A3041D0D511}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50-4754-9190-766C8893BC1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{02972977-AAE7-4606-ADF8-5BD4C65AB380}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50-4754-9190-766C8893BC1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{1A3D1263-08F6-465E-B45C-23B77BC7741C}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50-4754-9190-766C8893BC1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{06D45C1F-9181-4731-80F6-1C1E5DE2D431}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50-4754-9190-766C8893BC1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{E46EEE2F-D886-497C-9FA1-FA2E2C300018}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950-4754-9190-766C8893BC1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{278419F3-CA9C-4177-8B4B-8D73BC38B3BF}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950-4754-9190-766C8893BC1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{F0C2F580-7493-4ECA-B3B8-304554399CC5}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950-4754-9190-766C8893BC1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{6AE486C9-3FE3-4F4D-BA22-2155170A048B}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950-4754-9190-766C8893BC1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8.9</c:v>
                </c:pt>
                <c:pt idx="16">
                  <c:v>9</c:v>
                </c:pt>
                <c:pt idx="24">
                  <c:v>8.6</c:v>
                </c:pt>
                <c:pt idx="32">
                  <c:v>8.5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950-4754-9190-766C8893BC1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{B58F9485-8B50-4692-9C49-954491F39410}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950-4754-9190-766C8893BC1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{AB884EBB-1206-4FE4-BD17-86789102AE7C}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50-4754-9190-766C8893BC1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{CEA14B07-999C-4B32-B6EE-30FC986963B6}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50-4754-9190-766C8893BC1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{03C5AD17-8CE9-427C-AA2F-CFF03F1D0114}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50-4754-9190-766C8893BC1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{BD263207-6327-44F1-95EA-2E935DF3FCB0}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50-4754-9190-766C8893BC1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{FC424F82-0140-430E-948E-CC7AA36877C7}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950-4754-9190-766C8893BC1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{D3DC1006-3187-4E27-B609-BEAA5FD84C08}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950-4754-9190-766C8893BC1E}"/>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{7258F118-7A4D-4B79-9A7E-9B24936B3043}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950-4754-9190-766C8893BC1E}"/>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{4CE12B3B-0D3A-4982-A412-C4B1D4F5A27C}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950-4754-9190-766C8893BC1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950-4754-9190-766C8893BC1E}"/>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徳島県那賀町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7,060
7,024
694.98
11,241,516
10,519,252
580,416
6,460,993
12,663,212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財政力指数は、毎年の人口減少や全国平均を上回る高齢化に加え、町内に中心となる産業が無いことなどにより、財政基盤が弱く、類似団体平均と比較し劣位にある。</a:t>
          </a:r>
          <a:endParaRPr lang="ja-JP" altLang="ja-JP" sz="1400">
            <a:effectLst/>
          </a:endParaRPr>
        </a:p>
        <a:p>
          <a:r>
            <a:rPr kumimoji="1" lang="ja-JP" altLang="ja-JP" sz="1100" b="0">
              <a:solidFill>
                <a:schemeClr val="dk1"/>
              </a:solidFill>
              <a:effectLst/>
              <a:latin typeface="+mn-lt"/>
              <a:ea typeface="+mn-ea"/>
              <a:cs typeface="+mn-cs"/>
            </a:rPr>
            <a:t>委託料等の物件費や補助費等の事業を峻別し、また投資的経費を抑制するなど、徹底的な歳出の見直しを実施するとともに、税収の収納率向上対策を中心とする歳入の確保に努める。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60548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84667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84667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lt"/>
              <a:ea typeface="+mn-ea"/>
              <a:cs typeface="+mn-cs"/>
            </a:rPr>
            <a:t>経常収支比率は、類似団体平均と比較し劣位にある。　　　　　　　　　　　　　　　　　　　　　　　　</a:t>
          </a:r>
          <a:r>
            <a:rPr kumimoji="1" lang="en-US" altLang="ja-JP" sz="1100" b="0">
              <a:solidFill>
                <a:schemeClr val="dk1"/>
              </a:solidFill>
              <a:effectLst/>
              <a:latin typeface="+mn-lt"/>
              <a:ea typeface="+mn-ea"/>
              <a:cs typeface="+mn-cs"/>
            </a:rPr>
            <a:t>R6</a:t>
          </a:r>
          <a:r>
            <a:rPr kumimoji="1" lang="ja-JP" altLang="ja-JP" sz="1100" b="0">
              <a:solidFill>
                <a:schemeClr val="dk1"/>
              </a:solidFill>
              <a:effectLst/>
              <a:latin typeface="+mn-lt"/>
              <a:ea typeface="+mn-ea"/>
              <a:cs typeface="+mn-cs"/>
            </a:rPr>
            <a:t>年度は地方交付税等の分母が増加したが、経常一般財源の分子がそれ以上に増加したことにより数値は悪化した。引き続き、定員適正化計画に基づいた職員数の削減、また事業を厳選し地方債の発行を抑制及び委託料の見直しや光熱水費の節約等による物件費の削減により経常経費の抑制に努める。また、公共施設等管理計画に基づき、公共施設等の集約化・複合化を進めるなどにより、施設保有量の適正化による維持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64</xdr:row>
      <xdr:rowOff>24892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8804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167386</xdr:rowOff>
    </xdr:from>
    <xdr:to>
      <xdr:col>19</xdr:col>
      <xdr:colOff>133350</xdr:colOff>
      <xdr:row>64</xdr:row>
      <xdr:rowOff>15240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6873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165100</xdr:rowOff>
    </xdr:from>
    <xdr:to>
      <xdr:col>15</xdr:col>
      <xdr:colOff>82550</xdr:colOff>
      <xdr:row>63</xdr:row>
      <xdr:rowOff>167386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9500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165100</xdr:rowOff>
    </xdr:from>
    <xdr:to>
      <xdr:col>11</xdr:col>
      <xdr:colOff>31750</xdr:colOff>
      <xdr:row>64</xdr:row>
      <xdr:rowOff>34544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95000"/>
          <a:ext cx="8890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53848</xdr:rowOff>
    </xdr:from>
    <xdr:to>
      <xdr:col>7</xdr:col>
      <xdr:colOff>31750</xdr:colOff>
      <xdr:row>63</xdr:row>
      <xdr:rowOff>155448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165625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2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145542</xdr:rowOff>
    </xdr:from>
    <xdr:to>
      <xdr:col>23</xdr:col>
      <xdr:colOff>184150</xdr:colOff>
      <xdr:row>64</xdr:row>
      <xdr:rowOff>75692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117619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1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116586</xdr:rowOff>
    </xdr:from>
    <xdr:to>
      <xdr:col>15</xdr:col>
      <xdr:colOff>133350</xdr:colOff>
      <xdr:row>64</xdr:row>
      <xdr:rowOff>46736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31513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0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114300</xdr:rowOff>
    </xdr:from>
    <xdr:to>
      <xdr:col>11</xdr:col>
      <xdr:colOff>82550</xdr:colOff>
      <xdr:row>63</xdr:row>
      <xdr:rowOff>44450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29227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[542,664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baseline="0">
              <a:solidFill>
                <a:schemeClr val="dk1"/>
              </a:solidFill>
              <a:effectLst/>
              <a:latin typeface="+mn-lt"/>
              <a:ea typeface="+mn-ea"/>
              <a:cs typeface="+mn-cs"/>
            </a:rPr>
            <a:t>人口１人当たりの人件費・物件費等は、類似団体平均と比較し劣位にある。定員適正化計画に基づいた職員数の削減、また事業を厳選し地方債の発行を抑制、及び委託料の見直し光熱水費の節約等による物件費の削減により経常経費の抑制に努める。また、公共施設等管理計画に基づき、公共施設等の集約化・複合化を進めるなどにより、施設保有量の適正化による維持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42638</xdr:rowOff>
    </xdr:from>
    <xdr:to>
      <xdr:col>23</xdr:col>
      <xdr:colOff>133350</xdr:colOff>
      <xdr:row>85</xdr:row>
      <xdr:rowOff>134699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615888"/>
          <a:ext cx="838200" cy="9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34646</xdr:rowOff>
    </xdr:from>
    <xdr:to>
      <xdr:col>19</xdr:col>
      <xdr:colOff>133350</xdr:colOff>
      <xdr:row>85</xdr:row>
      <xdr:rowOff>42638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607896"/>
          <a:ext cx="889000" cy="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140529</xdr:rowOff>
    </xdr:from>
    <xdr:to>
      <xdr:col>15</xdr:col>
      <xdr:colOff>82550</xdr:colOff>
      <xdr:row>85</xdr:row>
      <xdr:rowOff>34646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542329"/>
          <a:ext cx="889000" cy="6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103276</xdr:rowOff>
    </xdr:from>
    <xdr:to>
      <xdr:col>11</xdr:col>
      <xdr:colOff>31750</xdr:colOff>
      <xdr:row>84</xdr:row>
      <xdr:rowOff>140529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505076"/>
          <a:ext cx="889000" cy="3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68307</xdr:rowOff>
    </xdr:from>
    <xdr:to>
      <xdr:col>7</xdr:col>
      <xdr:colOff>31750</xdr:colOff>
      <xdr:row>81</xdr:row>
      <xdr:rowOff>169907</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9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8634</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72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83899</xdr:rowOff>
    </xdr:from>
    <xdr:to>
      <xdr:col>23</xdr:col>
      <xdr:colOff>184150</xdr:colOff>
      <xdr:row>86</xdr:row>
      <xdr:rowOff>14049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65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55976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62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163288</xdr:rowOff>
    </xdr:from>
    <xdr:to>
      <xdr:col>19</xdr:col>
      <xdr:colOff>184150</xdr:colOff>
      <xdr:row>85</xdr:row>
      <xdr:rowOff>93438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5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78215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651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155296</xdr:rowOff>
    </xdr:from>
    <xdr:to>
      <xdr:col>15</xdr:col>
      <xdr:colOff>133350</xdr:colOff>
      <xdr:row>85</xdr:row>
      <xdr:rowOff>85446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5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70223</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64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89729</xdr:rowOff>
    </xdr:from>
    <xdr:to>
      <xdr:col>11</xdr:col>
      <xdr:colOff>82550</xdr:colOff>
      <xdr:row>85</xdr:row>
      <xdr:rowOff>19879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49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4656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577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52476</xdr:rowOff>
    </xdr:from>
    <xdr:to>
      <xdr:col>7</xdr:col>
      <xdr:colOff>31750</xdr:colOff>
      <xdr:row>84</xdr:row>
      <xdr:rowOff>154076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4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138853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540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lt"/>
              <a:ea typeface="+mn-ea"/>
              <a:cs typeface="+mn-cs"/>
            </a:rPr>
            <a:t>適正な給与水準となるよう給与の適正化に努める。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109361</xdr:rowOff>
    </xdr:from>
    <xdr:to>
      <xdr:col>81</xdr:col>
      <xdr:colOff>44450</xdr:colOff>
      <xdr:row>84</xdr:row>
      <xdr:rowOff>122766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511161"/>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122766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4843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109361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4843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109361</xdr:rowOff>
    </xdr:from>
    <xdr:to>
      <xdr:col>68</xdr:col>
      <xdr:colOff>152400</xdr:colOff>
      <xdr:row>85</xdr:row>
      <xdr:rowOff>112184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511161"/>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58561</xdr:rowOff>
    </xdr:from>
    <xdr:to>
      <xdr:col>81</xdr:col>
      <xdr:colOff>95250</xdr:colOff>
      <xdr:row>84</xdr:row>
      <xdr:rowOff>160161</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75088</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30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58561</xdr:rowOff>
    </xdr:from>
    <xdr:to>
      <xdr:col>68</xdr:col>
      <xdr:colOff>203200</xdr:colOff>
      <xdr:row>84</xdr:row>
      <xdr:rowOff>160161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170338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lt"/>
              <a:ea typeface="+mn-ea"/>
              <a:cs typeface="+mn-cs"/>
            </a:rPr>
            <a:t>人口１，０００人当たりの職員数については、５ヵ町村が合併したことにより、広大な行政区域を有するため、支所･出張所の配置が必要であることや、ごみ収集業務や消防・病院・</a:t>
          </a:r>
          <a:r>
            <a:rPr kumimoji="1" lang="en-US" altLang="ja-JP" sz="1100" b="0">
              <a:solidFill>
                <a:schemeClr val="dk1"/>
              </a:solidFill>
              <a:effectLst/>
              <a:latin typeface="+mn-lt"/>
              <a:ea typeface="+mn-ea"/>
              <a:cs typeface="+mn-cs"/>
            </a:rPr>
            <a:t>CATV</a:t>
          </a:r>
          <a:r>
            <a:rPr kumimoji="1" lang="ja-JP" altLang="ja-JP" sz="1100" b="0">
              <a:solidFill>
                <a:schemeClr val="dk1"/>
              </a:solidFill>
              <a:effectLst/>
              <a:latin typeface="+mn-lt"/>
              <a:ea typeface="+mn-ea"/>
              <a:cs typeface="+mn-cs"/>
            </a:rPr>
            <a:t>などの施設運営を直営で行っている影響で類似団体平均の約２倍の職員数となっている。　　　　　　　　　　　　　　　　　　　　　　　　　　　　　　　　　　　　　　　　　　　　　今後、支所・出張所の再編、業務の縮小についても更なる検討を進めると共に、定員適正化計画に基づく民間委託の推進等により、適正な職員数の定員管理に努める。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42139</xdr:rowOff>
    </xdr:from>
    <xdr:to>
      <xdr:col>81</xdr:col>
      <xdr:colOff>44450</xdr:colOff>
      <xdr:row>65</xdr:row>
      <xdr:rowOff>77851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1186389"/>
          <a:ext cx="8382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168707</xdr:rowOff>
    </xdr:from>
    <xdr:to>
      <xdr:col>77</xdr:col>
      <xdr:colOff>44450</xdr:colOff>
      <xdr:row>65</xdr:row>
      <xdr:rowOff>42139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1141507"/>
          <a:ext cx="889000" cy="4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98247</xdr:rowOff>
    </xdr:from>
    <xdr:to>
      <xdr:col>72</xdr:col>
      <xdr:colOff>203200</xdr:colOff>
      <xdr:row>64</xdr:row>
      <xdr:rowOff>168707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1071047"/>
          <a:ext cx="889000" cy="7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60604</xdr:rowOff>
    </xdr:from>
    <xdr:to>
      <xdr:col>68</xdr:col>
      <xdr:colOff>152400</xdr:colOff>
      <xdr:row>64</xdr:row>
      <xdr:rowOff>98247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1033404"/>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66904</xdr:rowOff>
    </xdr:from>
    <xdr:to>
      <xdr:col>64</xdr:col>
      <xdr:colOff>152400</xdr:colOff>
      <xdr:row>59</xdr:row>
      <xdr:rowOff>168504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18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7231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995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27051</xdr:rowOff>
    </xdr:from>
    <xdr:to>
      <xdr:col>81</xdr:col>
      <xdr:colOff>95250</xdr:colOff>
      <xdr:row>65</xdr:row>
      <xdr:rowOff>128651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117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94378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1067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162789</xdr:rowOff>
    </xdr:from>
    <xdr:to>
      <xdr:col>77</xdr:col>
      <xdr:colOff>95250</xdr:colOff>
      <xdr:row>65</xdr:row>
      <xdr:rowOff>92939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113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77716</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1221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117907</xdr:rowOff>
    </xdr:from>
    <xdr:to>
      <xdr:col>73</xdr:col>
      <xdr:colOff>44450</xdr:colOff>
      <xdr:row>65</xdr:row>
      <xdr:rowOff>48057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109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32834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1177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47447</xdr:rowOff>
    </xdr:from>
    <xdr:to>
      <xdr:col>68</xdr:col>
      <xdr:colOff>203200</xdr:colOff>
      <xdr:row>64</xdr:row>
      <xdr:rowOff>149047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102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133824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1106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9804</xdr:rowOff>
    </xdr:from>
    <xdr:to>
      <xdr:col>64</xdr:col>
      <xdr:colOff>152400</xdr:colOff>
      <xdr:row>64</xdr:row>
      <xdr:rowOff>111404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98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96181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106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lt"/>
              <a:ea typeface="+mn-ea"/>
              <a:cs typeface="+mn-cs"/>
            </a:rPr>
            <a:t>実質公債費比率は類似団体平均と同水準にあり、那賀町としては横ばいの数値が続いている。より一層の財政健全化を図るため、新規事業・継続事業の見直しにより地方債発行収入が、地方債償還支出を超えることが無いよう地方債残高の減少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76729</xdr:rowOff>
    </xdr:from>
    <xdr:to>
      <xdr:col>81</xdr:col>
      <xdr:colOff>44450</xdr:colOff>
      <xdr:row>40</xdr:row>
      <xdr:rowOff>86783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34729"/>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127000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116946</xdr:rowOff>
    </xdr:from>
    <xdr:to>
      <xdr:col>72</xdr:col>
      <xdr:colOff>203200</xdr:colOff>
      <xdr:row>40</xdr:row>
      <xdr:rowOff>127000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7494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76729</xdr:rowOff>
    </xdr:from>
    <xdr:to>
      <xdr:col>68</xdr:col>
      <xdr:colOff>152400</xdr:colOff>
      <xdr:row>40</xdr:row>
      <xdr:rowOff>116946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34729"/>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147108</xdr:rowOff>
    </xdr:from>
    <xdr:to>
      <xdr:col>64</xdr:col>
      <xdr:colOff>152400</xdr:colOff>
      <xdr:row>40</xdr:row>
      <xdr:rowOff>77258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87435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25929</xdr:rowOff>
    </xdr:from>
    <xdr:to>
      <xdr:col>81</xdr:col>
      <xdr:colOff>95250</xdr:colOff>
      <xdr:row>40</xdr:row>
      <xdr:rowOff>127529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8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42456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29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66146</xdr:rowOff>
    </xdr:from>
    <xdr:to>
      <xdr:col>68</xdr:col>
      <xdr:colOff>203200</xdr:colOff>
      <xdr:row>40</xdr:row>
      <xdr:rowOff>167746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2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25929</xdr:rowOff>
    </xdr:from>
    <xdr:to>
      <xdr:col>64</xdr:col>
      <xdr:colOff>152400</xdr:colOff>
      <xdr:row>40</xdr:row>
      <xdr:rowOff>127529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8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112306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970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lt"/>
              <a:ea typeface="+mn-ea"/>
              <a:cs typeface="+mn-cs"/>
            </a:rPr>
            <a:t>将来負担比率は類似団体平均と比較すると優位にある。　　　　　　　　　　　　　　　　　　　　　　　　　　　　　　　しかし、多額の地方債残高があり、自主財源が乏しい団体であるため、今後においても投資的経費を厳選し、地方債発行額を抑制しながら財政の健全化に努める。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徳島県那賀町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7,060
7,024
694.98
11,241,516
10,519,252
580,416
6,460,993
12,663,212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人件費については、広大な行政区域を有するため、支所･出張所の配置が必要であることや、ごみ収集業務や消防・病院・</a:t>
          </a:r>
          <a:r>
            <a:rPr kumimoji="1" lang="en-US" altLang="ja-JP" sz="1100">
              <a:solidFill>
                <a:schemeClr val="dk1"/>
              </a:solidFill>
              <a:effectLst/>
              <a:latin typeface="+mn-lt"/>
              <a:ea typeface="+mn-ea"/>
              <a:cs typeface="+mn-cs"/>
            </a:rPr>
            <a:t>CATV</a:t>
          </a:r>
          <a:r>
            <a:rPr kumimoji="1" lang="ja-JP" altLang="ja-JP" sz="1100">
              <a:solidFill>
                <a:schemeClr val="dk1"/>
              </a:solidFill>
              <a:effectLst/>
              <a:latin typeface="+mn-lt"/>
              <a:ea typeface="+mn-ea"/>
              <a:cs typeface="+mn-cs"/>
            </a:rPr>
            <a:t>などの施設運営を直営で行っている影響で職員数が多いため、類似団体平均と比較し大きく劣位にある。　　　　　　　　　　　　　　　　　　　　　　　　　　　　　　　　　　　　　　　　　　　今後、支所・出張所の再編、業務の縮小についても更なる検討を進めると共に、引き続き定員適正化計画に基づいた職員数の削減による人件費の抑制に努める。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14333</xdr:rowOff>
    </xdr:from>
    <xdr:to>
      <xdr:col>24</xdr:col>
      <xdr:colOff>25400</xdr:colOff>
      <xdr:row>39</xdr:row>
      <xdr:rowOff>118835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700883"/>
          <a:ext cx="8382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166188</xdr:rowOff>
    </xdr:from>
    <xdr:to>
      <xdr:col>19</xdr:col>
      <xdr:colOff>187325</xdr:colOff>
      <xdr:row>39</xdr:row>
      <xdr:rowOff>14333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68128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61685</xdr:rowOff>
    </xdr:from>
    <xdr:to>
      <xdr:col>15</xdr:col>
      <xdr:colOff>98425</xdr:colOff>
      <xdr:row>38</xdr:row>
      <xdr:rowOff>166188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576785"/>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61685</xdr:rowOff>
    </xdr:from>
    <xdr:to>
      <xdr:col>11</xdr:col>
      <xdr:colOff>9525</xdr:colOff>
      <xdr:row>38</xdr:row>
      <xdr:rowOff>113937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576785"/>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85997</xdr:rowOff>
    </xdr:from>
    <xdr:to>
      <xdr:col>6</xdr:col>
      <xdr:colOff>171450</xdr:colOff>
      <xdr:row>37</xdr:row>
      <xdr:rowOff>16147</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25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26324</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02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68035</xdr:rowOff>
    </xdr:from>
    <xdr:to>
      <xdr:col>24</xdr:col>
      <xdr:colOff>76200</xdr:colOff>
      <xdr:row>39</xdr:row>
      <xdr:rowOff>169635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40112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134983</xdr:rowOff>
    </xdr:from>
    <xdr:to>
      <xdr:col>20</xdr:col>
      <xdr:colOff>38100</xdr:colOff>
      <xdr:row>39</xdr:row>
      <xdr:rowOff>65133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65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49910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736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115388</xdr:rowOff>
    </xdr:from>
    <xdr:to>
      <xdr:col>15</xdr:col>
      <xdr:colOff>149225</xdr:colOff>
      <xdr:row>39</xdr:row>
      <xdr:rowOff>45538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63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30315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716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10885</xdr:rowOff>
    </xdr:from>
    <xdr:to>
      <xdr:col>11</xdr:col>
      <xdr:colOff>60325</xdr:colOff>
      <xdr:row>38</xdr:row>
      <xdr:rowOff>112485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97262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63137</xdr:rowOff>
    </xdr:from>
    <xdr:to>
      <xdr:col>6</xdr:col>
      <xdr:colOff>171450</xdr:colOff>
      <xdr:row>38</xdr:row>
      <xdr:rowOff>164737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57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149514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664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物件費については、類似団体平均と比較すると優位にあるが、各庁舎、施設の光熱水費の節約、指定管理や業務委託料等の経常経費についても見直しを行うことにより更なる経常経費の削減に努める。　　　　　　　　　　　　　　　　　　　　　　　　　　　　　　また、公共施設等管理計画に基づき、公共施設等の集約化・複合化を進めるなどにより各施設で必要となっている経常経費の削減に努める。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31750</xdr:rowOff>
    </xdr:from>
    <xdr:to>
      <xdr:col>82</xdr:col>
      <xdr:colOff>107950</xdr:colOff>
      <xdr:row>16</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774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41275</xdr:rowOff>
    </xdr:from>
    <xdr:to>
      <xdr:col>78</xdr:col>
      <xdr:colOff>69850</xdr:colOff>
      <xdr:row>16</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844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50800</xdr:rowOff>
    </xdr:from>
    <xdr:to>
      <xdr:col>73</xdr:col>
      <xdr:colOff>180975</xdr:colOff>
      <xdr:row>16</xdr:row>
      <xdr:rowOff>41275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622550"/>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50800</xdr:rowOff>
    </xdr:from>
    <xdr:to>
      <xdr:col>69</xdr:col>
      <xdr:colOff>92075</xdr:colOff>
      <xdr:row>16</xdr:row>
      <xdr:rowOff>22225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6225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152400</xdr:rowOff>
    </xdr:from>
    <xdr:to>
      <xdr:col>82</xdr:col>
      <xdr:colOff>158750</xdr:colOff>
      <xdr:row>16</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168927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161925</xdr:rowOff>
    </xdr:from>
    <xdr:to>
      <xdr:col>74</xdr:col>
      <xdr:colOff>31750</xdr:colOff>
      <xdr:row>16</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102252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0</xdr:rowOff>
    </xdr:from>
    <xdr:to>
      <xdr:col>69</xdr:col>
      <xdr:colOff>142875</xdr:colOff>
      <xdr:row>15</xdr:row>
      <xdr:rowOff>101600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111777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34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142875</xdr:rowOff>
    </xdr:from>
    <xdr:to>
      <xdr:col>65</xdr:col>
      <xdr:colOff>53975</xdr:colOff>
      <xdr:row>16</xdr:row>
      <xdr:rowOff>73025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83202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扶助費については類似団体平均と比較すると優位にある。今後も町単独事業の見直し、対象事業を厳選することにより負担軽減に努める。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127000</xdr:rowOff>
    </xdr:from>
    <xdr:to>
      <xdr:col>24</xdr:col>
      <xdr:colOff>25400</xdr:colOff>
      <xdr:row>53</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0424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127000</xdr:rowOff>
    </xdr:from>
    <xdr:to>
      <xdr:col>19</xdr:col>
      <xdr:colOff>187325</xdr:colOff>
      <xdr:row>52</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04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88900</xdr:rowOff>
    </xdr:from>
    <xdr:to>
      <xdr:col>15</xdr:col>
      <xdr:colOff>98425</xdr:colOff>
      <xdr:row>52</xdr:row>
      <xdr:rowOff>127000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004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88900</xdr:rowOff>
    </xdr:from>
    <xdr:to>
      <xdr:col>11</xdr:col>
      <xdr:colOff>9525</xdr:colOff>
      <xdr:row>52</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004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133350</xdr:rowOff>
    </xdr:from>
    <xdr:to>
      <xdr:col>24</xdr:col>
      <xdr:colOff>76200</xdr:colOff>
      <xdr:row>53</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41927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895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76200</xdr:rowOff>
    </xdr:from>
    <xdr:to>
      <xdr:col>20</xdr:col>
      <xdr:colOff>38100</xdr:colOff>
      <xdr:row>53</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76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76200</xdr:rowOff>
    </xdr:from>
    <xdr:to>
      <xdr:col>15</xdr:col>
      <xdr:colOff>149225</xdr:colOff>
      <xdr:row>53</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16527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38100</xdr:rowOff>
    </xdr:from>
    <xdr:to>
      <xdr:col>11</xdr:col>
      <xdr:colOff>60325</xdr:colOff>
      <xdr:row>52</xdr:row>
      <xdr:rowOff>139700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895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149877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76200</xdr:rowOff>
    </xdr:from>
    <xdr:to>
      <xdr:col>6</xdr:col>
      <xdr:colOff>171450</xdr:colOff>
      <xdr:row>53</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16527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その他については、類似団体平均と比較すると優位にある。　　　　　　　　　　　　　　　　　　今後、簡易水道事業・集落排水事業等の各事業会計で独立採算がとれるよう使用料徴収等の強化及び経費の削減に努め、普通会計負担額の削減に繋げる。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161290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80440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57</xdr:row>
      <xdr:rowOff>168910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9933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130810</xdr:rowOff>
    </xdr:from>
    <xdr:to>
      <xdr:col>73</xdr:col>
      <xdr:colOff>180975</xdr:colOff>
      <xdr:row>57</xdr:row>
      <xdr:rowOff>168910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903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130810</xdr:rowOff>
    </xdr:from>
    <xdr:to>
      <xdr:col>69</xdr:col>
      <xdr:colOff>92075</xdr:colOff>
      <xdr:row>57</xdr:row>
      <xdr:rowOff>168910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03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168927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110490</xdr:rowOff>
    </xdr:from>
    <xdr:to>
      <xdr:col>78</xdr:col>
      <xdr:colOff>120650</xdr:colOff>
      <xdr:row>58</xdr:row>
      <xdr:rowOff>40640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50817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65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118110</xdr:rowOff>
    </xdr:from>
    <xdr:to>
      <xdr:col>74</xdr:col>
      <xdr:colOff>31750</xdr:colOff>
      <xdr:row>58</xdr:row>
      <xdr:rowOff>48260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58437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80010</xdr:rowOff>
    </xdr:from>
    <xdr:to>
      <xdr:col>69</xdr:col>
      <xdr:colOff>142875</xdr:colOff>
      <xdr:row>58</xdr:row>
      <xdr:rowOff>10160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20337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補助費等については、類似団体平均と比較すると優位にあるが、これは消防やゴミ処理等の一部事務組合負担金がないことが大きな要因である。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引き続き町単独事業を厳選するとともに、各種団体への補助金についても事業内容の精査見直しを行い削減に努める。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60706</xdr:rowOff>
    </xdr:from>
    <xdr:to>
      <xdr:col>82</xdr:col>
      <xdr:colOff>107950</xdr:colOff>
      <xdr:row>41</xdr:row>
      <xdr:rowOff>74422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606145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46499</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07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74422</xdr:rowOff>
    </xdr:from>
    <xdr:to>
      <xdr:col>82</xdr:col>
      <xdr:colOff>196850</xdr:colOff>
      <xdr:row>41</xdr:row>
      <xdr:rowOff>74422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10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147083</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804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60706</xdr:rowOff>
    </xdr:from>
    <xdr:to>
      <xdr:col>82</xdr:col>
      <xdr:colOff>196850</xdr:colOff>
      <xdr:row>35</xdr:row>
      <xdr:rowOff>60706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061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35</xdr:row>
      <xdr:rowOff>129286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608431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51562</xdr:rowOff>
    </xdr:from>
    <xdr:to>
      <xdr:col>78</xdr:col>
      <xdr:colOff>69850</xdr:colOff>
      <xdr:row>35</xdr:row>
      <xdr:rowOff>83566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60523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41910</xdr:rowOff>
    </xdr:from>
    <xdr:to>
      <xdr:col>78</xdr:col>
      <xdr:colOff>120650</xdr:colOff>
      <xdr:row>37</xdr:row>
      <xdr:rowOff>143510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128287</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24130</xdr:rowOff>
    </xdr:from>
    <xdr:to>
      <xdr:col>73</xdr:col>
      <xdr:colOff>180975</xdr:colOff>
      <xdr:row>35</xdr:row>
      <xdr:rowOff>51562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60248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5334</xdr:rowOff>
    </xdr:from>
    <xdr:to>
      <xdr:col>74</xdr:col>
      <xdr:colOff>31750</xdr:colOff>
      <xdr:row>37</xdr:row>
      <xdr:rowOff>106934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168148</xdr:rowOff>
    </xdr:from>
    <xdr:to>
      <xdr:col>69</xdr:col>
      <xdr:colOff>92075</xdr:colOff>
      <xdr:row>35</xdr:row>
      <xdr:rowOff>24130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3004800" y="59974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78486</xdr:rowOff>
    </xdr:from>
    <xdr:to>
      <xdr:col>82</xdr:col>
      <xdr:colOff>158750</xdr:colOff>
      <xdr:row>36</xdr:row>
      <xdr:rowOff>8636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158513</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9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32766</xdr:rowOff>
    </xdr:from>
    <xdr:to>
      <xdr:col>78</xdr:col>
      <xdr:colOff>120650</xdr:colOff>
      <xdr:row>35</xdr:row>
      <xdr:rowOff>134366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144543</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802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762</xdr:rowOff>
    </xdr:from>
    <xdr:to>
      <xdr:col>74</xdr:col>
      <xdr:colOff>31750</xdr:colOff>
      <xdr:row>35</xdr:row>
      <xdr:rowOff>102362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112539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144780</xdr:rowOff>
    </xdr:from>
    <xdr:to>
      <xdr:col>69</xdr:col>
      <xdr:colOff>142875</xdr:colOff>
      <xdr:row>35</xdr:row>
      <xdr:rowOff>74930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117348</xdr:rowOff>
    </xdr:from>
    <xdr:to>
      <xdr:col>65</xdr:col>
      <xdr:colOff>53975</xdr:colOff>
      <xdr:row>35</xdr:row>
      <xdr:rowOff>47498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57675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71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公債費は類似団体に比べて劣位にある。</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年度以降減少傾向にあったが、今後は近年行った大型事業の償還が始まるため増加に転じる。少子高齢化が進み、自主財源が乏しいため、地方債に頼らざるを得ない状況は続く見込みである。引き続き、地方債発行収入が地方債償還支出を超えることが無いよう、新規事業・継続事業の見直しにより数値の改善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165100</xdr:rowOff>
    </xdr:from>
    <xdr:to>
      <xdr:col>24</xdr:col>
      <xdr:colOff>25400</xdr:colOff>
      <xdr:row>78</xdr:row>
      <xdr:rowOff>24130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3667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24130</xdr:rowOff>
    </xdr:from>
    <xdr:to>
      <xdr:col>19</xdr:col>
      <xdr:colOff>187325</xdr:colOff>
      <xdr:row>78</xdr:row>
      <xdr:rowOff>46989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972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46989</xdr:rowOff>
    </xdr:from>
    <xdr:to>
      <xdr:col>15</xdr:col>
      <xdr:colOff>98425</xdr:colOff>
      <xdr:row>78</xdr:row>
      <xdr:rowOff>85089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4200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85089</xdr:rowOff>
    </xdr:from>
    <xdr:to>
      <xdr:col>11</xdr:col>
      <xdr:colOff>9525</xdr:colOff>
      <xdr:row>78</xdr:row>
      <xdr:rowOff>161289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5818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114300</xdr:rowOff>
    </xdr:from>
    <xdr:to>
      <xdr:col>24</xdr:col>
      <xdr:colOff>76200</xdr:colOff>
      <xdr:row>78</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86377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144780</xdr:rowOff>
    </xdr:from>
    <xdr:to>
      <xdr:col>20</xdr:col>
      <xdr:colOff>38100</xdr:colOff>
      <xdr:row>78</xdr:row>
      <xdr:rowOff>74930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59707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43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167639</xdr:rowOff>
    </xdr:from>
    <xdr:to>
      <xdr:col>15</xdr:col>
      <xdr:colOff>149225</xdr:colOff>
      <xdr:row>78</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82566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5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34289</xdr:rowOff>
    </xdr:from>
    <xdr:to>
      <xdr:col>11</xdr:col>
      <xdr:colOff>60325</xdr:colOff>
      <xdr:row>78</xdr:row>
      <xdr:rowOff>135889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120666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110489</xdr:rowOff>
    </xdr:from>
    <xdr:to>
      <xdr:col>6</xdr:col>
      <xdr:colOff>171450</xdr:colOff>
      <xdr:row>79</xdr:row>
      <xdr:rowOff>40639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25416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5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公債費以外については、類似団体平均と比較すると優位にある。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今後も経常経費の削減に努める。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77470</xdr:rowOff>
    </xdr:from>
    <xdr:to>
      <xdr:col>82</xdr:col>
      <xdr:colOff>107950</xdr:colOff>
      <xdr:row>76</xdr:row>
      <xdr:rowOff>115570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1076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39370</xdr:rowOff>
    </xdr:from>
    <xdr:to>
      <xdr:col>78</xdr:col>
      <xdr:colOff>69850</xdr:colOff>
      <xdr:row>76</xdr:row>
      <xdr:rowOff>77470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0695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35560</xdr:rowOff>
    </xdr:from>
    <xdr:to>
      <xdr:col>73</xdr:col>
      <xdr:colOff>180975</xdr:colOff>
      <xdr:row>76</xdr:row>
      <xdr:rowOff>39370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89431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35560</xdr:rowOff>
    </xdr:from>
    <xdr:to>
      <xdr:col>69</xdr:col>
      <xdr:colOff>92075</xdr:colOff>
      <xdr:row>75</xdr:row>
      <xdr:rowOff>127000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89431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64770</xdr:rowOff>
    </xdr:from>
    <xdr:to>
      <xdr:col>82</xdr:col>
      <xdr:colOff>158750</xdr:colOff>
      <xdr:row>76</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81297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26670</xdr:rowOff>
    </xdr:from>
    <xdr:to>
      <xdr:col>78</xdr:col>
      <xdr:colOff>120650</xdr:colOff>
      <xdr:row>76</xdr:row>
      <xdr:rowOff>128270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138447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160020</xdr:rowOff>
    </xdr:from>
    <xdr:to>
      <xdr:col>74</xdr:col>
      <xdr:colOff>31750</xdr:colOff>
      <xdr:row>76</xdr:row>
      <xdr:rowOff>90170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100347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156210</xdr:rowOff>
    </xdr:from>
    <xdr:to>
      <xdr:col>69</xdr:col>
      <xdr:colOff>142875</xdr:colOff>
      <xdr:row>75</xdr:row>
      <xdr:rowOff>86360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96537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76200</xdr:rowOff>
    </xdr:from>
    <xdr:to>
      <xdr:col>65</xdr:col>
      <xdr:colOff>53975</xdr:colOff>
      <xdr:row>76</xdr:row>
      <xdr:rowOff>6350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16527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徳島県那賀町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130359</xdr:rowOff>
    </xdr:from>
    <xdr:to>
      <xdr:col>29</xdr:col>
      <xdr:colOff>127000</xdr:colOff>
      <xdr:row>15</xdr:row>
      <xdr:rowOff>60151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578284"/>
          <a:ext cx="647700" cy="101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60151</xdr:rowOff>
    </xdr:from>
    <xdr:to>
      <xdr:col>26</xdr:col>
      <xdr:colOff>50800</xdr:colOff>
      <xdr:row>15</xdr:row>
      <xdr:rowOff>113758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679526"/>
          <a:ext cx="698500" cy="53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113758</xdr:rowOff>
    </xdr:from>
    <xdr:to>
      <xdr:col>22</xdr:col>
      <xdr:colOff>114300</xdr:colOff>
      <xdr:row>15</xdr:row>
      <xdr:rowOff>153397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733133"/>
          <a:ext cx="698500" cy="39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153397</xdr:rowOff>
    </xdr:from>
    <xdr:to>
      <xdr:col>18</xdr:col>
      <xdr:colOff>177800</xdr:colOff>
      <xdr:row>16</xdr:row>
      <xdr:rowOff>18030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772772"/>
          <a:ext cx="698500" cy="360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86723</xdr:rowOff>
    </xdr:from>
    <xdr:to>
      <xdr:col>15</xdr:col>
      <xdr:colOff>101600</xdr:colOff>
      <xdr:row>19</xdr:row>
      <xdr:rowOff>16873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0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1650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06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79559</xdr:rowOff>
    </xdr:from>
    <xdr:to>
      <xdr:col>29</xdr:col>
      <xdr:colOff>177800</xdr:colOff>
      <xdr:row>15</xdr:row>
      <xdr:rowOff>9709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527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96086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37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9351</xdr:rowOff>
    </xdr:from>
    <xdr:to>
      <xdr:col>26</xdr:col>
      <xdr:colOff>101600</xdr:colOff>
      <xdr:row>15</xdr:row>
      <xdr:rowOff>110951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628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121128</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397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62958</xdr:rowOff>
    </xdr:from>
    <xdr:to>
      <xdr:col>22</xdr:col>
      <xdr:colOff>165100</xdr:colOff>
      <xdr:row>15</xdr:row>
      <xdr:rowOff>164558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682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3285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45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102597</xdr:rowOff>
    </xdr:from>
    <xdr:to>
      <xdr:col>19</xdr:col>
      <xdr:colOff>38100</xdr:colOff>
      <xdr:row>16</xdr:row>
      <xdr:rowOff>32747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721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42924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49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138680</xdr:rowOff>
    </xdr:from>
    <xdr:to>
      <xdr:col>15</xdr:col>
      <xdr:colOff>101600</xdr:colOff>
      <xdr:row>16</xdr:row>
      <xdr:rowOff>68830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758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79007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526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116332</xdr:rowOff>
    </xdr:from>
    <xdr:to>
      <xdr:col>29</xdr:col>
      <xdr:colOff>127000</xdr:colOff>
      <xdr:row>35</xdr:row>
      <xdr:rowOff>184569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26682"/>
          <a:ext cx="647700" cy="68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184569</xdr:rowOff>
    </xdr:from>
    <xdr:to>
      <xdr:col>26</xdr:col>
      <xdr:colOff>50800</xdr:colOff>
      <xdr:row>35</xdr:row>
      <xdr:rowOff>220650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94919"/>
          <a:ext cx="698500" cy="36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182664</xdr:rowOff>
    </xdr:from>
    <xdr:to>
      <xdr:col>22</xdr:col>
      <xdr:colOff>114300</xdr:colOff>
      <xdr:row>35</xdr:row>
      <xdr:rowOff>220650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793014"/>
          <a:ext cx="698500" cy="37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148241</xdr:rowOff>
    </xdr:from>
    <xdr:to>
      <xdr:col>18</xdr:col>
      <xdr:colOff>177800</xdr:colOff>
      <xdr:row>35</xdr:row>
      <xdr:rowOff>182664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758591"/>
          <a:ext cx="698500" cy="34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181966</xdr:rowOff>
    </xdr:from>
    <xdr:to>
      <xdr:col>15</xdr:col>
      <xdr:colOff>101600</xdr:colOff>
      <xdr:row>37</xdr:row>
      <xdr:rowOff>283566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306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268343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393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65532</xdr:rowOff>
    </xdr:from>
    <xdr:to>
      <xdr:col>29</xdr:col>
      <xdr:colOff>177800</xdr:colOff>
      <xdr:row>35</xdr:row>
      <xdr:rowOff>167132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75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253509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20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133769</xdr:rowOff>
    </xdr:from>
    <xdr:to>
      <xdr:col>26</xdr:col>
      <xdr:colOff>101600</xdr:colOff>
      <xdr:row>35</xdr:row>
      <xdr:rowOff>235369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4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245546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12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169850</xdr:rowOff>
    </xdr:from>
    <xdr:to>
      <xdr:col>22</xdr:col>
      <xdr:colOff>165100</xdr:colOff>
      <xdr:row>35</xdr:row>
      <xdr:rowOff>271450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80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281627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131864</xdr:rowOff>
    </xdr:from>
    <xdr:to>
      <xdr:col>19</xdr:col>
      <xdr:colOff>38100</xdr:colOff>
      <xdr:row>35</xdr:row>
      <xdr:rowOff>233464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42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243641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1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97441</xdr:rowOff>
    </xdr:from>
    <xdr:to>
      <xdr:col>15</xdr:col>
      <xdr:colOff>101600</xdr:colOff>
      <xdr:row>35</xdr:row>
      <xdr:rowOff>199041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077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209218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76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徳島県那賀町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7,060
7,024
694.98
11,241,516
10,519,252
580,416
6,460,993
12,663,212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10952</xdr:rowOff>
    </xdr:from>
    <xdr:to>
      <xdr:col>24</xdr:col>
      <xdr:colOff>63500</xdr:colOff>
      <xdr:row>33</xdr:row>
      <xdr:rowOff>145529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668802"/>
          <a:ext cx="838200" cy="13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145529</xdr:rowOff>
    </xdr:from>
    <xdr:to>
      <xdr:col>19</xdr:col>
      <xdr:colOff>177800</xdr:colOff>
      <xdr:row>34</xdr:row>
      <xdr:rowOff>13408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803379"/>
          <a:ext cx="889000" cy="3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13408</xdr:rowOff>
    </xdr:from>
    <xdr:to>
      <xdr:col>15</xdr:col>
      <xdr:colOff>50800</xdr:colOff>
      <xdr:row>34</xdr:row>
      <xdr:rowOff>40044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842708"/>
          <a:ext cx="889000" cy="2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40044</xdr:rowOff>
    </xdr:from>
    <xdr:to>
      <xdr:col>10</xdr:col>
      <xdr:colOff>114300</xdr:colOff>
      <xdr:row>34</xdr:row>
      <xdr:rowOff>91662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869344"/>
          <a:ext cx="889000" cy="5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116094</xdr:rowOff>
    </xdr:from>
    <xdr:to>
      <xdr:col>6</xdr:col>
      <xdr:colOff>38100</xdr:colOff>
      <xdr:row>38</xdr:row>
      <xdr:rowOff>46244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5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37371</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55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131602</xdr:rowOff>
    </xdr:from>
    <xdr:to>
      <xdr:col>24</xdr:col>
      <xdr:colOff>114300</xdr:colOff>
      <xdr:row>33</xdr:row>
      <xdr:rowOff>61752</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61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46529</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32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94729</xdr:rowOff>
    </xdr:from>
    <xdr:to>
      <xdr:col>20</xdr:col>
      <xdr:colOff>38100</xdr:colOff>
      <xdr:row>34</xdr:row>
      <xdr:rowOff>24879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75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41406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527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134058</xdr:rowOff>
    </xdr:from>
    <xdr:to>
      <xdr:col>15</xdr:col>
      <xdr:colOff>101600</xdr:colOff>
      <xdr:row>34</xdr:row>
      <xdr:rowOff>64208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79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80735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56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160694</xdr:rowOff>
    </xdr:from>
    <xdr:to>
      <xdr:col>10</xdr:col>
      <xdr:colOff>165100</xdr:colOff>
      <xdr:row>34</xdr:row>
      <xdr:rowOff>90844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1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107371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593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40862</xdr:rowOff>
    </xdr:from>
    <xdr:to>
      <xdr:col>6</xdr:col>
      <xdr:colOff>38100</xdr:colOff>
      <xdr:row>34</xdr:row>
      <xdr:rowOff>142462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87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158989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645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39870</xdr:rowOff>
    </xdr:from>
    <xdr:to>
      <xdr:col>24</xdr:col>
      <xdr:colOff>63500</xdr:colOff>
      <xdr:row>56</xdr:row>
      <xdr:rowOff>114501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41070"/>
          <a:ext cx="838200" cy="7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83571</xdr:rowOff>
    </xdr:from>
    <xdr:to>
      <xdr:col>19</xdr:col>
      <xdr:colOff>177800</xdr:colOff>
      <xdr:row>56</xdr:row>
      <xdr:rowOff>114501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684771"/>
          <a:ext cx="889000" cy="3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83571</xdr:rowOff>
    </xdr:from>
    <xdr:to>
      <xdr:col>15</xdr:col>
      <xdr:colOff>50800</xdr:colOff>
      <xdr:row>56</xdr:row>
      <xdr:rowOff>143635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684771"/>
          <a:ext cx="889000" cy="6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143635</xdr:rowOff>
    </xdr:from>
    <xdr:to>
      <xdr:col>10</xdr:col>
      <xdr:colOff>114300</xdr:colOff>
      <xdr:row>56</xdr:row>
      <xdr:rowOff>148604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44835"/>
          <a:ext cx="889000" cy="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116084</xdr:rowOff>
    </xdr:from>
    <xdr:to>
      <xdr:col>6</xdr:col>
      <xdr:colOff>38100</xdr:colOff>
      <xdr:row>59</xdr:row>
      <xdr:rowOff>46234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1006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37361</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10152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160520</xdr:rowOff>
    </xdr:from>
    <xdr:to>
      <xdr:col>24</xdr:col>
      <xdr:colOff>114300</xdr:colOff>
      <xdr:row>56</xdr:row>
      <xdr:rowOff>90670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11947</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41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63701</xdr:rowOff>
    </xdr:from>
    <xdr:to>
      <xdr:col>20</xdr:col>
      <xdr:colOff>38100</xdr:colOff>
      <xdr:row>56</xdr:row>
      <xdr:rowOff>165301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66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10378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44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32771</xdr:rowOff>
    </xdr:from>
    <xdr:to>
      <xdr:col>15</xdr:col>
      <xdr:colOff>101600</xdr:colOff>
      <xdr:row>56</xdr:row>
      <xdr:rowOff>134371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3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150898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409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92835</xdr:rowOff>
    </xdr:from>
    <xdr:to>
      <xdr:col>10</xdr:col>
      <xdr:colOff>165100</xdr:colOff>
      <xdr:row>57</xdr:row>
      <xdr:rowOff>22985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69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39512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469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97804</xdr:rowOff>
    </xdr:from>
    <xdr:to>
      <xdr:col>6</xdr:col>
      <xdr:colOff>38100</xdr:colOff>
      <xdr:row>57</xdr:row>
      <xdr:rowOff>27954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69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44481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4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6801</xdr:rowOff>
    </xdr:from>
    <xdr:to>
      <xdr:col>24</xdr:col>
      <xdr:colOff>63500</xdr:colOff>
      <xdr:row>78</xdr:row>
      <xdr:rowOff>59837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79901"/>
          <a:ext cx="838200" cy="5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170072</xdr:rowOff>
    </xdr:from>
    <xdr:to>
      <xdr:col>19</xdr:col>
      <xdr:colOff>177800</xdr:colOff>
      <xdr:row>78</xdr:row>
      <xdr:rowOff>6801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71722"/>
          <a:ext cx="889000" cy="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170072</xdr:rowOff>
    </xdr:from>
    <xdr:to>
      <xdr:col>15</xdr:col>
      <xdr:colOff>50800</xdr:colOff>
      <xdr:row>78</xdr:row>
      <xdr:rowOff>46039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71722"/>
          <a:ext cx="889000" cy="4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46039</xdr:rowOff>
    </xdr:from>
    <xdr:to>
      <xdr:col>10</xdr:col>
      <xdr:colOff>114300</xdr:colOff>
      <xdr:row>78</xdr:row>
      <xdr:rowOff>109965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19139"/>
          <a:ext cx="889000" cy="6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148548</xdr:rowOff>
    </xdr:from>
    <xdr:to>
      <xdr:col>6</xdr:col>
      <xdr:colOff>38100</xdr:colOff>
      <xdr:row>78</xdr:row>
      <xdr:rowOff>78698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95225</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12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9037</xdr:rowOff>
    </xdr:from>
    <xdr:to>
      <xdr:col>24</xdr:col>
      <xdr:colOff>114300</xdr:colOff>
      <xdr:row>78</xdr:row>
      <xdr:rowOff>110637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8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158914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127451</xdr:rowOff>
    </xdr:from>
    <xdr:to>
      <xdr:col>20</xdr:col>
      <xdr:colOff>38100</xdr:colOff>
      <xdr:row>78</xdr:row>
      <xdr:rowOff>57601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2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48728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42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119272</xdr:rowOff>
    </xdr:from>
    <xdr:to>
      <xdr:col>15</xdr:col>
      <xdr:colOff>101600</xdr:colOff>
      <xdr:row>78</xdr:row>
      <xdr:rowOff>49422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2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40549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41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166689</xdr:rowOff>
    </xdr:from>
    <xdr:to>
      <xdr:col>10</xdr:col>
      <xdr:colOff>165100</xdr:colOff>
      <xdr:row>78</xdr:row>
      <xdr:rowOff>96839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87966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46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59165</xdr:rowOff>
    </xdr:from>
    <xdr:to>
      <xdr:col>6</xdr:col>
      <xdr:colOff>38100</xdr:colOff>
      <xdr:row>78</xdr:row>
      <xdr:rowOff>160765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3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151892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24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144080</xdr:rowOff>
    </xdr:from>
    <xdr:to>
      <xdr:col>24</xdr:col>
      <xdr:colOff>63500</xdr:colOff>
      <xdr:row>98</xdr:row>
      <xdr:rowOff>21523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774730"/>
          <a:ext cx="838200" cy="4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21523</xdr:rowOff>
    </xdr:from>
    <xdr:to>
      <xdr:col>19</xdr:col>
      <xdr:colOff>177800</xdr:colOff>
      <xdr:row>98</xdr:row>
      <xdr:rowOff>78984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823623"/>
          <a:ext cx="889000" cy="5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145909</xdr:rowOff>
    </xdr:from>
    <xdr:to>
      <xdr:col>15</xdr:col>
      <xdr:colOff>50800</xdr:colOff>
      <xdr:row>98</xdr:row>
      <xdr:rowOff>78984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76559"/>
          <a:ext cx="889000" cy="10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145909</xdr:rowOff>
    </xdr:from>
    <xdr:to>
      <xdr:col>10</xdr:col>
      <xdr:colOff>114300</xdr:colOff>
      <xdr:row>99</xdr:row>
      <xdr:rowOff>16374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76559"/>
          <a:ext cx="889000" cy="21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150906</xdr:rowOff>
    </xdr:from>
    <xdr:to>
      <xdr:col>6</xdr:col>
      <xdr:colOff>38100</xdr:colOff>
      <xdr:row>98</xdr:row>
      <xdr:rowOff>81056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78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97583</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55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93280</xdr:rowOff>
    </xdr:from>
    <xdr:to>
      <xdr:col>24</xdr:col>
      <xdr:colOff>114300</xdr:colOff>
      <xdr:row>98</xdr:row>
      <xdr:rowOff>23430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2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8207</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3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142173</xdr:rowOff>
    </xdr:from>
    <xdr:to>
      <xdr:col>20</xdr:col>
      <xdr:colOff>38100</xdr:colOff>
      <xdr:row>98</xdr:row>
      <xdr:rowOff>72323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7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63450</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6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28184</xdr:rowOff>
    </xdr:from>
    <xdr:to>
      <xdr:col>15</xdr:col>
      <xdr:colOff>101600</xdr:colOff>
      <xdr:row>98</xdr:row>
      <xdr:rowOff>129784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83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120911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92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95109</xdr:rowOff>
    </xdr:from>
    <xdr:to>
      <xdr:col>10</xdr:col>
      <xdr:colOff>165100</xdr:colOff>
      <xdr:row>98</xdr:row>
      <xdr:rowOff>25259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72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16386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81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137024</xdr:rowOff>
    </xdr:from>
    <xdr:to>
      <xdr:col>6</xdr:col>
      <xdr:colOff>38100</xdr:colOff>
      <xdr:row>99</xdr:row>
      <xdr:rowOff>67174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3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58301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3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26899</xdr:rowOff>
    </xdr:from>
    <xdr:to>
      <xdr:col>55</xdr:col>
      <xdr:colOff>0</xdr:colOff>
      <xdr:row>37</xdr:row>
      <xdr:rowOff>113956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70549"/>
          <a:ext cx="838200" cy="8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109544</xdr:rowOff>
    </xdr:from>
    <xdr:to>
      <xdr:col>50</xdr:col>
      <xdr:colOff>114300</xdr:colOff>
      <xdr:row>37</xdr:row>
      <xdr:rowOff>113956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53194"/>
          <a:ext cx="889000" cy="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109544</xdr:rowOff>
    </xdr:from>
    <xdr:to>
      <xdr:col>45</xdr:col>
      <xdr:colOff>177800</xdr:colOff>
      <xdr:row>37</xdr:row>
      <xdr:rowOff>150795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53194"/>
          <a:ext cx="889000" cy="4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137488</xdr:rowOff>
    </xdr:from>
    <xdr:to>
      <xdr:col>41</xdr:col>
      <xdr:colOff>50800</xdr:colOff>
      <xdr:row>37</xdr:row>
      <xdr:rowOff>150795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09688"/>
          <a:ext cx="889000" cy="18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58210</xdr:rowOff>
    </xdr:from>
    <xdr:to>
      <xdr:col>36</xdr:col>
      <xdr:colOff>165100</xdr:colOff>
      <xdr:row>36</xdr:row>
      <xdr:rowOff>159810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4887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05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147549</xdr:rowOff>
    </xdr:from>
    <xdr:to>
      <xdr:col>55</xdr:col>
      <xdr:colOff>50800</xdr:colOff>
      <xdr:row>37</xdr:row>
      <xdr:rowOff>77699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1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125976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98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63156</xdr:rowOff>
    </xdr:from>
    <xdr:to>
      <xdr:col>50</xdr:col>
      <xdr:colOff>165100</xdr:colOff>
      <xdr:row>37</xdr:row>
      <xdr:rowOff>164756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0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155883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99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58744</xdr:rowOff>
    </xdr:from>
    <xdr:to>
      <xdr:col>46</xdr:col>
      <xdr:colOff>38100</xdr:colOff>
      <xdr:row>37</xdr:row>
      <xdr:rowOff>160344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0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151471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9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99995</xdr:rowOff>
    </xdr:from>
    <xdr:to>
      <xdr:col>41</xdr:col>
      <xdr:colOff>101600</xdr:colOff>
      <xdr:row>38</xdr:row>
      <xdr:rowOff>30145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4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21272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3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86688</xdr:rowOff>
    </xdr:from>
    <xdr:to>
      <xdr:col>36</xdr:col>
      <xdr:colOff>165100</xdr:colOff>
      <xdr:row>37</xdr:row>
      <xdr:rowOff>16838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7965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5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37019</xdr:rowOff>
    </xdr:from>
    <xdr:to>
      <xdr:col>55</xdr:col>
      <xdr:colOff>0</xdr:colOff>
      <xdr:row>57</xdr:row>
      <xdr:rowOff>7453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466769"/>
          <a:ext cx="838200" cy="3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37019</xdr:rowOff>
    </xdr:from>
    <xdr:to>
      <xdr:col>50</xdr:col>
      <xdr:colOff>114300</xdr:colOff>
      <xdr:row>55</xdr:row>
      <xdr:rowOff>60291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466769"/>
          <a:ext cx="889000" cy="2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60291</xdr:rowOff>
    </xdr:from>
    <xdr:to>
      <xdr:col>45</xdr:col>
      <xdr:colOff>177800</xdr:colOff>
      <xdr:row>55</xdr:row>
      <xdr:rowOff>145516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490041"/>
          <a:ext cx="889000" cy="8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145516</xdr:rowOff>
    </xdr:from>
    <xdr:to>
      <xdr:col>41</xdr:col>
      <xdr:colOff>50800</xdr:colOff>
      <xdr:row>56</xdr:row>
      <xdr:rowOff>59894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575266"/>
          <a:ext cx="889000" cy="8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12931</xdr:rowOff>
    </xdr:from>
    <xdr:to>
      <xdr:col>36</xdr:col>
      <xdr:colOff>165100</xdr:colOff>
      <xdr:row>58</xdr:row>
      <xdr:rowOff>114531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105658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1004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128103</xdr:rowOff>
    </xdr:from>
    <xdr:to>
      <xdr:col>55</xdr:col>
      <xdr:colOff>50800</xdr:colOff>
      <xdr:row>57</xdr:row>
      <xdr:rowOff>58253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2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150980</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8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157669</xdr:rowOff>
    </xdr:from>
    <xdr:to>
      <xdr:col>50</xdr:col>
      <xdr:colOff>165100</xdr:colOff>
      <xdr:row>55</xdr:row>
      <xdr:rowOff>87819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1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104346</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191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9491</xdr:rowOff>
    </xdr:from>
    <xdr:to>
      <xdr:col>46</xdr:col>
      <xdr:colOff>38100</xdr:colOff>
      <xdr:row>55</xdr:row>
      <xdr:rowOff>111091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43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127618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21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94716</xdr:rowOff>
    </xdr:from>
    <xdr:to>
      <xdr:col>41</xdr:col>
      <xdr:colOff>101600</xdr:colOff>
      <xdr:row>56</xdr:row>
      <xdr:rowOff>24866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52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41393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299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9094</xdr:rowOff>
    </xdr:from>
    <xdr:to>
      <xdr:col>36</xdr:col>
      <xdr:colOff>165100</xdr:colOff>
      <xdr:row>56</xdr:row>
      <xdr:rowOff>110694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1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127221</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38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145959</xdr:rowOff>
    </xdr:from>
    <xdr:to>
      <xdr:col>55</xdr:col>
      <xdr:colOff>0</xdr:colOff>
      <xdr:row>78</xdr:row>
      <xdr:rowOff>1552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176159"/>
          <a:ext cx="838200" cy="19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102612</xdr:rowOff>
    </xdr:from>
    <xdr:to>
      <xdr:col>50</xdr:col>
      <xdr:colOff>114300</xdr:colOff>
      <xdr:row>76</xdr:row>
      <xdr:rowOff>145959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2961362"/>
          <a:ext cx="889000" cy="21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102612</xdr:rowOff>
    </xdr:from>
    <xdr:to>
      <xdr:col>45</xdr:col>
      <xdr:colOff>177800</xdr:colOff>
      <xdr:row>75</xdr:row>
      <xdr:rowOff>134113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961362"/>
          <a:ext cx="889000" cy="3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134113</xdr:rowOff>
    </xdr:from>
    <xdr:to>
      <xdr:col>41</xdr:col>
      <xdr:colOff>50800</xdr:colOff>
      <xdr:row>75</xdr:row>
      <xdr:rowOff>142338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2992863"/>
          <a:ext cx="889000" cy="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96394</xdr:rowOff>
    </xdr:from>
    <xdr:to>
      <xdr:col>36</xdr:col>
      <xdr:colOff>165100</xdr:colOff>
      <xdr:row>78</xdr:row>
      <xdr:rowOff>26544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17671</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9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122202</xdr:rowOff>
    </xdr:from>
    <xdr:to>
      <xdr:col>55</xdr:col>
      <xdr:colOff>50800</xdr:colOff>
      <xdr:row>78</xdr:row>
      <xdr:rowOff>52352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100629</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0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95159</xdr:rowOff>
    </xdr:from>
    <xdr:to>
      <xdr:col>50</xdr:col>
      <xdr:colOff>165100</xdr:colOff>
      <xdr:row>77</xdr:row>
      <xdr:rowOff>25309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12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41836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90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51812</xdr:rowOff>
    </xdr:from>
    <xdr:to>
      <xdr:col>46</xdr:col>
      <xdr:colOff>38100</xdr:colOff>
      <xdr:row>75</xdr:row>
      <xdr:rowOff>153411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9105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169939</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50795" y="1268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83313</xdr:rowOff>
    </xdr:from>
    <xdr:to>
      <xdr:col>41</xdr:col>
      <xdr:colOff>101600</xdr:colOff>
      <xdr:row>76</xdr:row>
      <xdr:rowOff>13463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294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29990</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61795" y="1271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91538</xdr:rowOff>
    </xdr:from>
    <xdr:to>
      <xdr:col>36</xdr:col>
      <xdr:colOff>165100</xdr:colOff>
      <xdr:row>76</xdr:row>
      <xdr:rowOff>21689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9502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38215</xdr:rowOff>
    </xdr:from>
    <xdr:ext cx="59901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672795" y="12725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38595</xdr:rowOff>
    </xdr:from>
    <xdr:to>
      <xdr:col>55</xdr:col>
      <xdr:colOff>0</xdr:colOff>
      <xdr:row>96</xdr:row>
      <xdr:rowOff>161387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326345"/>
          <a:ext cx="838200" cy="29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38595</xdr:rowOff>
    </xdr:from>
    <xdr:to>
      <xdr:col>50</xdr:col>
      <xdr:colOff>114300</xdr:colOff>
      <xdr:row>95</xdr:row>
      <xdr:rowOff>166691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326345"/>
          <a:ext cx="889000" cy="12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166691</xdr:rowOff>
    </xdr:from>
    <xdr:to>
      <xdr:col>45</xdr:col>
      <xdr:colOff>177800</xdr:colOff>
      <xdr:row>96</xdr:row>
      <xdr:rowOff>79837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454441"/>
          <a:ext cx="889000" cy="8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79837</xdr:rowOff>
    </xdr:from>
    <xdr:to>
      <xdr:col>41</xdr:col>
      <xdr:colOff>50800</xdr:colOff>
      <xdr:row>97</xdr:row>
      <xdr:rowOff>19114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539037"/>
          <a:ext cx="889000" cy="11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110587</xdr:rowOff>
    </xdr:from>
    <xdr:to>
      <xdr:col>55</xdr:col>
      <xdr:colOff>50800</xdr:colOff>
      <xdr:row>97</xdr:row>
      <xdr:rowOff>40737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56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133464</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42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159245</xdr:rowOff>
    </xdr:from>
    <xdr:to>
      <xdr:col>50</xdr:col>
      <xdr:colOff>165100</xdr:colOff>
      <xdr:row>95</xdr:row>
      <xdr:rowOff>89395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27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105922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05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115891</xdr:rowOff>
    </xdr:from>
    <xdr:to>
      <xdr:col>46</xdr:col>
      <xdr:colOff>38100</xdr:colOff>
      <xdr:row>96</xdr:row>
      <xdr:rowOff>46041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40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62568</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17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29037</xdr:rowOff>
    </xdr:from>
    <xdr:to>
      <xdr:col>41</xdr:col>
      <xdr:colOff>101600</xdr:colOff>
      <xdr:row>96</xdr:row>
      <xdr:rowOff>130637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4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147164</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263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139764</xdr:rowOff>
    </xdr:from>
    <xdr:to>
      <xdr:col>36</xdr:col>
      <xdr:colOff>165100</xdr:colOff>
      <xdr:row>97</xdr:row>
      <xdr:rowOff>69914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59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86441</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37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4565</xdr:rowOff>
    </xdr:from>
    <xdr:to>
      <xdr:col>85</xdr:col>
      <xdr:colOff>127000</xdr:colOff>
      <xdr:row>37</xdr:row>
      <xdr:rowOff>55630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348215"/>
          <a:ext cx="838200" cy="5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55630</xdr:rowOff>
    </xdr:from>
    <xdr:to>
      <xdr:col>81</xdr:col>
      <xdr:colOff>50800</xdr:colOff>
      <xdr:row>38</xdr:row>
      <xdr:rowOff>149857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399280"/>
          <a:ext cx="889000" cy="26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149857</xdr:rowOff>
    </xdr:from>
    <xdr:to>
      <xdr:col>76</xdr:col>
      <xdr:colOff>114300</xdr:colOff>
      <xdr:row>39</xdr:row>
      <xdr:rowOff>42697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664957"/>
          <a:ext cx="889000" cy="6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92140</xdr:rowOff>
    </xdr:from>
    <xdr:to>
      <xdr:col>71</xdr:col>
      <xdr:colOff>177800</xdr:colOff>
      <xdr:row>39</xdr:row>
      <xdr:rowOff>42697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07240"/>
          <a:ext cx="889000" cy="12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106938</xdr:rowOff>
    </xdr:from>
    <xdr:to>
      <xdr:col>67</xdr:col>
      <xdr:colOff>101600</xdr:colOff>
      <xdr:row>39</xdr:row>
      <xdr:rowOff>37088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28215</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7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125215</xdr:rowOff>
    </xdr:from>
    <xdr:to>
      <xdr:col>85</xdr:col>
      <xdr:colOff>177800</xdr:colOff>
      <xdr:row>37</xdr:row>
      <xdr:rowOff>55365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2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148092</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14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4830</xdr:rowOff>
    </xdr:from>
    <xdr:to>
      <xdr:col>81</xdr:col>
      <xdr:colOff>101600</xdr:colOff>
      <xdr:row>37</xdr:row>
      <xdr:rowOff>106430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34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122957</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12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99057</xdr:rowOff>
    </xdr:from>
    <xdr:to>
      <xdr:col>76</xdr:col>
      <xdr:colOff>165100</xdr:colOff>
      <xdr:row>39</xdr:row>
      <xdr:rowOff>29207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1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20334</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70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163347</xdr:rowOff>
    </xdr:from>
    <xdr:to>
      <xdr:col>72</xdr:col>
      <xdr:colOff>38100</xdr:colOff>
      <xdr:row>39</xdr:row>
      <xdr:rowOff>93497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7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84624</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77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41340</xdr:rowOff>
    </xdr:from>
    <xdr:to>
      <xdr:col>67</xdr:col>
      <xdr:colOff>101600</xdr:colOff>
      <xdr:row>38</xdr:row>
      <xdr:rowOff>142940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55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159467</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33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58817</xdr:rowOff>
    </xdr:from>
    <xdr:to>
      <xdr:col>85</xdr:col>
      <xdr:colOff>127000</xdr:colOff>
      <xdr:row>73</xdr:row>
      <xdr:rowOff>74252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2574667"/>
          <a:ext cx="838200" cy="1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70302</xdr:rowOff>
    </xdr:from>
    <xdr:to>
      <xdr:col>81</xdr:col>
      <xdr:colOff>50800</xdr:colOff>
      <xdr:row>73</xdr:row>
      <xdr:rowOff>74252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2586152"/>
          <a:ext cx="889000" cy="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5110</xdr:rowOff>
    </xdr:from>
    <xdr:to>
      <xdr:col>76</xdr:col>
      <xdr:colOff>114300</xdr:colOff>
      <xdr:row>73</xdr:row>
      <xdr:rowOff>70302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703300" y="12520960"/>
          <a:ext cx="889000" cy="6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151743</xdr:rowOff>
    </xdr:from>
    <xdr:to>
      <xdr:col>71</xdr:col>
      <xdr:colOff>177800</xdr:colOff>
      <xdr:row>73</xdr:row>
      <xdr:rowOff>5110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2496143"/>
          <a:ext cx="889000" cy="2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79587</xdr:rowOff>
    </xdr:from>
    <xdr:to>
      <xdr:col>67</xdr:col>
      <xdr:colOff>101600</xdr:colOff>
      <xdr:row>77</xdr:row>
      <xdr:rowOff>9737</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864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8017</xdr:rowOff>
    </xdr:from>
    <xdr:to>
      <xdr:col>85</xdr:col>
      <xdr:colOff>177800</xdr:colOff>
      <xdr:row>73</xdr:row>
      <xdr:rowOff>109617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252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30894</xdr:rowOff>
    </xdr:from>
    <xdr:ext cx="599010"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375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23452</xdr:rowOff>
    </xdr:from>
    <xdr:to>
      <xdr:col>81</xdr:col>
      <xdr:colOff>101600</xdr:colOff>
      <xdr:row>73</xdr:row>
      <xdr:rowOff>125052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253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141579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181795" y="1231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19502</xdr:rowOff>
    </xdr:from>
    <xdr:to>
      <xdr:col>76</xdr:col>
      <xdr:colOff>165100</xdr:colOff>
      <xdr:row>73</xdr:row>
      <xdr:rowOff>121102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25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137629</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292795" y="12310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125760</xdr:rowOff>
    </xdr:from>
    <xdr:to>
      <xdr:col>72</xdr:col>
      <xdr:colOff>38100</xdr:colOff>
      <xdr:row>73</xdr:row>
      <xdr:rowOff>55910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247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72437</xdr:rowOff>
    </xdr:from>
    <xdr:ext cx="59901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03795" y="12245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100943</xdr:rowOff>
    </xdr:from>
    <xdr:to>
      <xdr:col>67</xdr:col>
      <xdr:colOff>101600</xdr:colOff>
      <xdr:row>73</xdr:row>
      <xdr:rowOff>31093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244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47620</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14795" y="1222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165672</xdr:rowOff>
    </xdr:from>
    <xdr:to>
      <xdr:col>85</xdr:col>
      <xdr:colOff>127000</xdr:colOff>
      <xdr:row>98</xdr:row>
      <xdr:rowOff>1260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796322"/>
          <a:ext cx="838200" cy="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128921</xdr:rowOff>
    </xdr:from>
    <xdr:to>
      <xdr:col>81</xdr:col>
      <xdr:colOff>50800</xdr:colOff>
      <xdr:row>98</xdr:row>
      <xdr:rowOff>1260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588121"/>
          <a:ext cx="889000" cy="2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128921</xdr:rowOff>
    </xdr:from>
    <xdr:to>
      <xdr:col>76</xdr:col>
      <xdr:colOff>114300</xdr:colOff>
      <xdr:row>97</xdr:row>
      <xdr:rowOff>41452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588121"/>
          <a:ext cx="889000" cy="8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41452</xdr:rowOff>
    </xdr:from>
    <xdr:to>
      <xdr:col>71</xdr:col>
      <xdr:colOff>177800</xdr:colOff>
      <xdr:row>97</xdr:row>
      <xdr:rowOff>81766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672102"/>
          <a:ext cx="889000" cy="4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161537</xdr:rowOff>
    </xdr:from>
    <xdr:to>
      <xdr:col>67</xdr:col>
      <xdr:colOff>101600</xdr:colOff>
      <xdr:row>98</xdr:row>
      <xdr:rowOff>91687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792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82814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88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114872</xdr:rowOff>
    </xdr:from>
    <xdr:to>
      <xdr:col>85</xdr:col>
      <xdr:colOff>177800</xdr:colOff>
      <xdr:row>98</xdr:row>
      <xdr:rowOff>45022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74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93299</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2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121910</xdr:rowOff>
    </xdr:from>
    <xdr:to>
      <xdr:col>81</xdr:col>
      <xdr:colOff>101600</xdr:colOff>
      <xdr:row>98</xdr:row>
      <xdr:rowOff>52060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5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43187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4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78121</xdr:rowOff>
    </xdr:from>
    <xdr:to>
      <xdr:col>76</xdr:col>
      <xdr:colOff>165100</xdr:colOff>
      <xdr:row>97</xdr:row>
      <xdr:rowOff>8271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53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24798</xdr:rowOff>
    </xdr:from>
    <xdr:ext cx="59901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292795" y="163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162102</xdr:rowOff>
    </xdr:from>
    <xdr:to>
      <xdr:col>72</xdr:col>
      <xdr:colOff>38100</xdr:colOff>
      <xdr:row>97</xdr:row>
      <xdr:rowOff>92252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62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83379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71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30966</xdr:rowOff>
    </xdr:from>
    <xdr:to>
      <xdr:col>67</xdr:col>
      <xdr:colOff>101600</xdr:colOff>
      <xdr:row>97</xdr:row>
      <xdr:rowOff>132566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66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149093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43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26124</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12674"/>
          <a:ext cx="83820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26124</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712674"/>
          <a:ext cx="88900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58115</xdr:rowOff>
    </xdr:from>
    <xdr:to>
      <xdr:col>98</xdr:col>
      <xdr:colOff>38100</xdr:colOff>
      <xdr:row>38</xdr:row>
      <xdr:rowOff>159715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4792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34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146774</xdr:rowOff>
    </xdr:from>
    <xdr:to>
      <xdr:col>112</xdr:col>
      <xdr:colOff>38100</xdr:colOff>
      <xdr:row>39</xdr:row>
      <xdr:rowOff>76924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6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68051</xdr:rowOff>
    </xdr:from>
    <xdr:ext cx="378565"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4017" y="6754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29809</xdr:rowOff>
    </xdr:from>
    <xdr:to>
      <xdr:col>116</xdr:col>
      <xdr:colOff>63500</xdr:colOff>
      <xdr:row>59</xdr:row>
      <xdr:rowOff>43002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45359"/>
          <a:ext cx="838200" cy="1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23898</xdr:rowOff>
    </xdr:from>
    <xdr:to>
      <xdr:col>111</xdr:col>
      <xdr:colOff>177800</xdr:colOff>
      <xdr:row>59</xdr:row>
      <xdr:rowOff>43002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139448"/>
          <a:ext cx="889000" cy="1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23898</xdr:rowOff>
    </xdr:from>
    <xdr:to>
      <xdr:col>107</xdr:col>
      <xdr:colOff>50800</xdr:colOff>
      <xdr:row>59</xdr:row>
      <xdr:rowOff>26510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139448"/>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26510</xdr:rowOff>
    </xdr:from>
    <xdr:to>
      <xdr:col>102</xdr:col>
      <xdr:colOff>114300</xdr:colOff>
      <xdr:row>59</xdr:row>
      <xdr:rowOff>41206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1014206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114471</xdr:rowOff>
    </xdr:from>
    <xdr:to>
      <xdr:col>98</xdr:col>
      <xdr:colOff>38100</xdr:colOff>
      <xdr:row>59</xdr:row>
      <xdr:rowOff>44621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61148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150459</xdr:rowOff>
    </xdr:from>
    <xdr:to>
      <xdr:col>116</xdr:col>
      <xdr:colOff>114300</xdr:colOff>
      <xdr:row>59</xdr:row>
      <xdr:rowOff>80609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9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65386</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0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163652</xdr:rowOff>
    </xdr:from>
    <xdr:to>
      <xdr:col>112</xdr:col>
      <xdr:colOff>38100</xdr:colOff>
      <xdr:row>59</xdr:row>
      <xdr:rowOff>93802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10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84929</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20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144548</xdr:rowOff>
    </xdr:from>
    <xdr:to>
      <xdr:col>107</xdr:col>
      <xdr:colOff>101600</xdr:colOff>
      <xdr:row>59</xdr:row>
      <xdr:rowOff>74698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8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65825</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18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147160</xdr:rowOff>
    </xdr:from>
    <xdr:to>
      <xdr:col>102</xdr:col>
      <xdr:colOff>165100</xdr:colOff>
      <xdr:row>59</xdr:row>
      <xdr:rowOff>77310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9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68437</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18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161856</xdr:rowOff>
    </xdr:from>
    <xdr:to>
      <xdr:col>98</xdr:col>
      <xdr:colOff>38100</xdr:colOff>
      <xdr:row>59</xdr:row>
      <xdr:rowOff>92006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10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83133</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198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148044</xdr:rowOff>
    </xdr:from>
    <xdr:to>
      <xdr:col>116</xdr:col>
      <xdr:colOff>63500</xdr:colOff>
      <xdr:row>72</xdr:row>
      <xdr:rowOff>24143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149544"/>
          <a:ext cx="838200" cy="21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148044</xdr:rowOff>
    </xdr:from>
    <xdr:to>
      <xdr:col>111</xdr:col>
      <xdr:colOff>177800</xdr:colOff>
      <xdr:row>71</xdr:row>
      <xdr:rowOff>44361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149544"/>
          <a:ext cx="889000" cy="6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4178</xdr:rowOff>
    </xdr:from>
    <xdr:to>
      <xdr:col>107</xdr:col>
      <xdr:colOff>50800</xdr:colOff>
      <xdr:row>71</xdr:row>
      <xdr:rowOff>44361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177128"/>
          <a:ext cx="889000" cy="4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137185</xdr:rowOff>
    </xdr:from>
    <xdr:to>
      <xdr:col>102</xdr:col>
      <xdr:colOff>114300</xdr:colOff>
      <xdr:row>71</xdr:row>
      <xdr:rowOff>4178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138685"/>
          <a:ext cx="889000" cy="3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127267</xdr:rowOff>
    </xdr:from>
    <xdr:to>
      <xdr:col>98</xdr:col>
      <xdr:colOff>38100</xdr:colOff>
      <xdr:row>74</xdr:row>
      <xdr:rowOff>57417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6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48544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73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144793</xdr:rowOff>
    </xdr:from>
    <xdr:to>
      <xdr:col>116</xdr:col>
      <xdr:colOff>114300</xdr:colOff>
      <xdr:row>72</xdr:row>
      <xdr:rowOff>74943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31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167670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169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97244</xdr:rowOff>
    </xdr:from>
    <xdr:to>
      <xdr:col>112</xdr:col>
      <xdr:colOff>38100</xdr:colOff>
      <xdr:row>71</xdr:row>
      <xdr:rowOff>27394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09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43921</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23795" y="1187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165011</xdr:rowOff>
    </xdr:from>
    <xdr:to>
      <xdr:col>107</xdr:col>
      <xdr:colOff>101600</xdr:colOff>
      <xdr:row>71</xdr:row>
      <xdr:rowOff>95161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16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111688</xdr:rowOff>
    </xdr:from>
    <xdr:ext cx="59901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34795" y="1194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124828</xdr:rowOff>
    </xdr:from>
    <xdr:to>
      <xdr:col>102</xdr:col>
      <xdr:colOff>165100</xdr:colOff>
      <xdr:row>71</xdr:row>
      <xdr:rowOff>54978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12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71505</xdr:rowOff>
    </xdr:from>
    <xdr:ext cx="59901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45795" y="11901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86385</xdr:rowOff>
    </xdr:from>
    <xdr:to>
      <xdr:col>98</xdr:col>
      <xdr:colOff>38100</xdr:colOff>
      <xdr:row>71</xdr:row>
      <xdr:rowOff>16535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08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33062</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56795" y="11863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１，４９０千円となっている。主な構成項目である人件費は、住民一人当たり３１６千円となっており、近年は類似団体平均の約２倍で推移してきている。これは、ごみ収集業務や消防・病院などの施設運営を直営で行っているほか、地理的条件により民間参入が困難な</a:t>
          </a:r>
          <a:r>
            <a:rPr kumimoji="1" lang="en-US" altLang="ja-JP" sz="1100">
              <a:solidFill>
                <a:schemeClr val="dk1"/>
              </a:solidFill>
              <a:effectLst/>
              <a:latin typeface="+mn-lt"/>
              <a:ea typeface="+mn-ea"/>
              <a:cs typeface="+mn-cs"/>
            </a:rPr>
            <a:t>CATV</a:t>
          </a:r>
          <a:r>
            <a:rPr kumimoji="1" lang="ja-JP" altLang="ja-JP" sz="1100">
              <a:solidFill>
                <a:schemeClr val="dk1"/>
              </a:solidFill>
              <a:effectLst/>
              <a:latin typeface="+mn-lt"/>
              <a:ea typeface="+mn-ea"/>
              <a:cs typeface="+mn-cs"/>
            </a:rPr>
            <a:t>事業の運営や、広大な行政区域をカバーするための支所・出張所への人員配置が必要であることが影響している。引き続き定員適正化計画に基づいた職員数の削減、施設の民営化を含めた検討をすることにより人件費の抑制に努める。</a:t>
          </a:r>
          <a:endParaRPr lang="ja-JP" altLang="ja-JP" sz="1400">
            <a:effectLst/>
          </a:endParaRPr>
        </a:p>
        <a:p>
          <a:r>
            <a:rPr kumimoji="1" lang="ja-JP" altLang="ja-JP" sz="1100">
              <a:solidFill>
                <a:schemeClr val="dk1"/>
              </a:solidFill>
              <a:effectLst/>
              <a:latin typeface="+mn-lt"/>
              <a:ea typeface="+mn-ea"/>
              <a:cs typeface="+mn-cs"/>
            </a:rPr>
            <a:t>普通建設事業においては、新規事業は計画の見直し等により減少している。更新整備においては、給食センターの集約等の事業は完了したが、大型事業である総合体育館の建て替えや相生地域交流センターの整備事業等により上昇しており、この傾向は令和６年度まで続く見込みである。</a:t>
          </a:r>
          <a:endParaRPr lang="ja-JP" altLang="ja-JP" sz="1400">
            <a:effectLst/>
          </a:endParaRPr>
        </a:p>
        <a:p>
          <a:r>
            <a:rPr kumimoji="1" lang="ja-JP" altLang="ja-JP" sz="1100">
              <a:solidFill>
                <a:schemeClr val="dk1"/>
              </a:solidFill>
              <a:effectLst/>
              <a:latin typeface="+mn-lt"/>
              <a:ea typeface="+mn-ea"/>
              <a:cs typeface="+mn-cs"/>
            </a:rPr>
            <a:t>老朽化したインフラ整備等も課題であるため、既存施設の集約化や除却、ＬＣＣについても見極めつつ、各施設の維持補修を計画的に実施する。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徳島県那賀町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7,060
7,024
694.98
11,241,516
10,519,252
580,416
6,460,993
12,663,212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5588</xdr:rowOff>
    </xdr:from>
    <xdr:to>
      <xdr:col>24</xdr:col>
      <xdr:colOff>63500</xdr:colOff>
      <xdr:row>37</xdr:row>
      <xdr:rowOff>55880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4923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55880</xdr:rowOff>
    </xdr:from>
    <xdr:to>
      <xdr:col>19</xdr:col>
      <xdr:colOff>177800</xdr:colOff>
      <xdr:row>37</xdr:row>
      <xdr:rowOff>82332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99530"/>
          <a:ext cx="889000" cy="2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82332</xdr:rowOff>
    </xdr:from>
    <xdr:to>
      <xdr:col>15</xdr:col>
      <xdr:colOff>50800</xdr:colOff>
      <xdr:row>37</xdr:row>
      <xdr:rowOff>128705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25982"/>
          <a:ext cx="889000" cy="4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95831</xdr:rowOff>
    </xdr:from>
    <xdr:to>
      <xdr:col>10</xdr:col>
      <xdr:colOff>114300</xdr:colOff>
      <xdr:row>37</xdr:row>
      <xdr:rowOff>128705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39481"/>
          <a:ext cx="889000" cy="3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31532</xdr:rowOff>
    </xdr:from>
    <xdr:to>
      <xdr:col>6</xdr:col>
      <xdr:colOff>38100</xdr:colOff>
      <xdr:row>37</xdr:row>
      <xdr:rowOff>133132</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375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149659</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5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126238</xdr:rowOff>
    </xdr:from>
    <xdr:to>
      <xdr:col>24</xdr:col>
      <xdr:colOff>114300</xdr:colOff>
      <xdr:row>37</xdr:row>
      <xdr:rowOff>56388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9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104665</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7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5080</xdr:rowOff>
    </xdr:from>
    <xdr:to>
      <xdr:col>20</xdr:col>
      <xdr:colOff>38100</xdr:colOff>
      <xdr:row>37</xdr:row>
      <xdr:rowOff>106680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97807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31532</xdr:rowOff>
    </xdr:from>
    <xdr:to>
      <xdr:col>15</xdr:col>
      <xdr:colOff>101600</xdr:colOff>
      <xdr:row>37</xdr:row>
      <xdr:rowOff>133132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7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124259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77905</xdr:rowOff>
    </xdr:from>
    <xdr:to>
      <xdr:col>10</xdr:col>
      <xdr:colOff>165100</xdr:colOff>
      <xdr:row>38</xdr:row>
      <xdr:rowOff>8055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2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170632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45031</xdr:rowOff>
    </xdr:from>
    <xdr:to>
      <xdr:col>6</xdr:col>
      <xdr:colOff>38100</xdr:colOff>
      <xdr:row>37</xdr:row>
      <xdr:rowOff>146631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8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137758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8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90319</xdr:rowOff>
    </xdr:from>
    <xdr:to>
      <xdr:col>24</xdr:col>
      <xdr:colOff>63500</xdr:colOff>
      <xdr:row>55</xdr:row>
      <xdr:rowOff>116515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348619"/>
          <a:ext cx="838200" cy="19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6218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07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129600</xdr:rowOff>
    </xdr:from>
    <xdr:to>
      <xdr:col>19</xdr:col>
      <xdr:colOff>177800</xdr:colOff>
      <xdr:row>55</xdr:row>
      <xdr:rowOff>116515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387900"/>
          <a:ext cx="889000" cy="15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145576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4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129600</xdr:rowOff>
    </xdr:from>
    <xdr:to>
      <xdr:col>15</xdr:col>
      <xdr:colOff>50800</xdr:colOff>
      <xdr:row>55</xdr:row>
      <xdr:rowOff>3394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387900"/>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161714</xdr:rowOff>
    </xdr:from>
    <xdr:to>
      <xdr:col>10</xdr:col>
      <xdr:colOff>114300</xdr:colOff>
      <xdr:row>55</xdr:row>
      <xdr:rowOff>3394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248564"/>
          <a:ext cx="889000" cy="18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83521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68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8046</xdr:rowOff>
    </xdr:from>
    <xdr:to>
      <xdr:col>6</xdr:col>
      <xdr:colOff>38100</xdr:colOff>
      <xdr:row>56</xdr:row>
      <xdr:rowOff>109646</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609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100773</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70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39519</xdr:rowOff>
    </xdr:from>
    <xdr:to>
      <xdr:col>24</xdr:col>
      <xdr:colOff>114300</xdr:colOff>
      <xdr:row>54</xdr:row>
      <xdr:rowOff>141119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29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62396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14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65715</xdr:rowOff>
    </xdr:from>
    <xdr:to>
      <xdr:col>20</xdr:col>
      <xdr:colOff>38100</xdr:colOff>
      <xdr:row>55</xdr:row>
      <xdr:rowOff>167315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49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12392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27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78800</xdr:rowOff>
    </xdr:from>
    <xdr:to>
      <xdr:col>15</xdr:col>
      <xdr:colOff>101600</xdr:colOff>
      <xdr:row>55</xdr:row>
      <xdr:rowOff>8950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3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25477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11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124044</xdr:rowOff>
    </xdr:from>
    <xdr:to>
      <xdr:col>10</xdr:col>
      <xdr:colOff>165100</xdr:colOff>
      <xdr:row>55</xdr:row>
      <xdr:rowOff>54194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38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70721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157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110914</xdr:rowOff>
    </xdr:from>
    <xdr:to>
      <xdr:col>6</xdr:col>
      <xdr:colOff>38100</xdr:colOff>
      <xdr:row>54</xdr:row>
      <xdr:rowOff>41064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19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57591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972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75661</xdr:rowOff>
    </xdr:from>
    <xdr:to>
      <xdr:col>24</xdr:col>
      <xdr:colOff>63500</xdr:colOff>
      <xdr:row>76</xdr:row>
      <xdr:rowOff>45890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34411"/>
          <a:ext cx="838200" cy="14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45890</xdr:rowOff>
    </xdr:from>
    <xdr:to>
      <xdr:col>19</xdr:col>
      <xdr:colOff>177800</xdr:colOff>
      <xdr:row>76</xdr:row>
      <xdr:rowOff>86581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76090"/>
          <a:ext cx="889000" cy="4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62914</xdr:rowOff>
    </xdr:from>
    <xdr:to>
      <xdr:col>15</xdr:col>
      <xdr:colOff>50800</xdr:colOff>
      <xdr:row>76</xdr:row>
      <xdr:rowOff>86581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93114"/>
          <a:ext cx="889000" cy="2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62914</xdr:rowOff>
    </xdr:from>
    <xdr:to>
      <xdr:col>10</xdr:col>
      <xdr:colOff>114300</xdr:colOff>
      <xdr:row>77</xdr:row>
      <xdr:rowOff>123324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93114"/>
          <a:ext cx="889000" cy="231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24861</xdr:rowOff>
    </xdr:from>
    <xdr:to>
      <xdr:col>24</xdr:col>
      <xdr:colOff>114300</xdr:colOff>
      <xdr:row>75</xdr:row>
      <xdr:rowOff>126461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8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3288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6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166540</xdr:rowOff>
    </xdr:from>
    <xdr:to>
      <xdr:col>20</xdr:col>
      <xdr:colOff>38100</xdr:colOff>
      <xdr:row>76</xdr:row>
      <xdr:rowOff>96690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2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87817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1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35781</xdr:rowOff>
    </xdr:from>
    <xdr:to>
      <xdr:col>15</xdr:col>
      <xdr:colOff>101600</xdr:colOff>
      <xdr:row>76</xdr:row>
      <xdr:rowOff>137381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6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128508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58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12114</xdr:rowOff>
    </xdr:from>
    <xdr:to>
      <xdr:col>10</xdr:col>
      <xdr:colOff>165100</xdr:colOff>
      <xdr:row>76</xdr:row>
      <xdr:rowOff>113714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4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104841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35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72524</xdr:rowOff>
    </xdr:from>
    <xdr:to>
      <xdr:col>6</xdr:col>
      <xdr:colOff>38100</xdr:colOff>
      <xdr:row>78</xdr:row>
      <xdr:rowOff>2674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7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19201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49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74209</xdr:rowOff>
    </xdr:from>
    <xdr:to>
      <xdr:col>24</xdr:col>
      <xdr:colOff>63500</xdr:colOff>
      <xdr:row>96</xdr:row>
      <xdr:rowOff>99028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533409"/>
          <a:ext cx="8382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71279</xdr:rowOff>
    </xdr:from>
    <xdr:to>
      <xdr:col>19</xdr:col>
      <xdr:colOff>177800</xdr:colOff>
      <xdr:row>96</xdr:row>
      <xdr:rowOff>99028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530479"/>
          <a:ext cx="88900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52226</xdr:rowOff>
    </xdr:from>
    <xdr:to>
      <xdr:col>15</xdr:col>
      <xdr:colOff>50800</xdr:colOff>
      <xdr:row>96</xdr:row>
      <xdr:rowOff>71279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511426"/>
          <a:ext cx="889000" cy="1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52226</xdr:rowOff>
    </xdr:from>
    <xdr:to>
      <xdr:col>10</xdr:col>
      <xdr:colOff>114300</xdr:colOff>
      <xdr:row>96</xdr:row>
      <xdr:rowOff>91756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511426"/>
          <a:ext cx="889000" cy="3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74202</xdr:rowOff>
    </xdr:from>
    <xdr:to>
      <xdr:col>6</xdr:col>
      <xdr:colOff>38100</xdr:colOff>
      <xdr:row>98</xdr:row>
      <xdr:rowOff>4352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70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166929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9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23409</xdr:rowOff>
    </xdr:from>
    <xdr:to>
      <xdr:col>24</xdr:col>
      <xdr:colOff>114300</xdr:colOff>
      <xdr:row>96</xdr:row>
      <xdr:rowOff>125009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1836</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6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48228</xdr:rowOff>
    </xdr:from>
    <xdr:to>
      <xdr:col>20</xdr:col>
      <xdr:colOff>38100</xdr:colOff>
      <xdr:row>96</xdr:row>
      <xdr:rowOff>149828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0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166355</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282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20479</xdr:rowOff>
    </xdr:from>
    <xdr:to>
      <xdr:col>15</xdr:col>
      <xdr:colOff>101600</xdr:colOff>
      <xdr:row>96</xdr:row>
      <xdr:rowOff>122079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47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138606</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254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1426</xdr:rowOff>
    </xdr:from>
    <xdr:to>
      <xdr:col>10</xdr:col>
      <xdr:colOff>165100</xdr:colOff>
      <xdr:row>96</xdr:row>
      <xdr:rowOff>103026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46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119553</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235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40956</xdr:rowOff>
    </xdr:from>
    <xdr:to>
      <xdr:col>6</xdr:col>
      <xdr:colOff>38100</xdr:colOff>
      <xdr:row>96</xdr:row>
      <xdr:rowOff>142556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0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159083</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30795" y="1627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35687</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207887"/>
          <a:ext cx="889000" cy="44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164338</xdr:rowOff>
    </xdr:from>
    <xdr:to>
      <xdr:col>36</xdr:col>
      <xdr:colOff>165100</xdr:colOff>
      <xdr:row>38</xdr:row>
      <xdr:rowOff>94488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0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85615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0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156337</xdr:rowOff>
    </xdr:from>
    <xdr:to>
      <xdr:col>36</xdr:col>
      <xdr:colOff>165100</xdr:colOff>
      <xdr:row>36</xdr:row>
      <xdr:rowOff>86487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15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103014</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93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64777</xdr:rowOff>
    </xdr:from>
    <xdr:to>
      <xdr:col>55</xdr:col>
      <xdr:colOff>0</xdr:colOff>
      <xdr:row>55</xdr:row>
      <xdr:rowOff>162408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494527"/>
          <a:ext cx="838200" cy="9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141624</xdr:rowOff>
    </xdr:from>
    <xdr:to>
      <xdr:col>50</xdr:col>
      <xdr:colOff>114300</xdr:colOff>
      <xdr:row>55</xdr:row>
      <xdr:rowOff>64777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228474"/>
          <a:ext cx="889000" cy="26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141624</xdr:rowOff>
    </xdr:from>
    <xdr:to>
      <xdr:col>45</xdr:col>
      <xdr:colOff>177800</xdr:colOff>
      <xdr:row>55</xdr:row>
      <xdr:rowOff>104770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228474"/>
          <a:ext cx="889000" cy="30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22489</xdr:rowOff>
    </xdr:from>
    <xdr:to>
      <xdr:col>41</xdr:col>
      <xdr:colOff>50800</xdr:colOff>
      <xdr:row>55</xdr:row>
      <xdr:rowOff>104770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452239"/>
          <a:ext cx="889000" cy="8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130433</xdr:rowOff>
    </xdr:from>
    <xdr:to>
      <xdr:col>36</xdr:col>
      <xdr:colOff>165100</xdr:colOff>
      <xdr:row>58</xdr:row>
      <xdr:rowOff>60583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51710</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99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111608</xdr:rowOff>
    </xdr:from>
    <xdr:to>
      <xdr:col>55</xdr:col>
      <xdr:colOff>50800</xdr:colOff>
      <xdr:row>56</xdr:row>
      <xdr:rowOff>41758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54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134485</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39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13977</xdr:rowOff>
    </xdr:from>
    <xdr:to>
      <xdr:col>50</xdr:col>
      <xdr:colOff>165100</xdr:colOff>
      <xdr:row>55</xdr:row>
      <xdr:rowOff>115577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44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132104</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218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90824</xdr:rowOff>
    </xdr:from>
    <xdr:to>
      <xdr:col>46</xdr:col>
      <xdr:colOff>38100</xdr:colOff>
      <xdr:row>54</xdr:row>
      <xdr:rowOff>20974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17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37501</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8952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53970</xdr:rowOff>
    </xdr:from>
    <xdr:to>
      <xdr:col>41</xdr:col>
      <xdr:colOff>101600</xdr:colOff>
      <xdr:row>55</xdr:row>
      <xdr:rowOff>155570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48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647</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25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143139</xdr:rowOff>
    </xdr:from>
    <xdr:to>
      <xdr:col>36</xdr:col>
      <xdr:colOff>165100</xdr:colOff>
      <xdr:row>55</xdr:row>
      <xdr:rowOff>73289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40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89816</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176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10871</xdr:rowOff>
    </xdr:from>
    <xdr:to>
      <xdr:col>55</xdr:col>
      <xdr:colOff>0</xdr:colOff>
      <xdr:row>78</xdr:row>
      <xdr:rowOff>46985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83971"/>
          <a:ext cx="838200" cy="3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46985</xdr:rowOff>
    </xdr:from>
    <xdr:to>
      <xdr:col>50</xdr:col>
      <xdr:colOff>114300</xdr:colOff>
      <xdr:row>78</xdr:row>
      <xdr:rowOff>51822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20085"/>
          <a:ext cx="889000" cy="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20805</xdr:rowOff>
    </xdr:from>
    <xdr:to>
      <xdr:col>45</xdr:col>
      <xdr:colOff>177800</xdr:colOff>
      <xdr:row>78</xdr:row>
      <xdr:rowOff>51822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93905"/>
          <a:ext cx="889000" cy="3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20805</xdr:rowOff>
    </xdr:from>
    <xdr:to>
      <xdr:col>41</xdr:col>
      <xdr:colOff>50800</xdr:colOff>
      <xdr:row>78</xdr:row>
      <xdr:rowOff>48310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93905"/>
          <a:ext cx="889000" cy="2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116039</xdr:rowOff>
    </xdr:from>
    <xdr:to>
      <xdr:col>36</xdr:col>
      <xdr:colOff>165100</xdr:colOff>
      <xdr:row>78</xdr:row>
      <xdr:rowOff>46189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62716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9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131521</xdr:rowOff>
    </xdr:from>
    <xdr:to>
      <xdr:col>55</xdr:col>
      <xdr:colOff>50800</xdr:colOff>
      <xdr:row>78</xdr:row>
      <xdr:rowOff>61671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3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46448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4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167635</xdr:rowOff>
    </xdr:from>
    <xdr:to>
      <xdr:col>50</xdr:col>
      <xdr:colOff>165100</xdr:colOff>
      <xdr:row>78</xdr:row>
      <xdr:rowOff>97785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88912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6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1022</xdr:rowOff>
    </xdr:from>
    <xdr:to>
      <xdr:col>46</xdr:col>
      <xdr:colOff>38100</xdr:colOff>
      <xdr:row>78</xdr:row>
      <xdr:rowOff>102622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7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93749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6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141455</xdr:rowOff>
    </xdr:from>
    <xdr:to>
      <xdr:col>41</xdr:col>
      <xdr:colOff>101600</xdr:colOff>
      <xdr:row>78</xdr:row>
      <xdr:rowOff>71605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4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62732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3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168960</xdr:rowOff>
    </xdr:from>
    <xdr:to>
      <xdr:col>36</xdr:col>
      <xdr:colOff>165100</xdr:colOff>
      <xdr:row>78</xdr:row>
      <xdr:rowOff>99110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7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90237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6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52525</xdr:rowOff>
    </xdr:from>
    <xdr:to>
      <xdr:col>55</xdr:col>
      <xdr:colOff>0</xdr:colOff>
      <xdr:row>95</xdr:row>
      <xdr:rowOff>52594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340275"/>
          <a:ext cx="8382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126025</xdr:rowOff>
    </xdr:from>
    <xdr:to>
      <xdr:col>50</xdr:col>
      <xdr:colOff>114300</xdr:colOff>
      <xdr:row>95</xdr:row>
      <xdr:rowOff>52525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242325"/>
          <a:ext cx="889000" cy="9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126025</xdr:rowOff>
    </xdr:from>
    <xdr:to>
      <xdr:col>45</xdr:col>
      <xdr:colOff>177800</xdr:colOff>
      <xdr:row>95</xdr:row>
      <xdr:rowOff>11432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242325"/>
          <a:ext cx="889000" cy="5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11432</xdr:rowOff>
    </xdr:from>
    <xdr:to>
      <xdr:col>41</xdr:col>
      <xdr:colOff>50800</xdr:colOff>
      <xdr:row>95</xdr:row>
      <xdr:rowOff>71509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299182"/>
          <a:ext cx="889000" cy="6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15049</xdr:rowOff>
    </xdr:from>
    <xdr:to>
      <xdr:col>36</xdr:col>
      <xdr:colOff>165100</xdr:colOff>
      <xdr:row>96</xdr:row>
      <xdr:rowOff>116649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7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107776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6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1794</xdr:rowOff>
    </xdr:from>
    <xdr:to>
      <xdr:col>55</xdr:col>
      <xdr:colOff>50800</xdr:colOff>
      <xdr:row>95</xdr:row>
      <xdr:rowOff>103394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28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24671</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14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1725</xdr:rowOff>
    </xdr:from>
    <xdr:to>
      <xdr:col>50</xdr:col>
      <xdr:colOff>165100</xdr:colOff>
      <xdr:row>95</xdr:row>
      <xdr:rowOff>103325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2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119852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06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75225</xdr:rowOff>
    </xdr:from>
    <xdr:to>
      <xdr:col>46</xdr:col>
      <xdr:colOff>38100</xdr:colOff>
      <xdr:row>95</xdr:row>
      <xdr:rowOff>5375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19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21902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5966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132082</xdr:rowOff>
    </xdr:from>
    <xdr:to>
      <xdr:col>41</xdr:col>
      <xdr:colOff>101600</xdr:colOff>
      <xdr:row>95</xdr:row>
      <xdr:rowOff>62232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2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78759</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02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20709</xdr:rowOff>
    </xdr:from>
    <xdr:to>
      <xdr:col>36</xdr:col>
      <xdr:colOff>165100</xdr:colOff>
      <xdr:row>95</xdr:row>
      <xdr:rowOff>122309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30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138836</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083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107780</xdr:rowOff>
    </xdr:from>
    <xdr:to>
      <xdr:col>85</xdr:col>
      <xdr:colOff>127000</xdr:colOff>
      <xdr:row>36</xdr:row>
      <xdr:rowOff>125542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279980"/>
          <a:ext cx="838200" cy="1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123233</xdr:rowOff>
    </xdr:from>
    <xdr:to>
      <xdr:col>81</xdr:col>
      <xdr:colOff>50800</xdr:colOff>
      <xdr:row>36</xdr:row>
      <xdr:rowOff>107780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123983"/>
          <a:ext cx="889000" cy="15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123233</xdr:rowOff>
    </xdr:from>
    <xdr:to>
      <xdr:col>76</xdr:col>
      <xdr:colOff>114300</xdr:colOff>
      <xdr:row>36</xdr:row>
      <xdr:rowOff>51338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123983"/>
          <a:ext cx="889000" cy="9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25103</xdr:rowOff>
    </xdr:from>
    <xdr:to>
      <xdr:col>71</xdr:col>
      <xdr:colOff>177800</xdr:colOff>
      <xdr:row>36</xdr:row>
      <xdr:rowOff>51338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197303"/>
          <a:ext cx="889000" cy="2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25715</xdr:rowOff>
    </xdr:from>
    <xdr:to>
      <xdr:col>67</xdr:col>
      <xdr:colOff>101600</xdr:colOff>
      <xdr:row>37</xdr:row>
      <xdr:rowOff>127315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6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118442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6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74742</xdr:rowOff>
    </xdr:from>
    <xdr:to>
      <xdr:col>85</xdr:col>
      <xdr:colOff>177800</xdr:colOff>
      <xdr:row>37</xdr:row>
      <xdr:rowOff>4892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24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97619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56980</xdr:rowOff>
    </xdr:from>
    <xdr:to>
      <xdr:col>81</xdr:col>
      <xdr:colOff>101600</xdr:colOff>
      <xdr:row>36</xdr:row>
      <xdr:rowOff>158580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22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3657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0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72433</xdr:rowOff>
    </xdr:from>
    <xdr:to>
      <xdr:col>76</xdr:col>
      <xdr:colOff>165100</xdr:colOff>
      <xdr:row>36</xdr:row>
      <xdr:rowOff>2583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07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19110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84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538</xdr:rowOff>
    </xdr:from>
    <xdr:to>
      <xdr:col>72</xdr:col>
      <xdr:colOff>38100</xdr:colOff>
      <xdr:row>36</xdr:row>
      <xdr:rowOff>102138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1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118665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4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145753</xdr:rowOff>
    </xdr:from>
    <xdr:to>
      <xdr:col>67</xdr:col>
      <xdr:colOff>101600</xdr:colOff>
      <xdr:row>36</xdr:row>
      <xdr:rowOff>75903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14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92430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92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140752</xdr:rowOff>
    </xdr:from>
    <xdr:to>
      <xdr:col>85</xdr:col>
      <xdr:colOff>127000</xdr:colOff>
      <xdr:row>56</xdr:row>
      <xdr:rowOff>116945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8713252"/>
          <a:ext cx="838200" cy="1004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140752</xdr:rowOff>
    </xdr:from>
    <xdr:to>
      <xdr:col>81</xdr:col>
      <xdr:colOff>50800</xdr:colOff>
      <xdr:row>55</xdr:row>
      <xdr:rowOff>26191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8713252"/>
          <a:ext cx="889000" cy="74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155373</xdr:rowOff>
    </xdr:from>
    <xdr:to>
      <xdr:col>76</xdr:col>
      <xdr:colOff>114300</xdr:colOff>
      <xdr:row>55</xdr:row>
      <xdr:rowOff>26191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413673"/>
          <a:ext cx="889000" cy="4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155373</xdr:rowOff>
    </xdr:from>
    <xdr:to>
      <xdr:col>71</xdr:col>
      <xdr:colOff>177800</xdr:colOff>
      <xdr:row>56</xdr:row>
      <xdr:rowOff>121782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413673"/>
          <a:ext cx="889000" cy="30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67905</xdr:rowOff>
    </xdr:from>
    <xdr:to>
      <xdr:col>67</xdr:col>
      <xdr:colOff>101600</xdr:colOff>
      <xdr:row>56</xdr:row>
      <xdr:rowOff>169505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14582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44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66145</xdr:rowOff>
    </xdr:from>
    <xdr:to>
      <xdr:col>85</xdr:col>
      <xdr:colOff>177800</xdr:colOff>
      <xdr:row>56</xdr:row>
      <xdr:rowOff>167745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6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152522</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8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89952</xdr:rowOff>
    </xdr:from>
    <xdr:to>
      <xdr:col>81</xdr:col>
      <xdr:colOff>101600</xdr:colOff>
      <xdr:row>51</xdr:row>
      <xdr:rowOff>20102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866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49</xdr:row>
      <xdr:rowOff>36629</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8437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146841</xdr:rowOff>
    </xdr:from>
    <xdr:to>
      <xdr:col>76</xdr:col>
      <xdr:colOff>165100</xdr:colOff>
      <xdr:row>55</xdr:row>
      <xdr:rowOff>76991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40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93518</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18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104573</xdr:rowOff>
    </xdr:from>
    <xdr:to>
      <xdr:col>72</xdr:col>
      <xdr:colOff>38100</xdr:colOff>
      <xdr:row>55</xdr:row>
      <xdr:rowOff>34723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36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51250</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13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70982</xdr:rowOff>
    </xdr:from>
    <xdr:to>
      <xdr:col>67</xdr:col>
      <xdr:colOff>101600</xdr:colOff>
      <xdr:row>57</xdr:row>
      <xdr:rowOff>1132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163709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6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4564</xdr:rowOff>
    </xdr:from>
    <xdr:to>
      <xdr:col>85</xdr:col>
      <xdr:colOff>127000</xdr:colOff>
      <xdr:row>77</xdr:row>
      <xdr:rowOff>55629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206214"/>
          <a:ext cx="838200" cy="5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55629</xdr:rowOff>
    </xdr:from>
    <xdr:to>
      <xdr:col>81</xdr:col>
      <xdr:colOff>50800</xdr:colOff>
      <xdr:row>78</xdr:row>
      <xdr:rowOff>149856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257279"/>
          <a:ext cx="889000" cy="26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149856</xdr:rowOff>
    </xdr:from>
    <xdr:to>
      <xdr:col>76</xdr:col>
      <xdr:colOff>114300</xdr:colOff>
      <xdr:row>79</xdr:row>
      <xdr:rowOff>42698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22956"/>
          <a:ext cx="889000" cy="6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92140</xdr:rowOff>
    </xdr:from>
    <xdr:to>
      <xdr:col>71</xdr:col>
      <xdr:colOff>177800</xdr:colOff>
      <xdr:row>79</xdr:row>
      <xdr:rowOff>42698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65240"/>
          <a:ext cx="889000" cy="12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106829</xdr:rowOff>
    </xdr:from>
    <xdr:to>
      <xdr:col>67</xdr:col>
      <xdr:colOff>101600</xdr:colOff>
      <xdr:row>79</xdr:row>
      <xdr:rowOff>36979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28106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57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125214</xdr:rowOff>
    </xdr:from>
    <xdr:to>
      <xdr:col>85</xdr:col>
      <xdr:colOff>177800</xdr:colOff>
      <xdr:row>77</xdr:row>
      <xdr:rowOff>55364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15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148091</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00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4829</xdr:rowOff>
    </xdr:from>
    <xdr:to>
      <xdr:col>81</xdr:col>
      <xdr:colOff>101600</xdr:colOff>
      <xdr:row>77</xdr:row>
      <xdr:rowOff>106429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20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122956</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98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99056</xdr:rowOff>
    </xdr:from>
    <xdr:to>
      <xdr:col>76</xdr:col>
      <xdr:colOff>165100</xdr:colOff>
      <xdr:row>79</xdr:row>
      <xdr:rowOff>29206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7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20333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56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163348</xdr:rowOff>
    </xdr:from>
    <xdr:to>
      <xdr:col>72</xdr:col>
      <xdr:colOff>38100</xdr:colOff>
      <xdr:row>79</xdr:row>
      <xdr:rowOff>93498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3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84625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2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41340</xdr:rowOff>
    </xdr:from>
    <xdr:to>
      <xdr:col>67</xdr:col>
      <xdr:colOff>101600</xdr:colOff>
      <xdr:row>78</xdr:row>
      <xdr:rowOff>142940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159467</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18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58817</xdr:rowOff>
    </xdr:from>
    <xdr:to>
      <xdr:col>85</xdr:col>
      <xdr:colOff>127000</xdr:colOff>
      <xdr:row>93</xdr:row>
      <xdr:rowOff>74251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003667"/>
          <a:ext cx="838200" cy="1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70301</xdr:rowOff>
    </xdr:from>
    <xdr:to>
      <xdr:col>81</xdr:col>
      <xdr:colOff>50800</xdr:colOff>
      <xdr:row>93</xdr:row>
      <xdr:rowOff>74251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015151"/>
          <a:ext cx="889000" cy="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5110</xdr:rowOff>
    </xdr:from>
    <xdr:to>
      <xdr:col>76</xdr:col>
      <xdr:colOff>114300</xdr:colOff>
      <xdr:row>93</xdr:row>
      <xdr:rowOff>70301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5949960"/>
          <a:ext cx="889000" cy="6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151743</xdr:rowOff>
    </xdr:from>
    <xdr:to>
      <xdr:col>71</xdr:col>
      <xdr:colOff>177800</xdr:colOff>
      <xdr:row>93</xdr:row>
      <xdr:rowOff>5110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5925143"/>
          <a:ext cx="889000" cy="2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79391</xdr:rowOff>
    </xdr:from>
    <xdr:to>
      <xdr:col>67</xdr:col>
      <xdr:colOff>101600</xdr:colOff>
      <xdr:row>97</xdr:row>
      <xdr:rowOff>9541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8017</xdr:rowOff>
    </xdr:from>
    <xdr:to>
      <xdr:col>85</xdr:col>
      <xdr:colOff>177800</xdr:colOff>
      <xdr:row>93</xdr:row>
      <xdr:rowOff>109617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595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30894</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5804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23451</xdr:rowOff>
    </xdr:from>
    <xdr:to>
      <xdr:col>81</xdr:col>
      <xdr:colOff>101600</xdr:colOff>
      <xdr:row>93</xdr:row>
      <xdr:rowOff>125051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596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141578</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5743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19501</xdr:rowOff>
    </xdr:from>
    <xdr:to>
      <xdr:col>76</xdr:col>
      <xdr:colOff>165100</xdr:colOff>
      <xdr:row>93</xdr:row>
      <xdr:rowOff>121101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596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137628</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573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125760</xdr:rowOff>
    </xdr:from>
    <xdr:to>
      <xdr:col>72</xdr:col>
      <xdr:colOff>38100</xdr:colOff>
      <xdr:row>93</xdr:row>
      <xdr:rowOff>55910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589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72437</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567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100943</xdr:rowOff>
    </xdr:from>
    <xdr:to>
      <xdr:col>67</xdr:col>
      <xdr:colOff>101600</xdr:colOff>
      <xdr:row>93</xdr:row>
      <xdr:rowOff>31093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587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47620</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5649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159439</xdr:rowOff>
    </xdr:from>
    <xdr:to>
      <xdr:col>98</xdr:col>
      <xdr:colOff>38100</xdr:colOff>
      <xdr:row>39</xdr:row>
      <xdr:rowOff>89589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106116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に比べて、近年、大型事業が重なり公債費が高い水準にあるが、地方債発行収入が、地方債償還支出を超えることが無いよう、新規事業・継続事業の見直しにより普通建設事業費を抑制し、起債残高を減少させることで財政健全化に努める。ただ、地方交付税や国、県からの支出金で構成される依存型の財政構造であるため、国、県の動向により大きく左右されることが課題である。また町における人口減少に歯止めをかけ、定住人口の増加を推進し、住民一人当たりのコスト縮減に努め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総務費については、（仮称）相生地域交流センター建築事業等の影響により高い値となっている。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教育費については、大型事業である総合体育館建設事業が終了したことから減少している。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徳島県那賀町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令和６年度の歳入は前年度比約△</a:t>
          </a:r>
          <a:r>
            <a:rPr kumimoji="1" lang="en-US" altLang="ja-JP" sz="1100">
              <a:solidFill>
                <a:schemeClr val="dk1"/>
              </a:solidFill>
              <a:effectLst/>
              <a:latin typeface="+mn-lt"/>
              <a:ea typeface="+mn-ea"/>
              <a:cs typeface="+mn-cs"/>
            </a:rPr>
            <a:t>8.8</a:t>
          </a:r>
          <a:r>
            <a:rPr kumimoji="1" lang="ja-JP" altLang="ja-JP" sz="1100">
              <a:solidFill>
                <a:schemeClr val="dk1"/>
              </a:solidFill>
              <a:effectLst/>
              <a:latin typeface="+mn-lt"/>
              <a:ea typeface="+mn-ea"/>
              <a:cs typeface="+mn-cs"/>
            </a:rPr>
            <a:t>％となったが、歳出についても約△</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％となったため、実質単年度収支は若干好転している。財政調整基金残高は適切な財源の確保等により取り崩しを回避しており、前年度とほぼ同額を維持している。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今後とも業務全般に経費の節減合理化を図ることにより、財政健全化維持に努め、自主財源の乏しい本町において財源確保のため、財政調整基金等へ計画的な積立により基金残高の増加を図る。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徳島県那賀町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各会計共に、公債費等の削減を主に、業務全般に経費の節減合理化を図ることにより、財政健全化維持に努め黒字決算となっている。しかし、財政基盤が弱く、類似団体平均を下回っているため、投資的経費を抑制するなど、徹底的な歳出の見直しを実施するとともに、税収の徴収率向上対策等による歳入の確保に努める。</a:t>
          </a:r>
          <a:endParaRPr lang="ja-JP" altLang="ja-JP" sz="12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徳島県那賀町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地方債償還は</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年度以降減少傾向にあったが、今後は近年行った大型事業の償還が始まるため増加に転じる。自主財源が少ないため、地方債に頼らざるを得ない状況が続く見込みである。交付税措置のある有利な地方債を利用し、事業を厳選して行うことで、適正な範囲の公債費を維持すること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満期一括償還地方債を利用していない</a:t>
          </a:r>
          <a:r>
            <a:rPr kumimoji="1" lang="ja-JP" altLang="en-US"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徳島県那賀町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残高は対前年度で減額しているが、未だ多額の地方債残高があり、充当可能財源等も減少傾向にあるため、今後においても投資的経費を厳選し、地方債発行額を抑制しながら財政の健全化に努め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徳島県那賀町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基金全体では２０７百万円の増額となっている。</a:t>
          </a:r>
          <a:endParaRPr lang="ja-JP" altLang="ja-JP" sz="1200">
            <a:effectLst/>
          </a:endParaRPr>
        </a:p>
        <a:p>
          <a:r>
            <a:rPr kumimoji="1" lang="ja-JP" altLang="ja-JP" sz="1200">
              <a:solidFill>
                <a:schemeClr val="dk1"/>
              </a:solidFill>
              <a:effectLst/>
              <a:latin typeface="+mn-lt"/>
              <a:ea typeface="+mn-ea"/>
              <a:cs typeface="+mn-cs"/>
            </a:rPr>
            <a:t>主な要因は、前年度決算剰余金の一部を財政調整基金基金を積み立てたことによる。</a:t>
          </a:r>
          <a:endParaRPr lang="ja-JP" altLang="ja-JP" sz="12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今後、発生する大型の建設事業や交付税の段階的な削減に対し、物価高騰等に伴う人件費や物件費等が増加しており、更なる財政調整基金や特定目的基金の取り崩しが想定される。将来に渡り安定的かつ弾力的な財政構造を図るためにも、年次計画、事業規模の見直し、経常経費の抑制などに徹底的に取り組み、できる限り基金の取り崩しを抑制していく。</a:t>
          </a:r>
          <a:endParaRPr lang="ja-JP" altLang="ja-JP" sz="12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那賀町が保有するその他特定目的基金の令和６年度末残高が多い順の上位５つの基金使途は下記のとおりである。</a:t>
          </a:r>
          <a:endParaRPr lang="ja-JP" altLang="ja-JP" sz="1100">
            <a:effectLst/>
          </a:endParaRPr>
        </a:p>
        <a:p>
          <a:r>
            <a:rPr kumimoji="1" lang="ja-JP" altLang="ja-JP" sz="1100">
              <a:solidFill>
                <a:schemeClr val="dk1"/>
              </a:solidFill>
              <a:effectLst/>
              <a:latin typeface="+mn-lt"/>
              <a:ea typeface="+mn-ea"/>
              <a:cs typeface="+mn-cs"/>
            </a:rPr>
            <a:t>　・那賀町まちづくり事業基金（まちづくり計画に定められた事業）　・那賀町有施設整備等まちづくり基金（保有する施設の整備等まちづくり事業）</a:t>
          </a:r>
          <a:endParaRPr lang="ja-JP" altLang="ja-JP" sz="1100">
            <a:effectLst/>
          </a:endParaRPr>
        </a:p>
        <a:p>
          <a:pPr eaLnBrk="1" fontAlgn="auto" latinLnBrk="0" hangingPunct="1"/>
          <a:r>
            <a:rPr kumimoji="1" lang="ja-JP" altLang="ja-JP" sz="1100">
              <a:solidFill>
                <a:schemeClr val="dk1"/>
              </a:solidFill>
              <a:effectLst/>
              <a:latin typeface="+mn-lt"/>
              <a:ea typeface="+mn-ea"/>
              <a:cs typeface="+mn-cs"/>
            </a:rPr>
            <a:t>　・那賀町地域福祉基金（地域における保健福祉に関する事業）　・那賀町ふるさと創生基金（ふるさと振興に資するための事業）</a:t>
          </a:r>
          <a:endParaRPr lang="ja-JP" altLang="ja-JP" sz="1100">
            <a:effectLst/>
          </a:endParaRPr>
        </a:p>
        <a:p>
          <a:r>
            <a:rPr kumimoji="1" lang="ja-JP" altLang="ja-JP" sz="1100">
              <a:solidFill>
                <a:schemeClr val="dk1"/>
              </a:solidFill>
              <a:effectLst/>
              <a:latin typeface="+mn-lt"/>
              <a:ea typeface="+mn-ea"/>
              <a:cs typeface="+mn-cs"/>
            </a:rPr>
            <a:t>　・那賀町ふるさと応援基金（ふるさとづくりに資するための事業）</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その他特定目的基金では８２百万円の減額となっている。</a:t>
          </a:r>
          <a:endParaRPr lang="ja-JP" altLang="ja-JP" sz="1100">
            <a:effectLst/>
          </a:endParaRPr>
        </a:p>
        <a:p>
          <a:r>
            <a:rPr kumimoji="1" lang="ja-JP" altLang="ja-JP" sz="1100">
              <a:solidFill>
                <a:schemeClr val="dk1"/>
              </a:solidFill>
              <a:effectLst/>
              <a:latin typeface="+mn-lt"/>
              <a:ea typeface="+mn-ea"/>
              <a:cs typeface="+mn-cs"/>
            </a:rPr>
            <a:t>　主な要因は下記のとおり。</a:t>
          </a:r>
          <a:endParaRPr lang="ja-JP" altLang="ja-JP" sz="1100">
            <a:effectLst/>
          </a:endParaRPr>
        </a:p>
        <a:p>
          <a:r>
            <a:rPr lang="ja-JP" altLang="ja-JP" sz="1100">
              <a:solidFill>
                <a:schemeClr val="dk1"/>
              </a:solidFill>
              <a:effectLst/>
              <a:latin typeface="+mn-lt"/>
              <a:ea typeface="+mn-ea"/>
              <a:cs typeface="+mn-cs"/>
            </a:rPr>
            <a:t>　･（仮称）相生地域交流センター新築工事、木頭名風車修繕事業、木頭学園側溝設置事業などにふるさと創生基金を取崩（▲１１８百万円）</a:t>
          </a:r>
          <a:endParaRPr lang="ja-JP" altLang="ja-JP" sz="1100">
            <a:effectLst/>
          </a:endParaRPr>
        </a:p>
        <a:p>
          <a:r>
            <a:rPr kumimoji="1" lang="ja-JP" altLang="ja-JP" sz="1100">
              <a:solidFill>
                <a:schemeClr val="dk1"/>
              </a:solidFill>
              <a:effectLst/>
              <a:latin typeface="+mn-lt"/>
              <a:ea typeface="+mn-ea"/>
              <a:cs typeface="+mn-cs"/>
            </a:rPr>
            <a:t>　・まちづくり協議会補助事業、各種イベント補助事業に那賀町まちづくり事業基金を取崩（▲１４百万円）</a:t>
          </a:r>
          <a:endParaRPr lang="ja-JP" altLang="ja-JP" sz="1100">
            <a:effectLst/>
          </a:endParaRPr>
        </a:p>
        <a:p>
          <a:r>
            <a:rPr kumimoji="1" lang="ja-JP" altLang="ja-JP" sz="1100">
              <a:solidFill>
                <a:schemeClr val="dk1"/>
              </a:solidFill>
              <a:effectLst/>
              <a:latin typeface="+mn-lt"/>
              <a:ea typeface="+mn-ea"/>
              <a:cs typeface="+mn-cs"/>
            </a:rPr>
            <a:t>　・ドローン利活用推進事業、、保育園留学事業、エビ養殖実証実践、自動運転サービス実証フィールド事業などに那賀町ふるさと応援基金を取崩（▲４５百万円）</a:t>
          </a:r>
          <a:endParaRPr lang="ja-JP" altLang="ja-JP" sz="1100">
            <a:effectLst/>
          </a:endParaRPr>
        </a:p>
        <a:p>
          <a:r>
            <a:rPr kumimoji="1" lang="ja-JP" altLang="ja-JP" sz="1100">
              <a:solidFill>
                <a:schemeClr val="dk1"/>
              </a:solidFill>
              <a:effectLst/>
              <a:latin typeface="+mn-lt"/>
              <a:ea typeface="+mn-ea"/>
              <a:cs typeface="+mn-cs"/>
            </a:rPr>
            <a:t>　・本庁舎書庫建替事業、延野地区敷地造成事業、（仮称）相生地域交流センター備品購入費などに那賀町町有施設等まちづくり基金を取崩（▲１６百万円）</a:t>
          </a:r>
          <a:endParaRPr lang="ja-JP" altLang="ja-JP" sz="1100">
            <a:effectLst/>
          </a:endParaRPr>
        </a:p>
        <a:p>
          <a:r>
            <a:rPr kumimoji="1" lang="ja-JP" altLang="ja-JP" sz="1100">
              <a:solidFill>
                <a:schemeClr val="dk1"/>
              </a:solidFill>
              <a:effectLst/>
              <a:latin typeface="+mn-lt"/>
              <a:ea typeface="+mn-ea"/>
              <a:cs typeface="+mn-cs"/>
            </a:rPr>
            <a:t>　・一般財源を財政調整基金に積み立て（＋２５３百万円）</a:t>
          </a:r>
          <a:endParaRPr lang="ja-JP" altLang="ja-JP" sz="1100">
            <a:effectLst/>
          </a:endParaRPr>
        </a:p>
        <a:p>
          <a:r>
            <a:rPr lang="ja-JP" altLang="ja-JP" sz="1100" baseline="0">
              <a:solidFill>
                <a:schemeClr val="dk1"/>
              </a:solidFill>
              <a:effectLst/>
              <a:latin typeface="+mn-lt"/>
              <a:ea typeface="+mn-ea"/>
              <a:cs typeface="+mn-cs"/>
            </a:rPr>
            <a:t>   ・一般財源を減債基金に積み立て（＋３６百万円）</a:t>
          </a:r>
          <a:endParaRPr lang="ja-JP" altLang="ja-JP" sz="1100">
            <a:effectLst/>
          </a:endParaRPr>
        </a:p>
        <a:p>
          <a:r>
            <a:rPr kumimoji="1" lang="ja-JP" altLang="ja-JP" sz="1100">
              <a:solidFill>
                <a:schemeClr val="dk1"/>
              </a:solidFill>
              <a:effectLst/>
              <a:latin typeface="+mn-lt"/>
              <a:ea typeface="+mn-ea"/>
              <a:cs typeface="+mn-cs"/>
            </a:rPr>
            <a:t>　・一般財源をまちづくり事業基金に積み立て（＋１百万円）</a:t>
          </a:r>
          <a:endParaRPr lang="ja-JP" altLang="ja-JP" sz="1100">
            <a:effectLst/>
          </a:endParaRPr>
        </a:p>
        <a:p>
          <a:r>
            <a:rPr kumimoji="1" lang="ja-JP" altLang="ja-JP" sz="1100">
              <a:solidFill>
                <a:schemeClr val="dk1"/>
              </a:solidFill>
              <a:effectLst/>
              <a:latin typeface="+mn-lt"/>
              <a:ea typeface="+mn-ea"/>
              <a:cs typeface="+mn-cs"/>
            </a:rPr>
            <a:t>　・森林環境譲与税の一部を那賀町森林・林業活性化基金に積み立て（＋２２百万円）</a:t>
          </a:r>
          <a:endParaRPr lang="ja-JP" altLang="ja-JP" sz="1100">
            <a:effectLst/>
          </a:endParaRPr>
        </a:p>
        <a:p>
          <a:r>
            <a:rPr kumimoji="1" lang="ja-JP" altLang="ja-JP" sz="1100">
              <a:solidFill>
                <a:schemeClr val="dk1"/>
              </a:solidFill>
              <a:effectLst/>
              <a:latin typeface="+mn-lt"/>
              <a:ea typeface="+mn-ea"/>
              <a:cs typeface="+mn-cs"/>
            </a:rPr>
            <a:t>　・ふるさと納税を那賀町ふるさと応援基金に積み立て（＋９５百万円）</a:t>
          </a:r>
          <a:endParaRPr lang="ja-JP" altLang="ja-JP" sz="11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各目的事業における一般財源を補うために計画的な基金運用に努める。</a:t>
          </a:r>
          <a:endParaRPr lang="ja-JP" altLang="ja-JP" sz="11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ea"/>
              <a:ea typeface="+mn-ea"/>
              <a:cs typeface="+mn-cs"/>
            </a:rPr>
            <a:t>財政調整基金では２５３百万円の増額となっている。</a:t>
          </a:r>
          <a:endParaRPr lang="ja-JP" altLang="ja-JP" sz="1200">
            <a:effectLst/>
            <a:latin typeface="+mn-ea"/>
            <a:ea typeface="+mn-ea"/>
          </a:endParaRPr>
        </a:p>
        <a:p>
          <a:r>
            <a:rPr kumimoji="1" lang="ja-JP" altLang="ja-JP" sz="1200">
              <a:solidFill>
                <a:schemeClr val="dk1"/>
              </a:solidFill>
              <a:effectLst/>
              <a:latin typeface="+mn-ea"/>
              <a:ea typeface="+mn-ea"/>
              <a:cs typeface="+mn-cs"/>
            </a:rPr>
            <a:t>主な要因は前年度決算剰余金の一部及び利子分の積み立てによるものである。</a:t>
          </a:r>
          <a:endParaRPr lang="ja-JP" altLang="ja-JP" sz="1200">
            <a:effectLst/>
            <a:latin typeface="+mn-ea"/>
            <a:ea typeface="+mn-ea"/>
          </a:endParaRPr>
        </a:p>
        <a:p>
          <a:endParaRPr kumimoji="1" lang="en-US" altLang="ja-JP" sz="12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今後控えている大型事業の年次計画、事業規模の見直しを検討する。また、地方交付税の減額に対応できるよう、公共施設等管理計画に基づき、公共施設等の集約化・複合化を進めるなどにより各施設で必要となっている経常経費を削減し、財政調整基金の取り崩しに頼らない財政運営に努める。</a:t>
          </a:r>
          <a:endParaRPr lang="ja-JP" altLang="ja-JP" sz="12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ea"/>
              <a:ea typeface="+mn-ea"/>
              <a:cs typeface="+mn-cs"/>
            </a:rPr>
            <a:t>減債基金では３５百万円の増額となっている。</a:t>
          </a:r>
          <a:endParaRPr lang="ja-JP" altLang="ja-JP" sz="1200">
            <a:effectLst/>
            <a:latin typeface="+mn-ea"/>
            <a:ea typeface="+mn-ea"/>
          </a:endParaRPr>
        </a:p>
        <a:p>
          <a:r>
            <a:rPr kumimoji="1" lang="ja-JP" altLang="ja-JP" sz="1200">
              <a:solidFill>
                <a:schemeClr val="dk1"/>
              </a:solidFill>
              <a:effectLst/>
              <a:latin typeface="+mn-ea"/>
              <a:ea typeface="+mn-ea"/>
              <a:cs typeface="+mn-cs"/>
            </a:rPr>
            <a:t>主な要因は臨時財政対策債償還基金費及び利子分の積み立てによるものである。</a:t>
          </a:r>
          <a:endParaRPr lang="ja-JP" altLang="ja-JP" sz="1200">
            <a:effectLst/>
            <a:latin typeface="+mn-ea"/>
            <a:ea typeface="+mn-ea"/>
          </a:endParaRPr>
        </a:p>
        <a:p>
          <a:endParaRPr kumimoji="1" lang="en-US" altLang="ja-JP" sz="1200">
            <a:solidFill>
              <a:schemeClr val="dk1"/>
            </a:solidFill>
            <a:effectLst/>
            <a:latin typeface="+mn-ea"/>
            <a:ea typeface="+mn-ea"/>
            <a:cs typeface="+mn-cs"/>
          </a:endParaRPr>
        </a:p>
        <a:p>
          <a:endParaRPr kumimoji="1" lang="en-US" altLang="ja-JP" sz="12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ea"/>
              <a:ea typeface="+mn-ea"/>
              <a:cs typeface="+mn-cs"/>
            </a:rPr>
            <a:t>那賀町減債基金条例に基づき適正な運用に努める。</a:t>
          </a:r>
          <a:endParaRPr lang="ja-JP" altLang="ja-JP" sz="1200">
            <a:effectLst/>
            <a:latin typeface="+mn-ea"/>
            <a:ea typeface="+mn-ea"/>
          </a:endParaRPr>
        </a:p>
        <a:p>
          <a:endParaRPr kumimoji="1" lang="en-US" altLang="ja-JP" sz="12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FB9D30C-9448-4BB2-BBA8-30F082AE5D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A5F5A2B-413A-4EA9-A88D-17AE08938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D45B7E3-5671-4FC8-B186-58633723AB6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A1CF379-B27F-48C1-9DAC-5D079925A34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F956E16-D299-4A1F-B145-E17DB3F60F0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F735B09-6186-4604-9DE6-7AD094B1282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FB55205-B915-4592-81ED-0C4779CA690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21E970B-465E-4BF5-8A19-3CAF7A00AE0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D16EA70-CF8F-4B14-B29B-3BE13D0F6A1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E2F19BC-0ABC-4AFC-9EB0-5611D5E157B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598362B-E36E-4029-931D-E329AE58D0D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E2418AB-9771-4A72-A2E1-D0B124E4917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A7D6708-A30B-470C-A5FC-C6DE01B3440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4B43ADA-7EB2-4074-91F1-D4D14B0C1D6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8227609-4056-4DA5-BF6E-9BD7D88DA5A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3DE0E6C-F129-4DC0-B310-BFF2F5F9589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徳島県那賀町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B8067CC-60DB-4091-8B0E-3D06A568066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3CE8423-A97B-43A6-A819-6D81A5A180F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61036FE-886E-4F39-B50A-73CF215B1EA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A496245-5BA9-4004-AB86-D0EFD83157A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FD9FF47-DE5D-494A-B21B-5860E9BEEE9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9C282E1-F633-4FCC-A21F-A3401B6A267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7,060
7,024
694.98
11,241,516
10,519,252
580,416
6,460,993
12,663,212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D93BBA3-DEAF-4D3B-91CB-F3A662E8692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4947DB7-9AC9-4F4A-B680-A38F55AE9C7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26F5E69-B27A-49D2-992A-FA5405DF208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FD11635-7B07-482B-B526-287FDE730EA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238CC5B-DAEA-452D-9B05-A5C268068F4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3FD5E7D-0213-4C46-AB0F-69289FC3866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9FF119E-4091-4A79-A273-13B84C7137D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E13B029-BA6E-4D4A-9BB2-91E79992B06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BC95D36-5C62-4D6C-BAA5-0E55A6C957E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5BFBB4E-6BFA-49EF-A1D6-D2EAE40823F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DD66A2F-DDA2-45DE-9A06-52FEE6CCBB4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7750AA4-0B98-43F4-B77A-3CC9DC05C31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96C3447-1833-4401-AFA8-735B93CB0CF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3F21495-CD5A-446D-ACA6-E9AEC597BAD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FAD6462-8FD6-44B1-A9E6-655BF2DCEF2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87391F1-301E-437E-A024-4DBAF4B78C6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526960B-1F0D-4B99-A33A-CB74DFD0622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2F5BA47-C52A-4F1B-9353-1E4149D0405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1A04A21-9C45-42B0-8E17-F0F2E7E24B3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136AB46-EF0A-486D-85EB-B216CCD6A40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B178A2C-8FB6-42A0-A708-06B70F5D609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BEF2EC7-7639-431D-B00E-31B5D23DBD9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FE1090F-1409-4EC6-8858-2FD5014C403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0CB78DD-ED14-4C49-9425-BFC20FE0216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7D0EFC9-B1A1-4E90-9112-9784EFCAB7A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3DCBF06-B107-472F-AC57-B30ADD85FE0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F8659D4-4EAC-40BA-B051-F44C30213EE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D56399B-4600-4EE8-AD66-BAD1BAE10EB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02ECDEE-9D69-482D-8F5E-E0206DC2175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F0277FF-B390-4843-80B2-FD8B17A7C09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4E66D85-8563-4B5D-852C-6144BF63693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6998EAA-A297-42E1-8696-58D3949A572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37A8A1F-17D8-4CCF-AB78-C82902D28FB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DB694FA-8528-41CE-8C6C-86210E99C82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59CA5E7-9F69-4AEA-B50B-591BA5B116A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有形固定資産減価償却率は全国平均、類似団体平均ともに上回っていおり、上昇傾向にある。</a:t>
          </a:r>
          <a:endParaRPr lang="ja-JP" altLang="ja-JP">
            <a:effectLst/>
          </a:endParaRPr>
        </a:p>
        <a:p>
          <a:r>
            <a:rPr kumimoji="1" lang="en-US" altLang="ja-JP" sz="1100">
              <a:solidFill>
                <a:schemeClr val="dk1"/>
              </a:solidFill>
              <a:effectLst/>
              <a:latin typeface="+mn-lt"/>
              <a:ea typeface="+mn-ea"/>
              <a:cs typeface="+mn-cs"/>
            </a:rPr>
            <a:t>2022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月に改訂した「那賀町公共施設等総合管理計画」においての目標を達成すべく老朽化した施設の集約化や複合化及び除却について進めていく。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5D9509F-0F0F-455C-B85B-49A9CD30879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EFF7DD5-C16E-419D-86D1-F203FDB81C0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47087DB-2554-4F12-8C36-A799971F6F3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1B5CA5C7-C4A1-4C98-A762-D6C5CE6644E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F21300D0-6734-41CB-9445-7CDD059C2003}"/>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29144BE-AE5C-46AF-88F7-C78D6129CB22}"/>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4A7EFA7-9936-4168-BA71-D4C3149810B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1056738-0265-46C8-9411-567575A7E6E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7DB76B4-1AB0-46E6-A05F-98E48AE73DD4}"/>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73145B9-5032-47AC-AEF2-E6060FB371B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F3751805-68F9-455F-8F52-FF55466353C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3DD5ECC-F8EB-40DB-846D-711ED94B874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E4ACEF5-1B2D-4970-A191-3C520F28C86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E81EF23-BD73-4BBD-B524-C266F6E73526}"/>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6E56521-4C40-452A-97EF-67D09394719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148042A-AEB0-4FA0-9AAF-7F942280F95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DB11F72-65A4-4FE1-8424-0BEFBBA1D07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BF043EB-AF05-4B78-8DE2-B53BB141A1D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7317DE71-7E56-4215-A912-61528380FDD6}"/>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F5C5A23D-0099-48FC-AD68-CC43BB5125B4}"/>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C2D8E00F-72F8-4314-BB91-25B1634E1FA9}"/>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C6115C70-E812-47ED-9144-ABE80A2A77EB}"/>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92158EE5-CC75-4BDA-AE0B-1394BFA0D47D}"/>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82" name="有形固定資産減価償却率平均値テキスト">
          <a:extLst>
            <a:ext uri="{FF2B5EF4-FFF2-40B4-BE49-F238E27FC236}">
              <a16:creationId xmlns:a16="http://schemas.microsoft.com/office/drawing/2014/main" id="{FA98DC82-3478-413E-9E16-9D1FF62E7618}"/>
            </a:ext>
          </a:extLst>
        </xdr:cNvPr>
        <xdr:cNvSpPr txBox="1"/>
      </xdr:nvSpPr>
      <xdr:spPr>
        <a:xfrm>
          <a:off x="4813300" y="5626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5EE9B657-553E-4B6B-AA64-8B02B5DEA016}"/>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117F479A-7B9C-423C-B0F9-5BEC44BBF720}"/>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8130D3D8-C4E2-4FF4-BF1C-C192DD2ACF08}"/>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297BDCB3-F294-4912-A7ED-335EA49E9FB6}"/>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70303</xdr:rowOff>
    </xdr:from>
    <xdr:to>
      <xdr:col>7</xdr:col>
      <xdr:colOff>187325</xdr:colOff>
      <xdr:row>29</xdr:row>
      <xdr:rowOff>453</xdr:rowOff>
    </xdr:to>
    <xdr:sp macro="" textlink="">
      <xdr:nvSpPr>
        <xdr:cNvPr id="87" name="フローチャート: 判断 86">
          <a:extLst>
            <a:ext uri="{FF2B5EF4-FFF2-40B4-BE49-F238E27FC236}">
              <a16:creationId xmlns:a16="http://schemas.microsoft.com/office/drawing/2014/main" id="{4B92BE1F-8725-4055-92B3-3E7C13843E7E}"/>
            </a:ext>
          </a:extLst>
        </xdr:cNvPr>
        <xdr:cNvSpPr/>
      </xdr:nvSpPr>
      <xdr:spPr>
        <a:xfrm>
          <a:off x="1714500" y="564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BA53A20-03D8-4E3D-8286-15B63E0B289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D2E1808-121B-4B8E-901C-FFE8EE97419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26FFE58-DA0E-4EA9-B8E7-1959F814B77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3229231-A31A-4383-9965-31814C6AFE4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199C84E-26DA-47F7-86F1-2333FDA8F61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80826</xdr:rowOff>
    </xdr:from>
    <xdr:to>
      <xdr:col>23</xdr:col>
      <xdr:colOff>136525</xdr:colOff>
      <xdr:row>30</xdr:row>
      <xdr:rowOff>10976</xdr:rowOff>
    </xdr:to>
    <xdr:sp macro="" textlink="">
      <xdr:nvSpPr>
        <xdr:cNvPr id="93" name="楕円 92">
          <a:extLst>
            <a:ext uri="{FF2B5EF4-FFF2-40B4-BE49-F238E27FC236}">
              <a16:creationId xmlns:a16="http://schemas.microsoft.com/office/drawing/2014/main" id="{31B22EA7-F7BA-4E8A-847E-044C00F5366B}"/>
            </a:ext>
          </a:extLst>
        </xdr:cNvPr>
        <xdr:cNvSpPr/>
      </xdr:nvSpPr>
      <xdr:spPr>
        <a:xfrm>
          <a:off x="4711700" y="582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59253</xdr:rowOff>
    </xdr:from>
    <xdr:ext cx="405111" cy="259045"/>
    <xdr:sp macro="" textlink="">
      <xdr:nvSpPr>
        <xdr:cNvPr id="94" name="有形固定資産減価償却率該当値テキスト">
          <a:extLst>
            <a:ext uri="{FF2B5EF4-FFF2-40B4-BE49-F238E27FC236}">
              <a16:creationId xmlns:a16="http://schemas.microsoft.com/office/drawing/2014/main" id="{441BFBD4-640F-4471-868E-AEB612C0DDA1}"/>
            </a:ext>
          </a:extLst>
        </xdr:cNvPr>
        <xdr:cNvSpPr txBox="1"/>
      </xdr:nvSpPr>
      <xdr:spPr>
        <a:xfrm>
          <a:off x="4813300" y="5802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31478</xdr:rowOff>
    </xdr:from>
    <xdr:to>
      <xdr:col>19</xdr:col>
      <xdr:colOff>187325</xdr:colOff>
      <xdr:row>29</xdr:row>
      <xdr:rowOff>133078</xdr:rowOff>
    </xdr:to>
    <xdr:sp macro="" textlink="">
      <xdr:nvSpPr>
        <xdr:cNvPr id="95" name="楕円 94">
          <a:extLst>
            <a:ext uri="{FF2B5EF4-FFF2-40B4-BE49-F238E27FC236}">
              <a16:creationId xmlns:a16="http://schemas.microsoft.com/office/drawing/2014/main" id="{5458DD8D-7CE1-4FC6-BB21-4BD59421F418}"/>
            </a:ext>
          </a:extLst>
        </xdr:cNvPr>
        <xdr:cNvSpPr/>
      </xdr:nvSpPr>
      <xdr:spPr>
        <a:xfrm>
          <a:off x="4000500" y="577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82278</xdr:rowOff>
    </xdr:from>
    <xdr:to>
      <xdr:col>23</xdr:col>
      <xdr:colOff>85725</xdr:colOff>
      <xdr:row>29</xdr:row>
      <xdr:rowOff>131626</xdr:rowOff>
    </xdr:to>
    <xdr:cxnSp macro="">
      <xdr:nvCxnSpPr>
        <xdr:cNvPr id="96" name="直線コネクタ 95">
          <a:extLst>
            <a:ext uri="{FF2B5EF4-FFF2-40B4-BE49-F238E27FC236}">
              <a16:creationId xmlns:a16="http://schemas.microsoft.com/office/drawing/2014/main" id="{BC4322BE-9FB0-4146-941A-C32AD04FF416}"/>
            </a:ext>
          </a:extLst>
        </xdr:cNvPr>
        <xdr:cNvCxnSpPr/>
      </xdr:nvCxnSpPr>
      <xdr:spPr>
        <a:xfrm>
          <a:off x="4051300" y="5825853"/>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165917</xdr:rowOff>
    </xdr:from>
    <xdr:to>
      <xdr:col>15</xdr:col>
      <xdr:colOff>187325</xdr:colOff>
      <xdr:row>29</xdr:row>
      <xdr:rowOff>96067</xdr:rowOff>
    </xdr:to>
    <xdr:sp macro="" textlink="">
      <xdr:nvSpPr>
        <xdr:cNvPr id="97" name="楕円 96">
          <a:extLst>
            <a:ext uri="{FF2B5EF4-FFF2-40B4-BE49-F238E27FC236}">
              <a16:creationId xmlns:a16="http://schemas.microsoft.com/office/drawing/2014/main" id="{DB1E9D47-765C-4F3F-A48D-063A60A2A5CC}"/>
            </a:ext>
          </a:extLst>
        </xdr:cNvPr>
        <xdr:cNvSpPr/>
      </xdr:nvSpPr>
      <xdr:spPr>
        <a:xfrm>
          <a:off x="3238500" y="57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45267</xdr:rowOff>
    </xdr:from>
    <xdr:to>
      <xdr:col>19</xdr:col>
      <xdr:colOff>136525</xdr:colOff>
      <xdr:row>29</xdr:row>
      <xdr:rowOff>82278</xdr:rowOff>
    </xdr:to>
    <xdr:cxnSp macro="">
      <xdr:nvCxnSpPr>
        <xdr:cNvPr id="98" name="直線コネクタ 97">
          <a:extLst>
            <a:ext uri="{FF2B5EF4-FFF2-40B4-BE49-F238E27FC236}">
              <a16:creationId xmlns:a16="http://schemas.microsoft.com/office/drawing/2014/main" id="{C96F631D-FF8E-4B58-876B-CABE6EB13581}"/>
            </a:ext>
          </a:extLst>
        </xdr:cNvPr>
        <xdr:cNvCxnSpPr/>
      </xdr:nvCxnSpPr>
      <xdr:spPr>
        <a:xfrm>
          <a:off x="3289300" y="5788842"/>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119652</xdr:rowOff>
    </xdr:from>
    <xdr:to>
      <xdr:col>11</xdr:col>
      <xdr:colOff>187325</xdr:colOff>
      <xdr:row>29</xdr:row>
      <xdr:rowOff>49802</xdr:rowOff>
    </xdr:to>
    <xdr:sp macro="" textlink="">
      <xdr:nvSpPr>
        <xdr:cNvPr id="99" name="楕円 98">
          <a:extLst>
            <a:ext uri="{FF2B5EF4-FFF2-40B4-BE49-F238E27FC236}">
              <a16:creationId xmlns:a16="http://schemas.microsoft.com/office/drawing/2014/main" id="{978A3D3E-496E-4FF1-8BB6-D43F7DBE2C7D}"/>
            </a:ext>
          </a:extLst>
        </xdr:cNvPr>
        <xdr:cNvSpPr/>
      </xdr:nvSpPr>
      <xdr:spPr>
        <a:xfrm>
          <a:off x="2476500" y="56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170452</xdr:rowOff>
    </xdr:from>
    <xdr:to>
      <xdr:col>15</xdr:col>
      <xdr:colOff>136525</xdr:colOff>
      <xdr:row>29</xdr:row>
      <xdr:rowOff>45267</xdr:rowOff>
    </xdr:to>
    <xdr:cxnSp macro="">
      <xdr:nvCxnSpPr>
        <xdr:cNvPr id="100" name="直線コネクタ 99">
          <a:extLst>
            <a:ext uri="{FF2B5EF4-FFF2-40B4-BE49-F238E27FC236}">
              <a16:creationId xmlns:a16="http://schemas.microsoft.com/office/drawing/2014/main" id="{FF1F7554-AC59-4671-8B1F-067D0755F566}"/>
            </a:ext>
          </a:extLst>
        </xdr:cNvPr>
        <xdr:cNvCxnSpPr/>
      </xdr:nvCxnSpPr>
      <xdr:spPr>
        <a:xfrm>
          <a:off x="2527300" y="5742577"/>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27124</xdr:rowOff>
    </xdr:from>
    <xdr:to>
      <xdr:col>7</xdr:col>
      <xdr:colOff>187325</xdr:colOff>
      <xdr:row>28</xdr:row>
      <xdr:rowOff>128724</xdr:rowOff>
    </xdr:to>
    <xdr:sp macro="" textlink="">
      <xdr:nvSpPr>
        <xdr:cNvPr id="101" name="楕円 100">
          <a:extLst>
            <a:ext uri="{FF2B5EF4-FFF2-40B4-BE49-F238E27FC236}">
              <a16:creationId xmlns:a16="http://schemas.microsoft.com/office/drawing/2014/main" id="{3761359C-75F0-497A-B788-7C9DDF82BA6A}"/>
            </a:ext>
          </a:extLst>
        </xdr:cNvPr>
        <xdr:cNvSpPr/>
      </xdr:nvSpPr>
      <xdr:spPr>
        <a:xfrm>
          <a:off x="1714500" y="559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77924</xdr:rowOff>
    </xdr:from>
    <xdr:to>
      <xdr:col>11</xdr:col>
      <xdr:colOff>136525</xdr:colOff>
      <xdr:row>28</xdr:row>
      <xdr:rowOff>170452</xdr:rowOff>
    </xdr:to>
    <xdr:cxnSp macro="">
      <xdr:nvCxnSpPr>
        <xdr:cNvPr id="102" name="直線コネクタ 101">
          <a:extLst>
            <a:ext uri="{FF2B5EF4-FFF2-40B4-BE49-F238E27FC236}">
              <a16:creationId xmlns:a16="http://schemas.microsoft.com/office/drawing/2014/main" id="{189179D4-E947-4BE9-A002-CC0308A38D49}"/>
            </a:ext>
          </a:extLst>
        </xdr:cNvPr>
        <xdr:cNvCxnSpPr/>
      </xdr:nvCxnSpPr>
      <xdr:spPr>
        <a:xfrm>
          <a:off x="1765300" y="5650049"/>
          <a:ext cx="762000" cy="9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103" name="n_1aveValue有形固定資産減価償却率">
          <a:extLst>
            <a:ext uri="{FF2B5EF4-FFF2-40B4-BE49-F238E27FC236}">
              <a16:creationId xmlns:a16="http://schemas.microsoft.com/office/drawing/2014/main" id="{E85E3632-686E-457E-BEA7-F2498A65C9CD}"/>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4" name="n_2aveValue有形固定資産減価償却率">
          <a:extLst>
            <a:ext uri="{FF2B5EF4-FFF2-40B4-BE49-F238E27FC236}">
              <a16:creationId xmlns:a16="http://schemas.microsoft.com/office/drawing/2014/main" id="{39F965E2-02D0-4A15-BFE4-C0E7C0CC0E09}"/>
            </a:ext>
          </a:extLst>
        </xdr:cNvPr>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5" name="n_3aveValue有形固定資産減価償却率">
          <a:extLst>
            <a:ext uri="{FF2B5EF4-FFF2-40B4-BE49-F238E27FC236}">
              <a16:creationId xmlns:a16="http://schemas.microsoft.com/office/drawing/2014/main" id="{A6ECD8DD-29BD-4FF8-B1F3-D7FD77190E43}"/>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163030</xdr:rowOff>
    </xdr:from>
    <xdr:ext cx="405111" cy="259045"/>
    <xdr:sp macro="" textlink="">
      <xdr:nvSpPr>
        <xdr:cNvPr id="106" name="n_4aveValue有形固定資産減価償却率">
          <a:extLst>
            <a:ext uri="{FF2B5EF4-FFF2-40B4-BE49-F238E27FC236}">
              <a16:creationId xmlns:a16="http://schemas.microsoft.com/office/drawing/2014/main" id="{498239A5-1B3C-42A6-939F-290617656009}"/>
            </a:ext>
          </a:extLst>
        </xdr:cNvPr>
        <xdr:cNvSpPr txBox="1"/>
      </xdr:nvSpPr>
      <xdr:spPr>
        <a:xfrm>
          <a:off x="1562744" y="5735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124205</xdr:rowOff>
    </xdr:from>
    <xdr:ext cx="405111" cy="259045"/>
    <xdr:sp macro="" textlink="">
      <xdr:nvSpPr>
        <xdr:cNvPr id="107" name="n_1mainValue有形固定資産減価償却率">
          <a:extLst>
            <a:ext uri="{FF2B5EF4-FFF2-40B4-BE49-F238E27FC236}">
              <a16:creationId xmlns:a16="http://schemas.microsoft.com/office/drawing/2014/main" id="{802DE5F4-504A-45D7-BD29-5BFB79673EC0}"/>
            </a:ext>
          </a:extLst>
        </xdr:cNvPr>
        <xdr:cNvSpPr txBox="1"/>
      </xdr:nvSpPr>
      <xdr:spPr>
        <a:xfrm>
          <a:off x="3836044" y="586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87194</xdr:rowOff>
    </xdr:from>
    <xdr:ext cx="405111" cy="259045"/>
    <xdr:sp macro="" textlink="">
      <xdr:nvSpPr>
        <xdr:cNvPr id="108" name="n_2mainValue有形固定資産減価償却率">
          <a:extLst>
            <a:ext uri="{FF2B5EF4-FFF2-40B4-BE49-F238E27FC236}">
              <a16:creationId xmlns:a16="http://schemas.microsoft.com/office/drawing/2014/main" id="{D0CDA274-362D-4751-8966-60FE07BC4E3A}"/>
            </a:ext>
          </a:extLst>
        </xdr:cNvPr>
        <xdr:cNvSpPr txBox="1"/>
      </xdr:nvSpPr>
      <xdr:spPr>
        <a:xfrm>
          <a:off x="3086744" y="583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40929</xdr:rowOff>
    </xdr:from>
    <xdr:ext cx="405111" cy="259045"/>
    <xdr:sp macro="" textlink="">
      <xdr:nvSpPr>
        <xdr:cNvPr id="109" name="n_3mainValue有形固定資産減価償却率">
          <a:extLst>
            <a:ext uri="{FF2B5EF4-FFF2-40B4-BE49-F238E27FC236}">
              <a16:creationId xmlns:a16="http://schemas.microsoft.com/office/drawing/2014/main" id="{8A2BC68B-3965-4859-B647-B0CF339619DD}"/>
            </a:ext>
          </a:extLst>
        </xdr:cNvPr>
        <xdr:cNvSpPr txBox="1"/>
      </xdr:nvSpPr>
      <xdr:spPr>
        <a:xfrm>
          <a:off x="2324744" y="57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145251</xdr:rowOff>
    </xdr:from>
    <xdr:ext cx="405111" cy="259045"/>
    <xdr:sp macro="" textlink="">
      <xdr:nvSpPr>
        <xdr:cNvPr id="110" name="n_4mainValue有形固定資産減価償却率">
          <a:extLst>
            <a:ext uri="{FF2B5EF4-FFF2-40B4-BE49-F238E27FC236}">
              <a16:creationId xmlns:a16="http://schemas.microsoft.com/office/drawing/2014/main" id="{DC9AA541-87DA-4118-8890-05AC31557F1C}"/>
            </a:ext>
          </a:extLst>
        </xdr:cNvPr>
        <xdr:cNvSpPr txBox="1"/>
      </xdr:nvSpPr>
      <xdr:spPr>
        <a:xfrm>
          <a:off x="1562744" y="537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AAD8817-E83E-4E97-8E9A-E3FC0E0D426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048918B-05E4-412F-AC5F-BBC17639C51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60BACCD-9DFB-4DE8-B42B-69321D704AD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63DAC4F-37DC-4E00-ADC4-D07E2491DCE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465CE07D-5E03-43F1-84C3-63DF6504674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66E345E9-99CD-41DD-B710-4F8A128C7D2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FD238FD7-535E-494C-A06C-5AF2982FA3F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98409FB0-BFAE-472D-9D15-BFDB6618F6C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87DD8EB-0567-43C7-B2F6-F8F9940E298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A9F3F4A-34D8-4DEB-B433-592F4A77D65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528B0DF-3DEB-44E5-ABD6-4D159A42934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C317CE98-1879-4933-9582-7F37E9C98DC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A8EC9D02-08DA-4D52-A772-7F7849F0951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債務償還比率は類似団体平均を下回っている。</a:t>
          </a:r>
          <a:endParaRPr lang="ja-JP" altLang="ja-JP">
            <a:effectLst/>
          </a:endParaRPr>
        </a:p>
        <a:p>
          <a:r>
            <a:rPr kumimoji="1" lang="ja-JP" altLang="ja-JP" sz="1100">
              <a:solidFill>
                <a:schemeClr val="dk1"/>
              </a:solidFill>
              <a:effectLst/>
              <a:latin typeface="+mn-lt"/>
              <a:ea typeface="+mn-ea"/>
              <a:cs typeface="+mn-cs"/>
            </a:rPr>
            <a:t>財政調整基金及び減債基金等の充当可能基金残高が確保されていることが要因となっており、引き続き投資的経費を厳選し、地方債発行額を抑制しながら財政の健全化に努める。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BFE85BDD-5CE0-4148-8FDF-C259AD4C6C9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E2E25BC-16C8-4A46-B41C-3AD0672A557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DA93D88-2369-4240-A192-074E0014358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AACD7C45-84D6-4125-B987-053BBAEA931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87C56500-B03E-4E19-AC88-893CE8B78D8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99D589F-6069-4EBE-8020-55D62F7A1D4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DAB66C37-80E7-49C3-B3B3-A6C26D786C4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4815B749-5F4C-4088-BDDF-3733C98010F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6CBC95F5-2BA4-46C4-A0B6-6852C6A7811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C8F6E8B5-FA3E-4764-BFF2-5B350991052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3E6C00E8-6DB1-4443-B42C-02099E5E2D9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70C1EEF-A643-4747-B2DD-B263FCA0C3F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3B7DEC0B-9476-45BF-97BA-806E598F6F2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84738104-8FE1-406A-B8AD-0BE9E2719FE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0604314C-154C-44B0-B476-12579CA0152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2AAB80D-6EE6-4D7D-ADC9-CBE9D9A570B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7994F233-BD52-46DD-92C4-C0785117D44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F95C4717-C314-4746-9ED5-99C639D1D178}"/>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4B191564-4520-451B-82F0-A0166CEA3695}"/>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E2E9DA08-C166-48E0-B37E-72B78435DB26}"/>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2DFE06CC-E458-426C-923D-E13535571EC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A1224304-72B8-4AF1-A935-449F4127F5A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B76763DF-22FE-433C-A4BD-DB1986C70DD6}"/>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3B41CB58-29C7-461A-B692-F374057C1340}"/>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95BC4DAC-C32E-4F7A-8BE6-959310C50F29}"/>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028BBC22-860E-413D-A0D1-3C94BF4DAFD0}"/>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4E827EB9-C3A6-418E-B2D2-2DF94005E21C}"/>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51" name="フローチャート: 判断 150">
          <a:extLst>
            <a:ext uri="{FF2B5EF4-FFF2-40B4-BE49-F238E27FC236}">
              <a16:creationId xmlns:a16="http://schemas.microsoft.com/office/drawing/2014/main" id="{9D1C5ECC-87C7-4B1D-947D-9C0F6C164E16}"/>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C6102F6-7CBB-4A20-895B-570315A3AAE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619BC43-1BB9-4A1B-9FC6-9375E35E1D0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CFB6739-0060-4E61-AFE6-5FD71DC2048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E3553D0F-7AE9-4359-B22A-4E17AAE8119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611C8856-FACD-4A8A-BB96-A504E076BB2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85072</xdr:rowOff>
    </xdr:from>
    <xdr:to>
      <xdr:col>76</xdr:col>
      <xdr:colOff>73025</xdr:colOff>
      <xdr:row>28</xdr:row>
      <xdr:rowOff>15222</xdr:rowOff>
    </xdr:to>
    <xdr:sp macro="" textlink="">
      <xdr:nvSpPr>
        <xdr:cNvPr id="157" name="楕円 156">
          <a:extLst>
            <a:ext uri="{FF2B5EF4-FFF2-40B4-BE49-F238E27FC236}">
              <a16:creationId xmlns:a16="http://schemas.microsoft.com/office/drawing/2014/main" id="{2CEBFD73-4641-412C-B4CF-4235CA07713F}"/>
            </a:ext>
          </a:extLst>
        </xdr:cNvPr>
        <xdr:cNvSpPr/>
      </xdr:nvSpPr>
      <xdr:spPr>
        <a:xfrm>
          <a:off x="14744700" y="548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107949</xdr:rowOff>
    </xdr:from>
    <xdr:ext cx="469744" cy="259045"/>
    <xdr:sp macro="" textlink="">
      <xdr:nvSpPr>
        <xdr:cNvPr id="158" name="債務償還比率該当値テキスト">
          <a:extLst>
            <a:ext uri="{FF2B5EF4-FFF2-40B4-BE49-F238E27FC236}">
              <a16:creationId xmlns:a16="http://schemas.microsoft.com/office/drawing/2014/main" id="{0964F583-E8ED-41EC-9899-A412ABC3ED04}"/>
            </a:ext>
          </a:extLst>
        </xdr:cNvPr>
        <xdr:cNvSpPr txBox="1"/>
      </xdr:nvSpPr>
      <xdr:spPr>
        <a:xfrm>
          <a:off x="14846300" y="53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130565</xdr:rowOff>
    </xdr:from>
    <xdr:to>
      <xdr:col>72</xdr:col>
      <xdr:colOff>123825</xdr:colOff>
      <xdr:row>28</xdr:row>
      <xdr:rowOff>60715</xdr:rowOff>
    </xdr:to>
    <xdr:sp macro="" textlink="">
      <xdr:nvSpPr>
        <xdr:cNvPr id="159" name="楕円 158">
          <a:extLst>
            <a:ext uri="{FF2B5EF4-FFF2-40B4-BE49-F238E27FC236}">
              <a16:creationId xmlns:a16="http://schemas.microsoft.com/office/drawing/2014/main" id="{7EAD9E63-E2EE-40D9-8857-84D8BF8960F5}"/>
            </a:ext>
          </a:extLst>
        </xdr:cNvPr>
        <xdr:cNvSpPr/>
      </xdr:nvSpPr>
      <xdr:spPr>
        <a:xfrm>
          <a:off x="14033500" y="553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135872</xdr:rowOff>
    </xdr:from>
    <xdr:to>
      <xdr:col>76</xdr:col>
      <xdr:colOff>22225</xdr:colOff>
      <xdr:row>28</xdr:row>
      <xdr:rowOff>9915</xdr:rowOff>
    </xdr:to>
    <xdr:cxnSp macro="">
      <xdr:nvCxnSpPr>
        <xdr:cNvPr id="160" name="直線コネクタ 159">
          <a:extLst>
            <a:ext uri="{FF2B5EF4-FFF2-40B4-BE49-F238E27FC236}">
              <a16:creationId xmlns:a16="http://schemas.microsoft.com/office/drawing/2014/main" id="{3D959219-6EAB-4FD2-8EE4-64A99CCA26A0}"/>
            </a:ext>
          </a:extLst>
        </xdr:cNvPr>
        <xdr:cNvCxnSpPr/>
      </xdr:nvCxnSpPr>
      <xdr:spPr>
        <a:xfrm flipV="1">
          <a:off x="14084300" y="5536547"/>
          <a:ext cx="711200" cy="4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87421</xdr:rowOff>
    </xdr:from>
    <xdr:to>
      <xdr:col>68</xdr:col>
      <xdr:colOff>123825</xdr:colOff>
      <xdr:row>29</xdr:row>
      <xdr:rowOff>17571</xdr:rowOff>
    </xdr:to>
    <xdr:sp macro="" textlink="">
      <xdr:nvSpPr>
        <xdr:cNvPr id="161" name="楕円 160">
          <a:extLst>
            <a:ext uri="{FF2B5EF4-FFF2-40B4-BE49-F238E27FC236}">
              <a16:creationId xmlns:a16="http://schemas.microsoft.com/office/drawing/2014/main" id="{8F1E2CC5-CAFC-4C3C-8EA9-1D8D510FFAC6}"/>
            </a:ext>
          </a:extLst>
        </xdr:cNvPr>
        <xdr:cNvSpPr/>
      </xdr:nvSpPr>
      <xdr:spPr>
        <a:xfrm>
          <a:off x="13271500" y="565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9915</xdr:rowOff>
    </xdr:from>
    <xdr:to>
      <xdr:col>72</xdr:col>
      <xdr:colOff>73025</xdr:colOff>
      <xdr:row>28</xdr:row>
      <xdr:rowOff>138221</xdr:rowOff>
    </xdr:to>
    <xdr:cxnSp macro="">
      <xdr:nvCxnSpPr>
        <xdr:cNvPr id="162" name="直線コネクタ 161">
          <a:extLst>
            <a:ext uri="{FF2B5EF4-FFF2-40B4-BE49-F238E27FC236}">
              <a16:creationId xmlns:a16="http://schemas.microsoft.com/office/drawing/2014/main" id="{2D52912C-4314-493F-951A-7297A1CC6CA5}"/>
            </a:ext>
          </a:extLst>
        </xdr:cNvPr>
        <xdr:cNvCxnSpPr/>
      </xdr:nvCxnSpPr>
      <xdr:spPr>
        <a:xfrm flipV="1">
          <a:off x="13322300" y="5582040"/>
          <a:ext cx="762000" cy="12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55807</xdr:rowOff>
    </xdr:from>
    <xdr:to>
      <xdr:col>64</xdr:col>
      <xdr:colOff>123825</xdr:colOff>
      <xdr:row>28</xdr:row>
      <xdr:rowOff>157407</xdr:rowOff>
    </xdr:to>
    <xdr:sp macro="" textlink="">
      <xdr:nvSpPr>
        <xdr:cNvPr id="163" name="楕円 162">
          <a:extLst>
            <a:ext uri="{FF2B5EF4-FFF2-40B4-BE49-F238E27FC236}">
              <a16:creationId xmlns:a16="http://schemas.microsoft.com/office/drawing/2014/main" id="{915455CA-96BE-4905-9F0A-5C2B09D15791}"/>
            </a:ext>
          </a:extLst>
        </xdr:cNvPr>
        <xdr:cNvSpPr/>
      </xdr:nvSpPr>
      <xdr:spPr>
        <a:xfrm>
          <a:off x="12509500" y="562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106607</xdr:rowOff>
    </xdr:from>
    <xdr:to>
      <xdr:col>68</xdr:col>
      <xdr:colOff>73025</xdr:colOff>
      <xdr:row>28</xdr:row>
      <xdr:rowOff>138221</xdr:rowOff>
    </xdr:to>
    <xdr:cxnSp macro="">
      <xdr:nvCxnSpPr>
        <xdr:cNvPr id="164" name="直線コネクタ 163">
          <a:extLst>
            <a:ext uri="{FF2B5EF4-FFF2-40B4-BE49-F238E27FC236}">
              <a16:creationId xmlns:a16="http://schemas.microsoft.com/office/drawing/2014/main" id="{E12F712C-87C0-4C25-8851-5E9C0837CB84}"/>
            </a:ext>
          </a:extLst>
        </xdr:cNvPr>
        <xdr:cNvCxnSpPr/>
      </xdr:nvCxnSpPr>
      <xdr:spPr>
        <a:xfrm>
          <a:off x="12560300" y="5678732"/>
          <a:ext cx="762000" cy="3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128443</xdr:rowOff>
    </xdr:from>
    <xdr:to>
      <xdr:col>60</xdr:col>
      <xdr:colOff>123825</xdr:colOff>
      <xdr:row>29</xdr:row>
      <xdr:rowOff>58593</xdr:rowOff>
    </xdr:to>
    <xdr:sp macro="" textlink="">
      <xdr:nvSpPr>
        <xdr:cNvPr id="165" name="楕円 164">
          <a:extLst>
            <a:ext uri="{FF2B5EF4-FFF2-40B4-BE49-F238E27FC236}">
              <a16:creationId xmlns:a16="http://schemas.microsoft.com/office/drawing/2014/main" id="{A1201A45-A545-48E8-9B02-AE6680E60B0D}"/>
            </a:ext>
          </a:extLst>
        </xdr:cNvPr>
        <xdr:cNvSpPr/>
      </xdr:nvSpPr>
      <xdr:spPr>
        <a:xfrm>
          <a:off x="11747500" y="570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106607</xdr:rowOff>
    </xdr:from>
    <xdr:to>
      <xdr:col>64</xdr:col>
      <xdr:colOff>73025</xdr:colOff>
      <xdr:row>29</xdr:row>
      <xdr:rowOff>7793</xdr:rowOff>
    </xdr:to>
    <xdr:cxnSp macro="">
      <xdr:nvCxnSpPr>
        <xdr:cNvPr id="166" name="直線コネクタ 165">
          <a:extLst>
            <a:ext uri="{FF2B5EF4-FFF2-40B4-BE49-F238E27FC236}">
              <a16:creationId xmlns:a16="http://schemas.microsoft.com/office/drawing/2014/main" id="{73AE3D6B-A933-4FC6-95C5-38642D7E4F14}"/>
            </a:ext>
          </a:extLst>
        </xdr:cNvPr>
        <xdr:cNvCxnSpPr/>
      </xdr:nvCxnSpPr>
      <xdr:spPr>
        <a:xfrm flipV="1">
          <a:off x="11798300" y="5678732"/>
          <a:ext cx="762000" cy="7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82867D47-E179-40E0-88FD-1D61FD1C8841}"/>
            </a:ext>
          </a:extLst>
        </xdr:cNvPr>
        <xdr:cNvSpPr txBox="1"/>
      </xdr:nvSpPr>
      <xdr:spPr>
        <a:xfrm>
          <a:off x="13836727" y="5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F9845CD9-5DD5-41EC-95F1-58796AF2A4DE}"/>
            </a:ext>
          </a:extLst>
        </xdr:cNvPr>
        <xdr:cNvSpPr txBox="1"/>
      </xdr:nvSpPr>
      <xdr:spPr>
        <a:xfrm>
          <a:off x="13087427" y="582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F9DC9777-61C0-47A6-9EF7-D006C659164E}"/>
            </a:ext>
          </a:extLst>
        </xdr:cNvPr>
        <xdr:cNvSpPr txBox="1"/>
      </xdr:nvSpPr>
      <xdr:spPr>
        <a:xfrm>
          <a:off x="12325427" y="58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70" name="n_4aveValue債務償還比率">
          <a:extLst>
            <a:ext uri="{FF2B5EF4-FFF2-40B4-BE49-F238E27FC236}">
              <a16:creationId xmlns:a16="http://schemas.microsoft.com/office/drawing/2014/main" id="{90904937-EC76-4900-95EA-73BB15983588}"/>
            </a:ext>
          </a:extLst>
        </xdr:cNvPr>
        <xdr:cNvSpPr txBox="1"/>
      </xdr:nvSpPr>
      <xdr:spPr>
        <a:xfrm>
          <a:off x="11563427" y="597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77242</xdr:rowOff>
    </xdr:from>
    <xdr:ext cx="469744" cy="259045"/>
    <xdr:sp macro="" textlink="">
      <xdr:nvSpPr>
        <xdr:cNvPr id="171" name="n_1mainValue債務償還比率">
          <a:extLst>
            <a:ext uri="{FF2B5EF4-FFF2-40B4-BE49-F238E27FC236}">
              <a16:creationId xmlns:a16="http://schemas.microsoft.com/office/drawing/2014/main" id="{A548BDC0-8AC0-4107-94A2-3949D27DB775}"/>
            </a:ext>
          </a:extLst>
        </xdr:cNvPr>
        <xdr:cNvSpPr txBox="1"/>
      </xdr:nvSpPr>
      <xdr:spPr>
        <a:xfrm>
          <a:off x="13836727" y="530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34098</xdr:rowOff>
    </xdr:from>
    <xdr:ext cx="469744" cy="259045"/>
    <xdr:sp macro="" textlink="">
      <xdr:nvSpPr>
        <xdr:cNvPr id="172" name="n_2mainValue債務償還比率">
          <a:extLst>
            <a:ext uri="{FF2B5EF4-FFF2-40B4-BE49-F238E27FC236}">
              <a16:creationId xmlns:a16="http://schemas.microsoft.com/office/drawing/2014/main" id="{69F4D2E9-15D4-4582-98F6-87B92A73749B}"/>
            </a:ext>
          </a:extLst>
        </xdr:cNvPr>
        <xdr:cNvSpPr txBox="1"/>
      </xdr:nvSpPr>
      <xdr:spPr>
        <a:xfrm>
          <a:off x="13087427" y="5434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2484</xdr:rowOff>
    </xdr:from>
    <xdr:ext cx="469744" cy="259045"/>
    <xdr:sp macro="" textlink="">
      <xdr:nvSpPr>
        <xdr:cNvPr id="173" name="n_3mainValue債務償還比率">
          <a:extLst>
            <a:ext uri="{FF2B5EF4-FFF2-40B4-BE49-F238E27FC236}">
              <a16:creationId xmlns:a16="http://schemas.microsoft.com/office/drawing/2014/main" id="{9236869C-4D01-494F-A728-608124322753}"/>
            </a:ext>
          </a:extLst>
        </xdr:cNvPr>
        <xdr:cNvSpPr txBox="1"/>
      </xdr:nvSpPr>
      <xdr:spPr>
        <a:xfrm>
          <a:off x="12325427" y="540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75120</xdr:rowOff>
    </xdr:from>
    <xdr:ext cx="469744" cy="259045"/>
    <xdr:sp macro="" textlink="">
      <xdr:nvSpPr>
        <xdr:cNvPr id="174" name="n_4mainValue債務償還比率">
          <a:extLst>
            <a:ext uri="{FF2B5EF4-FFF2-40B4-BE49-F238E27FC236}">
              <a16:creationId xmlns:a16="http://schemas.microsoft.com/office/drawing/2014/main" id="{55C9D2AE-C91B-4EAF-A971-DCD30BB81C63}"/>
            </a:ext>
          </a:extLst>
        </xdr:cNvPr>
        <xdr:cNvSpPr txBox="1"/>
      </xdr:nvSpPr>
      <xdr:spPr>
        <a:xfrm>
          <a:off x="11563427" y="547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924455BC-9F5A-4423-B8E5-FDABB02519D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2186D5DD-A3D2-41DF-B5AF-B5A6B1189CA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ED5DAB34-534D-4A8F-B0C9-C4BD85D19AF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8CB6A0DD-B43B-485B-A634-89F9E94CB4E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8E59D065-8D3C-4C95-904C-ED513128D97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3B7B93C4-6500-425F-893A-D2E9273B85F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35F7A6-F422-4655-8F84-B0320C8329B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20CD139-28CB-49C4-A5BC-9D99AA39E87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33D86E-3FB6-4562-B260-C07BA790E74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860F35-16D0-43C9-A993-0362616AE44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徳島県那賀町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4491FF-226A-4A85-8998-345D6E2C89F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C529D6-2003-49D6-BCDE-EC99E52EF02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0A4E2BD-1A2D-47B3-8C49-555D99559D9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0B5F2ED-3DEB-423A-9DF5-369A42F8E7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CE78F73-F5E7-47B7-92A2-E36E52A08C4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828FE5-393C-4071-B471-238864991BF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7,060
7,024
694.98
11,241,516
10,519,252
580,416
6,460,993
12,663,212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A6F357-23E0-4665-B69A-E7A66353428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28ED24-5A79-4BCF-8D17-165B1DE877D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303788-DF48-4EB0-A107-CC7BF2F818C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F82F50-6ED3-4A02-8A36-8BE514D6CC0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C3F7C2-7FD6-4917-9C81-1CFC6F73A38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5ED41DB-7637-47C3-AEE1-BC0BD135F1B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1EEBD0D-6621-46EC-A1F8-8124BAC337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28117D9-E7EE-475D-A7B5-8C070D893EA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A424CF-D3F3-4C43-B3E2-31AEFFC7DD6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C54297-F8EC-4AF3-9721-B60A8AE0BFC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78388B8-1E75-401C-BD27-CC4BF56DEB6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97E35F0-7160-4827-B25C-DA4A3750CFC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F64B60-FCC7-41A6-A305-98885692F74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CE1066-9FD3-483D-833C-74E51FC760E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BDC2199-9C32-4AE2-BDBF-BA8F73F719A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08C65A-F66F-4B29-AD0B-424C8C72E6E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52CFA6-ABFF-4212-BB88-A4F3A64C610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AF29531-76C4-47AC-A18A-8DE5DD73D49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6271FD3-A2BE-4B60-B8E6-D5EF645C573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88B60D4-E95D-4A3D-BB15-2825426A1FE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8E8C024-4710-4A0C-A813-3CB9039C514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91B5C9-9E0D-4343-B9EF-94928A7F28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5136172-A5FC-4F28-B196-C50625D0146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D3BAA0A-E1A5-45C2-A07F-2AE9E5F0CA9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D2DA3B1-08C1-4F23-833C-8E766EB3969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A0F207B-C1EC-4DAD-903A-131CE09197C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06CEC7F-277B-4D39-A082-24F752F6FA7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E241B8F-C0F8-46FF-AFD8-F6E9ED91DB3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28AAA8-451E-489F-AA17-28B7D62EAD9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09D3819-BA5F-487E-A558-21208D02E7A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F0D577-41B6-4F1C-81D3-175684CC476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80C329A-8ADB-4ED1-856A-19011AD327E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3416E0E-C26A-4FAB-BF2A-73E3B0BFB0B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93AC2CD-FA23-457F-8AD2-C04CA3D9E9A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19E0620-4112-452B-B5D7-9BB979210E3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2791356-9BD0-4ACB-BCC7-14AA0884077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9E06195-784B-4D3D-9108-2A297805FDD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EFC3497-9151-410E-81CC-94C417E660F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13C1717-2E88-4649-B8BD-29A8D21621D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25734D3-5D5F-4CDB-AE8A-7DD141CA95F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C4A7981-987C-4C3D-84BA-BD4B4BD3D09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8C92311-6DD2-40D8-93CC-FC297F1F9DD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6B3F84A-9229-4425-92AD-65451BB4882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FED76DD-8740-4F88-A6EE-43A696EC7EE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530758A-6318-49C6-BD8B-C0CF518501E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7D8F0499-F240-4C92-AF5B-C9C240F9393B}"/>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127687C-89D2-4EF7-8AFB-B3674D0F64ED}"/>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D6505D65-F25D-487B-BE60-59DAEF23111E}"/>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C16F472D-9BFB-45CD-93F7-825151552B38}"/>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23938791-34C9-4BB4-85B7-D79AF2330994}"/>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2BD9CFD3-AFD8-4040-A6A4-F4059AFE8CFF}"/>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F59A3254-C1C9-4F70-BA23-F14E28270FF0}"/>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6E7F7A36-5032-4C3A-A821-E0F613BD7F5F}"/>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23B8FEED-C50A-4F0B-8D63-595DF04D2A63}"/>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06F3EE0B-EA30-4DC1-AFB8-A191768DA891}"/>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517B28A5-0511-4492-AFE6-26BF5031BDCD}"/>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C15CC7C-83FF-4680-A281-E7E1A5518A7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ABC11D-C596-4AA0-A9DC-D80AECD36F5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A5B6C5-9FEA-480B-A6EA-E1F4C1DC099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4F4EC90-0A8E-4C60-B452-D10AFE8D058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7EFC9AC-824B-4D28-A477-534C84E7DAC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147320</xdr:rowOff>
    </xdr:from>
    <xdr:to>
      <xdr:col>24</xdr:col>
      <xdr:colOff>114300</xdr:colOff>
      <xdr:row>39</xdr:row>
      <xdr:rowOff>77470</xdr:rowOff>
    </xdr:to>
    <xdr:sp macro="" textlink="">
      <xdr:nvSpPr>
        <xdr:cNvPr id="73" name="楕円 72">
          <a:extLst>
            <a:ext uri="{FF2B5EF4-FFF2-40B4-BE49-F238E27FC236}">
              <a16:creationId xmlns:a16="http://schemas.microsoft.com/office/drawing/2014/main" id="{87E33056-2DF9-432C-80D3-A40924438AA8}"/>
            </a:ext>
          </a:extLst>
        </xdr:cNvPr>
        <xdr:cNvSpPr/>
      </xdr:nvSpPr>
      <xdr:spPr>
        <a:xfrm>
          <a:off x="45847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170197</xdr:rowOff>
    </xdr:from>
    <xdr:ext cx="405111" cy="259045"/>
    <xdr:sp macro="" textlink="">
      <xdr:nvSpPr>
        <xdr:cNvPr id="74" name="【道路】&#10;有形固定資産減価償却率該当値テキスト">
          <a:extLst>
            <a:ext uri="{FF2B5EF4-FFF2-40B4-BE49-F238E27FC236}">
              <a16:creationId xmlns:a16="http://schemas.microsoft.com/office/drawing/2014/main" id="{E9A40E36-1A7E-4703-8EB8-D1AAA7851270}"/>
            </a:ext>
          </a:extLst>
        </xdr:cNvPr>
        <xdr:cNvSpPr txBox="1"/>
      </xdr:nvSpPr>
      <xdr:spPr>
        <a:xfrm>
          <a:off x="4673600" y="651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113030</xdr:rowOff>
    </xdr:from>
    <xdr:to>
      <xdr:col>20</xdr:col>
      <xdr:colOff>38100</xdr:colOff>
      <xdr:row>39</xdr:row>
      <xdr:rowOff>43180</xdr:rowOff>
    </xdr:to>
    <xdr:sp macro="" textlink="">
      <xdr:nvSpPr>
        <xdr:cNvPr id="75" name="楕円 74">
          <a:extLst>
            <a:ext uri="{FF2B5EF4-FFF2-40B4-BE49-F238E27FC236}">
              <a16:creationId xmlns:a16="http://schemas.microsoft.com/office/drawing/2014/main" id="{D63221BF-BBC5-434F-A415-94F551F8DC99}"/>
            </a:ext>
          </a:extLst>
        </xdr:cNvPr>
        <xdr:cNvSpPr/>
      </xdr:nvSpPr>
      <xdr:spPr>
        <a:xfrm>
          <a:off x="3746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163830</xdr:rowOff>
    </xdr:from>
    <xdr:to>
      <xdr:col>24</xdr:col>
      <xdr:colOff>63500</xdr:colOff>
      <xdr:row>39</xdr:row>
      <xdr:rowOff>26670</xdr:rowOff>
    </xdr:to>
    <xdr:cxnSp macro="">
      <xdr:nvCxnSpPr>
        <xdr:cNvPr id="76" name="直線コネクタ 75">
          <a:extLst>
            <a:ext uri="{FF2B5EF4-FFF2-40B4-BE49-F238E27FC236}">
              <a16:creationId xmlns:a16="http://schemas.microsoft.com/office/drawing/2014/main" id="{4CD28330-2618-430B-8B47-5388EFE62B2C}"/>
            </a:ext>
          </a:extLst>
        </xdr:cNvPr>
        <xdr:cNvCxnSpPr/>
      </xdr:nvCxnSpPr>
      <xdr:spPr>
        <a:xfrm>
          <a:off x="3797300" y="66789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80645</xdr:rowOff>
    </xdr:from>
    <xdr:to>
      <xdr:col>15</xdr:col>
      <xdr:colOff>101600</xdr:colOff>
      <xdr:row>39</xdr:row>
      <xdr:rowOff>10795</xdr:rowOff>
    </xdr:to>
    <xdr:sp macro="" textlink="">
      <xdr:nvSpPr>
        <xdr:cNvPr id="77" name="楕円 76">
          <a:extLst>
            <a:ext uri="{FF2B5EF4-FFF2-40B4-BE49-F238E27FC236}">
              <a16:creationId xmlns:a16="http://schemas.microsoft.com/office/drawing/2014/main" id="{D92801C3-6414-422F-8498-AE3E74035662}"/>
            </a:ext>
          </a:extLst>
        </xdr:cNvPr>
        <xdr:cNvSpPr/>
      </xdr:nvSpPr>
      <xdr:spPr>
        <a:xfrm>
          <a:off x="2857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131445</xdr:rowOff>
    </xdr:from>
    <xdr:to>
      <xdr:col>19</xdr:col>
      <xdr:colOff>177800</xdr:colOff>
      <xdr:row>38</xdr:row>
      <xdr:rowOff>163830</xdr:rowOff>
    </xdr:to>
    <xdr:cxnSp macro="">
      <xdr:nvCxnSpPr>
        <xdr:cNvPr id="78" name="直線コネクタ 77">
          <a:extLst>
            <a:ext uri="{FF2B5EF4-FFF2-40B4-BE49-F238E27FC236}">
              <a16:creationId xmlns:a16="http://schemas.microsoft.com/office/drawing/2014/main" id="{A27C9A76-DDA0-4E3F-A63E-28DAF6525F35}"/>
            </a:ext>
          </a:extLst>
        </xdr:cNvPr>
        <xdr:cNvCxnSpPr/>
      </xdr:nvCxnSpPr>
      <xdr:spPr>
        <a:xfrm>
          <a:off x="2908300" y="66465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79" name="楕円 78">
          <a:extLst>
            <a:ext uri="{FF2B5EF4-FFF2-40B4-BE49-F238E27FC236}">
              <a16:creationId xmlns:a16="http://schemas.microsoft.com/office/drawing/2014/main" id="{51CDA5E4-7CEE-4807-8EED-13925FDE48C2}"/>
            </a:ext>
          </a:extLst>
        </xdr:cNvPr>
        <xdr:cNvSpPr/>
      </xdr:nvSpPr>
      <xdr:spPr>
        <a:xfrm>
          <a:off x="1968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99060</xdr:rowOff>
    </xdr:from>
    <xdr:to>
      <xdr:col>15</xdr:col>
      <xdr:colOff>50800</xdr:colOff>
      <xdr:row>38</xdr:row>
      <xdr:rowOff>131445</xdr:rowOff>
    </xdr:to>
    <xdr:cxnSp macro="">
      <xdr:nvCxnSpPr>
        <xdr:cNvPr id="80" name="直線コネクタ 79">
          <a:extLst>
            <a:ext uri="{FF2B5EF4-FFF2-40B4-BE49-F238E27FC236}">
              <a16:creationId xmlns:a16="http://schemas.microsoft.com/office/drawing/2014/main" id="{7F44550E-A0A1-4D8C-914B-E2AEA54C0F2D}"/>
            </a:ext>
          </a:extLst>
        </xdr:cNvPr>
        <xdr:cNvCxnSpPr/>
      </xdr:nvCxnSpPr>
      <xdr:spPr>
        <a:xfrm>
          <a:off x="2019300" y="66141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17780</xdr:rowOff>
    </xdr:from>
    <xdr:to>
      <xdr:col>6</xdr:col>
      <xdr:colOff>38100</xdr:colOff>
      <xdr:row>38</xdr:row>
      <xdr:rowOff>119380</xdr:rowOff>
    </xdr:to>
    <xdr:sp macro="" textlink="">
      <xdr:nvSpPr>
        <xdr:cNvPr id="81" name="楕円 80">
          <a:extLst>
            <a:ext uri="{FF2B5EF4-FFF2-40B4-BE49-F238E27FC236}">
              <a16:creationId xmlns:a16="http://schemas.microsoft.com/office/drawing/2014/main" id="{EAD49091-C161-426F-8091-081C4D2CF91C}"/>
            </a:ext>
          </a:extLst>
        </xdr:cNvPr>
        <xdr:cNvSpPr/>
      </xdr:nvSpPr>
      <xdr:spPr>
        <a:xfrm>
          <a:off x="1079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68580</xdr:rowOff>
    </xdr:from>
    <xdr:to>
      <xdr:col>10</xdr:col>
      <xdr:colOff>114300</xdr:colOff>
      <xdr:row>38</xdr:row>
      <xdr:rowOff>99060</xdr:rowOff>
    </xdr:to>
    <xdr:cxnSp macro="">
      <xdr:nvCxnSpPr>
        <xdr:cNvPr id="82" name="直線コネクタ 81">
          <a:extLst>
            <a:ext uri="{FF2B5EF4-FFF2-40B4-BE49-F238E27FC236}">
              <a16:creationId xmlns:a16="http://schemas.microsoft.com/office/drawing/2014/main" id="{8371EEA2-F5C6-4271-AA47-F0909DF6256C}"/>
            </a:ext>
          </a:extLst>
        </xdr:cNvPr>
        <xdr:cNvCxnSpPr/>
      </xdr:nvCxnSpPr>
      <xdr:spPr>
        <a:xfrm>
          <a:off x="1130300" y="65836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F8923C5D-17A5-46DB-8F87-4E084113D180}"/>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33A046F8-1714-4775-BB2F-544069CB7751}"/>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6286C338-33E2-4A63-A215-7FF3B0734C18}"/>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A4FE43BA-9CA3-4C45-BAA4-805B5D2EC5E1}"/>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59707</xdr:rowOff>
    </xdr:from>
    <xdr:ext cx="405111" cy="259045"/>
    <xdr:sp macro="" textlink="">
      <xdr:nvSpPr>
        <xdr:cNvPr id="87" name="n_1mainValue【道路】&#10;有形固定資産減価償却率">
          <a:extLst>
            <a:ext uri="{FF2B5EF4-FFF2-40B4-BE49-F238E27FC236}">
              <a16:creationId xmlns:a16="http://schemas.microsoft.com/office/drawing/2014/main" id="{87F7D41C-8C2F-4658-A673-DCD5C769ED28}"/>
            </a:ext>
          </a:extLst>
        </xdr:cNvPr>
        <xdr:cNvSpPr txBox="1"/>
      </xdr:nvSpPr>
      <xdr:spPr>
        <a:xfrm>
          <a:off x="35820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27322</xdr:rowOff>
    </xdr:from>
    <xdr:ext cx="405111" cy="259045"/>
    <xdr:sp macro="" textlink="">
      <xdr:nvSpPr>
        <xdr:cNvPr id="88" name="n_2mainValue【道路】&#10;有形固定資産減価償却率">
          <a:extLst>
            <a:ext uri="{FF2B5EF4-FFF2-40B4-BE49-F238E27FC236}">
              <a16:creationId xmlns:a16="http://schemas.microsoft.com/office/drawing/2014/main" id="{3278A79F-A09F-47D0-BFB2-2C62BE3C9098}"/>
            </a:ext>
          </a:extLst>
        </xdr:cNvPr>
        <xdr:cNvSpPr txBox="1"/>
      </xdr:nvSpPr>
      <xdr:spPr>
        <a:xfrm>
          <a:off x="2705744"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1074C577-D83E-42DC-87FF-938A2FD54A32}"/>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110507</xdr:rowOff>
    </xdr:from>
    <xdr:ext cx="405111" cy="259045"/>
    <xdr:sp macro="" textlink="">
      <xdr:nvSpPr>
        <xdr:cNvPr id="90" name="n_4mainValue【道路】&#10;有形固定資産減価償却率">
          <a:extLst>
            <a:ext uri="{FF2B5EF4-FFF2-40B4-BE49-F238E27FC236}">
              <a16:creationId xmlns:a16="http://schemas.microsoft.com/office/drawing/2014/main" id="{BC64F339-92FA-472F-A872-7F82DB626EA5}"/>
            </a:ext>
          </a:extLst>
        </xdr:cNvPr>
        <xdr:cNvSpPr txBox="1"/>
      </xdr:nvSpPr>
      <xdr:spPr>
        <a:xfrm>
          <a:off x="927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28FF17C-547A-4C4E-BA9B-E5234C70824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B29047E-0CC8-4168-AAF5-49CEAFA4BD3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8DDE414-4ABC-4A81-A166-778E13E6294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BEF35B0-BE29-4D95-9EA9-17A7C0DBED0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67A7460-4E97-44EC-9EBB-BF7F89A70E3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A24EA1C-BBB6-41FF-9583-3AABBED8AF9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4C67B34-8B6B-4393-908F-A98D696EBBD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614256F-972E-421E-AE3F-E1A9ADE6274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BB46053-C864-4884-AEF6-1C75728F69E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55B2090-4196-4B3A-8739-186784EC443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784745F-6CD1-4270-8E76-A763E05ACE3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A7235F5-A007-4400-8231-B1E7143E784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8EA81AC-29AC-4884-9CC3-4779BF2450E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F615548-C395-4A74-A58A-219DB8B0D771}"/>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ED7E62C-144D-4ECB-B934-2CB81B09642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19F29959-BFE6-4C2B-9E02-FB7354000D4F}"/>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601A4FD-EDBD-4DFB-8152-B322E64600B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13B4B3A3-925C-4CBF-A005-E4CA6FD9A093}"/>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6D191CA-2E5B-4F9A-B955-3C5E8BED327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2CB2D6F3-C2AA-4A65-9320-5B197C8CD76D}"/>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4880496-D61F-466D-8090-612718B7467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F1B13D25-2955-4C42-B749-8D6E374628BE}"/>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63A3A9D-85A1-4C79-9917-C41E1D36953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34B4E93D-EBA2-4D48-9A75-207FFBBF15DF}"/>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E462B719-ED5E-4A48-99F4-E7EB6F10E49A}"/>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6752FE71-476D-4549-9495-6437161CAF1C}"/>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DDC3E530-0DD7-491A-8442-539F046BE752}"/>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9BA31DA4-70F9-4F91-A927-BDC0EB031DB3}"/>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9" name="【道路】&#10;一人当たり延長平均値テキスト">
          <a:extLst>
            <a:ext uri="{FF2B5EF4-FFF2-40B4-BE49-F238E27FC236}">
              <a16:creationId xmlns:a16="http://schemas.microsoft.com/office/drawing/2014/main" id="{5451EEAC-DAE0-4660-9018-40EF1765DAA2}"/>
            </a:ext>
          </a:extLst>
        </xdr:cNvPr>
        <xdr:cNvSpPr txBox="1"/>
      </xdr:nvSpPr>
      <xdr:spPr>
        <a:xfrm>
          <a:off x="10515600" y="7056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FE235555-602D-48CB-ADEA-0EF06C00359E}"/>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1536DDDC-6767-419A-BD90-031AA5341A20}"/>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B43AF750-894C-4CC2-8DEC-0CFF7DC4255B}"/>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69EE30AE-4DDD-4564-8B20-7026FBC5D004}"/>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115654</xdr:rowOff>
    </xdr:from>
    <xdr:to>
      <xdr:col>36</xdr:col>
      <xdr:colOff>165100</xdr:colOff>
      <xdr:row>42</xdr:row>
      <xdr:rowOff>45804</xdr:rowOff>
    </xdr:to>
    <xdr:sp macro="" textlink="">
      <xdr:nvSpPr>
        <xdr:cNvPr id="124" name="フローチャート: 判断 123">
          <a:extLst>
            <a:ext uri="{FF2B5EF4-FFF2-40B4-BE49-F238E27FC236}">
              <a16:creationId xmlns:a16="http://schemas.microsoft.com/office/drawing/2014/main" id="{1EFE19A3-0642-42B1-8C5A-A8E0752885CD}"/>
            </a:ext>
          </a:extLst>
        </xdr:cNvPr>
        <xdr:cNvSpPr/>
      </xdr:nvSpPr>
      <xdr:spPr>
        <a:xfrm>
          <a:off x="6921500" y="714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1D3F501-B307-4F41-8AEF-8B04FD94983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E14593-E196-4F50-9F61-25CC83CC64C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E7BC2B0-BFFE-4B07-B219-6B292C86B4A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ED8DA1B-8A38-4137-BC66-5AEEE226A38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3E1840-4779-4C11-B003-C9EBBF2AAE8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155249</xdr:rowOff>
    </xdr:from>
    <xdr:to>
      <xdr:col>55</xdr:col>
      <xdr:colOff>50800</xdr:colOff>
      <xdr:row>41</xdr:row>
      <xdr:rowOff>85399</xdr:rowOff>
    </xdr:to>
    <xdr:sp macro="" textlink="">
      <xdr:nvSpPr>
        <xdr:cNvPr id="130" name="楕円 129">
          <a:extLst>
            <a:ext uri="{FF2B5EF4-FFF2-40B4-BE49-F238E27FC236}">
              <a16:creationId xmlns:a16="http://schemas.microsoft.com/office/drawing/2014/main" id="{C49BF167-568F-4E64-B9B2-13F488FA53A1}"/>
            </a:ext>
          </a:extLst>
        </xdr:cNvPr>
        <xdr:cNvSpPr/>
      </xdr:nvSpPr>
      <xdr:spPr>
        <a:xfrm>
          <a:off x="10426700" y="701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6676</xdr:rowOff>
    </xdr:from>
    <xdr:ext cx="599010" cy="259045"/>
    <xdr:sp macro="" textlink="">
      <xdr:nvSpPr>
        <xdr:cNvPr id="131" name="【道路】&#10;一人当たり延長該当値テキスト">
          <a:extLst>
            <a:ext uri="{FF2B5EF4-FFF2-40B4-BE49-F238E27FC236}">
              <a16:creationId xmlns:a16="http://schemas.microsoft.com/office/drawing/2014/main" id="{A910ED63-5328-419C-98DA-A42996EE3664}"/>
            </a:ext>
          </a:extLst>
        </xdr:cNvPr>
        <xdr:cNvSpPr txBox="1"/>
      </xdr:nvSpPr>
      <xdr:spPr>
        <a:xfrm>
          <a:off x="10515600" y="686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160838</xdr:rowOff>
    </xdr:from>
    <xdr:to>
      <xdr:col>50</xdr:col>
      <xdr:colOff>165100</xdr:colOff>
      <xdr:row>41</xdr:row>
      <xdr:rowOff>90988</xdr:rowOff>
    </xdr:to>
    <xdr:sp macro="" textlink="">
      <xdr:nvSpPr>
        <xdr:cNvPr id="132" name="楕円 131">
          <a:extLst>
            <a:ext uri="{FF2B5EF4-FFF2-40B4-BE49-F238E27FC236}">
              <a16:creationId xmlns:a16="http://schemas.microsoft.com/office/drawing/2014/main" id="{60EC92BD-D19B-44C6-B4EB-D1E797AEDD2F}"/>
            </a:ext>
          </a:extLst>
        </xdr:cNvPr>
        <xdr:cNvSpPr/>
      </xdr:nvSpPr>
      <xdr:spPr>
        <a:xfrm>
          <a:off x="9588500" y="701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34599</xdr:rowOff>
    </xdr:from>
    <xdr:to>
      <xdr:col>55</xdr:col>
      <xdr:colOff>0</xdr:colOff>
      <xdr:row>41</xdr:row>
      <xdr:rowOff>40188</xdr:rowOff>
    </xdr:to>
    <xdr:cxnSp macro="">
      <xdr:nvCxnSpPr>
        <xdr:cNvPr id="133" name="直線コネクタ 132">
          <a:extLst>
            <a:ext uri="{FF2B5EF4-FFF2-40B4-BE49-F238E27FC236}">
              <a16:creationId xmlns:a16="http://schemas.microsoft.com/office/drawing/2014/main" id="{60D95524-A1F4-40C3-8FA7-346D611324FF}"/>
            </a:ext>
          </a:extLst>
        </xdr:cNvPr>
        <xdr:cNvCxnSpPr/>
      </xdr:nvCxnSpPr>
      <xdr:spPr>
        <a:xfrm flipV="1">
          <a:off x="9639300" y="7064049"/>
          <a:ext cx="838200" cy="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166219</xdr:rowOff>
    </xdr:from>
    <xdr:to>
      <xdr:col>46</xdr:col>
      <xdr:colOff>38100</xdr:colOff>
      <xdr:row>41</xdr:row>
      <xdr:rowOff>96369</xdr:rowOff>
    </xdr:to>
    <xdr:sp macro="" textlink="">
      <xdr:nvSpPr>
        <xdr:cNvPr id="134" name="楕円 133">
          <a:extLst>
            <a:ext uri="{FF2B5EF4-FFF2-40B4-BE49-F238E27FC236}">
              <a16:creationId xmlns:a16="http://schemas.microsoft.com/office/drawing/2014/main" id="{9CD5D7CB-B284-4553-A7F2-636F426F374D}"/>
            </a:ext>
          </a:extLst>
        </xdr:cNvPr>
        <xdr:cNvSpPr/>
      </xdr:nvSpPr>
      <xdr:spPr>
        <a:xfrm>
          <a:off x="8699500" y="702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40188</xdr:rowOff>
    </xdr:from>
    <xdr:to>
      <xdr:col>50</xdr:col>
      <xdr:colOff>114300</xdr:colOff>
      <xdr:row>41</xdr:row>
      <xdr:rowOff>45569</xdr:rowOff>
    </xdr:to>
    <xdr:cxnSp macro="">
      <xdr:nvCxnSpPr>
        <xdr:cNvPr id="135" name="直線コネクタ 134">
          <a:extLst>
            <a:ext uri="{FF2B5EF4-FFF2-40B4-BE49-F238E27FC236}">
              <a16:creationId xmlns:a16="http://schemas.microsoft.com/office/drawing/2014/main" id="{CC4B8EC5-6BF4-420A-B921-4B875F45253F}"/>
            </a:ext>
          </a:extLst>
        </xdr:cNvPr>
        <xdr:cNvCxnSpPr/>
      </xdr:nvCxnSpPr>
      <xdr:spPr>
        <a:xfrm flipV="1">
          <a:off x="8750300" y="7069638"/>
          <a:ext cx="889000" cy="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673</xdr:rowOff>
    </xdr:from>
    <xdr:to>
      <xdr:col>41</xdr:col>
      <xdr:colOff>101600</xdr:colOff>
      <xdr:row>41</xdr:row>
      <xdr:rowOff>102273</xdr:rowOff>
    </xdr:to>
    <xdr:sp macro="" textlink="">
      <xdr:nvSpPr>
        <xdr:cNvPr id="136" name="楕円 135">
          <a:extLst>
            <a:ext uri="{FF2B5EF4-FFF2-40B4-BE49-F238E27FC236}">
              <a16:creationId xmlns:a16="http://schemas.microsoft.com/office/drawing/2014/main" id="{A10E47DB-6807-47DD-8990-8D5DFF39723A}"/>
            </a:ext>
          </a:extLst>
        </xdr:cNvPr>
        <xdr:cNvSpPr/>
      </xdr:nvSpPr>
      <xdr:spPr>
        <a:xfrm>
          <a:off x="7810500" y="703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45569</xdr:rowOff>
    </xdr:from>
    <xdr:to>
      <xdr:col>45</xdr:col>
      <xdr:colOff>177800</xdr:colOff>
      <xdr:row>41</xdr:row>
      <xdr:rowOff>51473</xdr:rowOff>
    </xdr:to>
    <xdr:cxnSp macro="">
      <xdr:nvCxnSpPr>
        <xdr:cNvPr id="137" name="直線コネクタ 136">
          <a:extLst>
            <a:ext uri="{FF2B5EF4-FFF2-40B4-BE49-F238E27FC236}">
              <a16:creationId xmlns:a16="http://schemas.microsoft.com/office/drawing/2014/main" id="{608D916E-59BC-420B-95DE-78EAB600FF2A}"/>
            </a:ext>
          </a:extLst>
        </xdr:cNvPr>
        <xdr:cNvCxnSpPr/>
      </xdr:nvCxnSpPr>
      <xdr:spPr>
        <a:xfrm flipV="1">
          <a:off x="7861300" y="7075019"/>
          <a:ext cx="889000" cy="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4666</xdr:rowOff>
    </xdr:from>
    <xdr:to>
      <xdr:col>36</xdr:col>
      <xdr:colOff>165100</xdr:colOff>
      <xdr:row>41</xdr:row>
      <xdr:rowOff>106266</xdr:rowOff>
    </xdr:to>
    <xdr:sp macro="" textlink="">
      <xdr:nvSpPr>
        <xdr:cNvPr id="138" name="楕円 137">
          <a:extLst>
            <a:ext uri="{FF2B5EF4-FFF2-40B4-BE49-F238E27FC236}">
              <a16:creationId xmlns:a16="http://schemas.microsoft.com/office/drawing/2014/main" id="{8CEC9E0B-22F5-4156-A0FA-B01B0F517EC9}"/>
            </a:ext>
          </a:extLst>
        </xdr:cNvPr>
        <xdr:cNvSpPr/>
      </xdr:nvSpPr>
      <xdr:spPr>
        <a:xfrm>
          <a:off x="6921500" y="703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51473</xdr:rowOff>
    </xdr:from>
    <xdr:to>
      <xdr:col>41</xdr:col>
      <xdr:colOff>50800</xdr:colOff>
      <xdr:row>41</xdr:row>
      <xdr:rowOff>55466</xdr:rowOff>
    </xdr:to>
    <xdr:cxnSp macro="">
      <xdr:nvCxnSpPr>
        <xdr:cNvPr id="139" name="直線コネクタ 138">
          <a:extLst>
            <a:ext uri="{FF2B5EF4-FFF2-40B4-BE49-F238E27FC236}">
              <a16:creationId xmlns:a16="http://schemas.microsoft.com/office/drawing/2014/main" id="{4114A8C4-00F2-497E-A86C-5BD9F658BD99}"/>
            </a:ext>
          </a:extLst>
        </xdr:cNvPr>
        <xdr:cNvCxnSpPr/>
      </xdr:nvCxnSpPr>
      <xdr:spPr>
        <a:xfrm flipV="1">
          <a:off x="6972300" y="7080923"/>
          <a:ext cx="889000" cy="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146571</xdr:rowOff>
    </xdr:from>
    <xdr:ext cx="534377" cy="259045"/>
    <xdr:sp macro="" textlink="">
      <xdr:nvSpPr>
        <xdr:cNvPr id="140" name="n_1aveValue【道路】&#10;一人当たり延長">
          <a:extLst>
            <a:ext uri="{FF2B5EF4-FFF2-40B4-BE49-F238E27FC236}">
              <a16:creationId xmlns:a16="http://schemas.microsoft.com/office/drawing/2014/main" id="{001DDA00-60DE-4B65-8696-21088C1CAD29}"/>
            </a:ext>
          </a:extLst>
        </xdr:cNvPr>
        <xdr:cNvSpPr txBox="1"/>
      </xdr:nvSpPr>
      <xdr:spPr>
        <a:xfrm>
          <a:off x="9359411" y="717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150585</xdr:rowOff>
    </xdr:from>
    <xdr:ext cx="534377" cy="259045"/>
    <xdr:sp macro="" textlink="">
      <xdr:nvSpPr>
        <xdr:cNvPr id="141" name="n_2aveValue【道路】&#10;一人当たり延長">
          <a:extLst>
            <a:ext uri="{FF2B5EF4-FFF2-40B4-BE49-F238E27FC236}">
              <a16:creationId xmlns:a16="http://schemas.microsoft.com/office/drawing/2014/main" id="{22E8029B-6AFE-44E5-A1D2-AF59B4AF3DC3}"/>
            </a:ext>
          </a:extLst>
        </xdr:cNvPr>
        <xdr:cNvSpPr txBox="1"/>
      </xdr:nvSpPr>
      <xdr:spPr>
        <a:xfrm>
          <a:off x="8483111" y="718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148614</xdr:rowOff>
    </xdr:from>
    <xdr:ext cx="534377" cy="259045"/>
    <xdr:sp macro="" textlink="">
      <xdr:nvSpPr>
        <xdr:cNvPr id="142" name="n_3aveValue【道路】&#10;一人当たり延長">
          <a:extLst>
            <a:ext uri="{FF2B5EF4-FFF2-40B4-BE49-F238E27FC236}">
              <a16:creationId xmlns:a16="http://schemas.microsoft.com/office/drawing/2014/main" id="{77CCEBDA-0EC9-4A59-9CED-63792D31867A}"/>
            </a:ext>
          </a:extLst>
        </xdr:cNvPr>
        <xdr:cNvSpPr txBox="1"/>
      </xdr:nvSpPr>
      <xdr:spPr>
        <a:xfrm>
          <a:off x="7594111" y="717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36931</xdr:rowOff>
    </xdr:from>
    <xdr:ext cx="534377" cy="259045"/>
    <xdr:sp macro="" textlink="">
      <xdr:nvSpPr>
        <xdr:cNvPr id="143" name="n_4aveValue【道路】&#10;一人当たり延長">
          <a:extLst>
            <a:ext uri="{FF2B5EF4-FFF2-40B4-BE49-F238E27FC236}">
              <a16:creationId xmlns:a16="http://schemas.microsoft.com/office/drawing/2014/main" id="{C58658DC-0CD3-462C-A115-A54774057B5B}"/>
            </a:ext>
          </a:extLst>
        </xdr:cNvPr>
        <xdr:cNvSpPr txBox="1"/>
      </xdr:nvSpPr>
      <xdr:spPr>
        <a:xfrm>
          <a:off x="6705111" y="723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39</xdr:row>
      <xdr:rowOff>107515</xdr:rowOff>
    </xdr:from>
    <xdr:ext cx="599010" cy="259045"/>
    <xdr:sp macro="" textlink="">
      <xdr:nvSpPr>
        <xdr:cNvPr id="144" name="n_1mainValue【道路】&#10;一人当たり延長">
          <a:extLst>
            <a:ext uri="{FF2B5EF4-FFF2-40B4-BE49-F238E27FC236}">
              <a16:creationId xmlns:a16="http://schemas.microsoft.com/office/drawing/2014/main" id="{219CEB42-98E8-48BD-A517-254E9794389E}"/>
            </a:ext>
          </a:extLst>
        </xdr:cNvPr>
        <xdr:cNvSpPr txBox="1"/>
      </xdr:nvSpPr>
      <xdr:spPr>
        <a:xfrm>
          <a:off x="9327094" y="679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39</xdr:row>
      <xdr:rowOff>112896</xdr:rowOff>
    </xdr:from>
    <xdr:ext cx="599010" cy="259045"/>
    <xdr:sp macro="" textlink="">
      <xdr:nvSpPr>
        <xdr:cNvPr id="145" name="n_2mainValue【道路】&#10;一人当たり延長">
          <a:extLst>
            <a:ext uri="{FF2B5EF4-FFF2-40B4-BE49-F238E27FC236}">
              <a16:creationId xmlns:a16="http://schemas.microsoft.com/office/drawing/2014/main" id="{224BF64D-0FD8-400D-AED3-F102AFE908F3}"/>
            </a:ext>
          </a:extLst>
        </xdr:cNvPr>
        <xdr:cNvSpPr txBox="1"/>
      </xdr:nvSpPr>
      <xdr:spPr>
        <a:xfrm>
          <a:off x="8450794" y="6799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39</xdr:row>
      <xdr:rowOff>118800</xdr:rowOff>
    </xdr:from>
    <xdr:ext cx="599010" cy="259045"/>
    <xdr:sp macro="" textlink="">
      <xdr:nvSpPr>
        <xdr:cNvPr id="146" name="n_3mainValue【道路】&#10;一人当たり延長">
          <a:extLst>
            <a:ext uri="{FF2B5EF4-FFF2-40B4-BE49-F238E27FC236}">
              <a16:creationId xmlns:a16="http://schemas.microsoft.com/office/drawing/2014/main" id="{1ED52837-3220-4E20-B87E-E055C2FC9D1D}"/>
            </a:ext>
          </a:extLst>
        </xdr:cNvPr>
        <xdr:cNvSpPr txBox="1"/>
      </xdr:nvSpPr>
      <xdr:spPr>
        <a:xfrm>
          <a:off x="7561794" y="6805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39</xdr:row>
      <xdr:rowOff>122793</xdr:rowOff>
    </xdr:from>
    <xdr:ext cx="599010" cy="259045"/>
    <xdr:sp macro="" textlink="">
      <xdr:nvSpPr>
        <xdr:cNvPr id="147" name="n_4mainValue【道路】&#10;一人当たり延長">
          <a:extLst>
            <a:ext uri="{FF2B5EF4-FFF2-40B4-BE49-F238E27FC236}">
              <a16:creationId xmlns:a16="http://schemas.microsoft.com/office/drawing/2014/main" id="{F23069D2-8EB0-4261-A01B-D6CDA7ADDB66}"/>
            </a:ext>
          </a:extLst>
        </xdr:cNvPr>
        <xdr:cNvSpPr txBox="1"/>
      </xdr:nvSpPr>
      <xdr:spPr>
        <a:xfrm>
          <a:off x="6672794" y="6809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9B5DAB0-6DEF-46F1-87E6-EAB20449148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97CF51C-99F2-4404-B79B-17656D4CD9C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F9D6D98-A2F3-4B68-BEB8-4DEAA9424D1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7479EA1-0ECF-4337-BC08-40A2383592A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8AB61A3-9A94-4BEA-9F36-FEF86D0E70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13377A3-640D-4B6C-9416-FFBB88085E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29731D2-60DA-4955-91E6-EC31FFAECA4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19CCAC9-EE46-4E4E-A9F1-29CD29B28CC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C3D75E0-C03D-43A1-BAA9-715FC6B4C8A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0494494-D942-465E-8104-476A7472FCC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44C25D8-FD7F-4CB8-BFA7-5923CEC2157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27E3C33B-C47F-4691-B157-F87F62A0A3E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7228C35C-7A7A-419E-B327-6C1F63366B5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F291DCD-6B02-4E95-B37A-D73741C8EB0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20F061B-F36E-4614-A5C4-92A01B0DB23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98B0141-19F0-4281-A634-F50A5EC007E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A79C765-2DC7-458A-A103-4CE313DC2E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EC9A013-FC18-4125-92C6-E04B6E28FF4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9CE54CF-77E6-4545-A8AF-D947054FB03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1781B01-DA39-4C0A-860E-CE38F0648A2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61F2E4F-CC49-463C-A07A-480FDD1E2CB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D224A59-2290-40E4-86D6-30C69148FC5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DB07BB0-8FD6-47CB-958B-0946872B9FD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2562435-E88A-4F7C-A38C-D89F2444C37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745DCC7-7CDB-4CAC-A9AB-68F5ECC94C7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E374C33D-07CF-4FA8-906F-76EFC3C62EC1}"/>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045E128-DFE0-4810-B7DA-E379402473D2}"/>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217BF8DB-BCD1-4596-AB56-9A11BA7F622C}"/>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FB7CEF7-DF2D-4D5F-B021-750A166EFC00}"/>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98FB8586-5A2D-4F84-A322-675C4E466E41}"/>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489F0FB-5164-42E5-9F55-6FEF4C6F2DA7}"/>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C64094ED-C2F1-40F0-B820-CC3BD08ECCFF}"/>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0E7CF94A-24BD-499C-AE1F-6CA96FE87422}"/>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C296CF52-178F-4672-80F2-54794214982F}"/>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A6ABB565-EE88-4C8D-86A3-E6A5DF6297CF}"/>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3" name="フローチャート: 判断 182">
          <a:extLst>
            <a:ext uri="{FF2B5EF4-FFF2-40B4-BE49-F238E27FC236}">
              <a16:creationId xmlns:a16="http://schemas.microsoft.com/office/drawing/2014/main" id="{E2B809F4-2A34-4D19-9A6A-422C67452ECB}"/>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AB7E258-636B-49DF-8770-B85AEE4B35A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5DEBEF4-3D4F-426A-983A-7ADCBEB1CC1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99301F1-FB00-4772-B061-345C5C18873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BA13282-7062-482B-B2F8-E23FC76FF0B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39B8FA5-2C63-4ECB-89A1-A87FAB52B2F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11249</xdr:rowOff>
    </xdr:from>
    <xdr:to>
      <xdr:col>24</xdr:col>
      <xdr:colOff>114300</xdr:colOff>
      <xdr:row>62</xdr:row>
      <xdr:rowOff>112849</xdr:rowOff>
    </xdr:to>
    <xdr:sp macro="" textlink="">
      <xdr:nvSpPr>
        <xdr:cNvPr id="189" name="楕円 188">
          <a:extLst>
            <a:ext uri="{FF2B5EF4-FFF2-40B4-BE49-F238E27FC236}">
              <a16:creationId xmlns:a16="http://schemas.microsoft.com/office/drawing/2014/main" id="{BA0E4761-18E2-4F46-90A1-86A4EC720285}"/>
            </a:ext>
          </a:extLst>
        </xdr:cNvPr>
        <xdr:cNvSpPr/>
      </xdr:nvSpPr>
      <xdr:spPr>
        <a:xfrm>
          <a:off x="45847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161126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B311344-2DC4-4A5B-B453-EF644DBC81B4}"/>
            </a:ext>
          </a:extLst>
        </xdr:cNvPr>
        <xdr:cNvSpPr txBox="1"/>
      </xdr:nvSpPr>
      <xdr:spPr>
        <a:xfrm>
          <a:off x="4673600"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159838</xdr:rowOff>
    </xdr:from>
    <xdr:to>
      <xdr:col>20</xdr:col>
      <xdr:colOff>38100</xdr:colOff>
      <xdr:row>62</xdr:row>
      <xdr:rowOff>89988</xdr:rowOff>
    </xdr:to>
    <xdr:sp macro="" textlink="">
      <xdr:nvSpPr>
        <xdr:cNvPr id="191" name="楕円 190">
          <a:extLst>
            <a:ext uri="{FF2B5EF4-FFF2-40B4-BE49-F238E27FC236}">
              <a16:creationId xmlns:a16="http://schemas.microsoft.com/office/drawing/2014/main" id="{964DF44D-F3AD-49C0-A6E3-6F8A761641BA}"/>
            </a:ext>
          </a:extLst>
        </xdr:cNvPr>
        <xdr:cNvSpPr/>
      </xdr:nvSpPr>
      <xdr:spPr>
        <a:xfrm>
          <a:off x="3746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39188</xdr:rowOff>
    </xdr:from>
    <xdr:to>
      <xdr:col>24</xdr:col>
      <xdr:colOff>63500</xdr:colOff>
      <xdr:row>62</xdr:row>
      <xdr:rowOff>62049</xdr:rowOff>
    </xdr:to>
    <xdr:cxnSp macro="">
      <xdr:nvCxnSpPr>
        <xdr:cNvPr id="192" name="直線コネクタ 191">
          <a:extLst>
            <a:ext uri="{FF2B5EF4-FFF2-40B4-BE49-F238E27FC236}">
              <a16:creationId xmlns:a16="http://schemas.microsoft.com/office/drawing/2014/main" id="{2ACBF970-9A43-441A-98A1-B4F5CD9685DA}"/>
            </a:ext>
          </a:extLst>
        </xdr:cNvPr>
        <xdr:cNvCxnSpPr/>
      </xdr:nvCxnSpPr>
      <xdr:spPr>
        <a:xfrm>
          <a:off x="3797300" y="10669088"/>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151674</xdr:rowOff>
    </xdr:from>
    <xdr:to>
      <xdr:col>15</xdr:col>
      <xdr:colOff>101600</xdr:colOff>
      <xdr:row>62</xdr:row>
      <xdr:rowOff>81824</xdr:rowOff>
    </xdr:to>
    <xdr:sp macro="" textlink="">
      <xdr:nvSpPr>
        <xdr:cNvPr id="193" name="楕円 192">
          <a:extLst>
            <a:ext uri="{FF2B5EF4-FFF2-40B4-BE49-F238E27FC236}">
              <a16:creationId xmlns:a16="http://schemas.microsoft.com/office/drawing/2014/main" id="{D3C11D11-8154-415E-89AA-DA71A1039930}"/>
            </a:ext>
          </a:extLst>
        </xdr:cNvPr>
        <xdr:cNvSpPr/>
      </xdr:nvSpPr>
      <xdr:spPr>
        <a:xfrm>
          <a:off x="2857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31024</xdr:rowOff>
    </xdr:from>
    <xdr:to>
      <xdr:col>19</xdr:col>
      <xdr:colOff>177800</xdr:colOff>
      <xdr:row>62</xdr:row>
      <xdr:rowOff>39188</xdr:rowOff>
    </xdr:to>
    <xdr:cxnSp macro="">
      <xdr:nvCxnSpPr>
        <xdr:cNvPr id="194" name="直線コネクタ 193">
          <a:extLst>
            <a:ext uri="{FF2B5EF4-FFF2-40B4-BE49-F238E27FC236}">
              <a16:creationId xmlns:a16="http://schemas.microsoft.com/office/drawing/2014/main" id="{91B25BD7-2334-437B-B99C-3D9EC28ABC37}"/>
            </a:ext>
          </a:extLst>
        </xdr:cNvPr>
        <xdr:cNvCxnSpPr/>
      </xdr:nvCxnSpPr>
      <xdr:spPr>
        <a:xfrm>
          <a:off x="2908300" y="1066092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132080</xdr:rowOff>
    </xdr:from>
    <xdr:to>
      <xdr:col>10</xdr:col>
      <xdr:colOff>165100</xdr:colOff>
      <xdr:row>62</xdr:row>
      <xdr:rowOff>62230</xdr:rowOff>
    </xdr:to>
    <xdr:sp macro="" textlink="">
      <xdr:nvSpPr>
        <xdr:cNvPr id="195" name="楕円 194">
          <a:extLst>
            <a:ext uri="{FF2B5EF4-FFF2-40B4-BE49-F238E27FC236}">
              <a16:creationId xmlns:a16="http://schemas.microsoft.com/office/drawing/2014/main" id="{49B06E33-F22F-488A-AC7F-DA3CF19A8BF9}"/>
            </a:ext>
          </a:extLst>
        </xdr:cNvPr>
        <xdr:cNvSpPr/>
      </xdr:nvSpPr>
      <xdr:spPr>
        <a:xfrm>
          <a:off x="1968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xdr:rowOff>
    </xdr:from>
    <xdr:to>
      <xdr:col>15</xdr:col>
      <xdr:colOff>50800</xdr:colOff>
      <xdr:row>62</xdr:row>
      <xdr:rowOff>31024</xdr:rowOff>
    </xdr:to>
    <xdr:cxnSp macro="">
      <xdr:nvCxnSpPr>
        <xdr:cNvPr id="196" name="直線コネクタ 195">
          <a:extLst>
            <a:ext uri="{FF2B5EF4-FFF2-40B4-BE49-F238E27FC236}">
              <a16:creationId xmlns:a16="http://schemas.microsoft.com/office/drawing/2014/main" id="{DE5B1FCA-79B2-4D73-8883-78FC8AE43A5E}"/>
            </a:ext>
          </a:extLst>
        </xdr:cNvPr>
        <xdr:cNvCxnSpPr/>
      </xdr:nvCxnSpPr>
      <xdr:spPr>
        <a:xfrm>
          <a:off x="2019300" y="1064133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109220</xdr:rowOff>
    </xdr:from>
    <xdr:to>
      <xdr:col>6</xdr:col>
      <xdr:colOff>38100</xdr:colOff>
      <xdr:row>62</xdr:row>
      <xdr:rowOff>39370</xdr:rowOff>
    </xdr:to>
    <xdr:sp macro="" textlink="">
      <xdr:nvSpPr>
        <xdr:cNvPr id="197" name="楕円 196">
          <a:extLst>
            <a:ext uri="{FF2B5EF4-FFF2-40B4-BE49-F238E27FC236}">
              <a16:creationId xmlns:a16="http://schemas.microsoft.com/office/drawing/2014/main" id="{05DE419C-79FD-49EC-BE73-3FC453EAB6A9}"/>
            </a:ext>
          </a:extLst>
        </xdr:cNvPr>
        <xdr:cNvSpPr/>
      </xdr:nvSpPr>
      <xdr:spPr>
        <a:xfrm>
          <a:off x="1079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160020</xdr:rowOff>
    </xdr:from>
    <xdr:to>
      <xdr:col>10</xdr:col>
      <xdr:colOff>114300</xdr:colOff>
      <xdr:row>62</xdr:row>
      <xdr:rowOff>11430</xdr:rowOff>
    </xdr:to>
    <xdr:cxnSp macro="">
      <xdr:nvCxnSpPr>
        <xdr:cNvPr id="198" name="直線コネクタ 197">
          <a:extLst>
            <a:ext uri="{FF2B5EF4-FFF2-40B4-BE49-F238E27FC236}">
              <a16:creationId xmlns:a16="http://schemas.microsoft.com/office/drawing/2014/main" id="{97A4C250-E584-4C44-8908-FF9F9034264E}"/>
            </a:ext>
          </a:extLst>
        </xdr:cNvPr>
        <xdr:cNvCxnSpPr/>
      </xdr:nvCxnSpPr>
      <xdr:spPr>
        <a:xfrm>
          <a:off x="1130300" y="10618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044822E-AD45-453B-B4ED-618B613D4B9A}"/>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4A9D992-ECE4-48D1-9311-B1BEBBB263F6}"/>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0ADD5D9-BDC8-4C80-80B0-607EC317CC30}"/>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0032FA3-18E4-4340-B8E7-56959F62BD4C}"/>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81115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E4BE8D8-3CA8-4093-BDCC-E80F808C464E}"/>
            </a:ext>
          </a:extLst>
        </xdr:cNvPr>
        <xdr:cNvSpPr txBox="1"/>
      </xdr:nvSpPr>
      <xdr:spPr>
        <a:xfrm>
          <a:off x="35820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72951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705D04A-D096-4685-8682-48E5393FFC80}"/>
            </a:ext>
          </a:extLst>
        </xdr:cNvPr>
        <xdr:cNvSpPr txBox="1"/>
      </xdr:nvSpPr>
      <xdr:spPr>
        <a:xfrm>
          <a:off x="2705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53357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263D83B-CAA5-4B83-90CF-B2829FA6814B}"/>
            </a:ext>
          </a:extLst>
        </xdr:cNvPr>
        <xdr:cNvSpPr txBox="1"/>
      </xdr:nvSpPr>
      <xdr:spPr>
        <a:xfrm>
          <a:off x="1816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30497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A03B556-85DF-486E-9376-3BEF43A8745E}"/>
            </a:ext>
          </a:extLst>
        </xdr:cNvPr>
        <xdr:cNvSpPr txBox="1"/>
      </xdr:nvSpPr>
      <xdr:spPr>
        <a:xfrm>
          <a:off x="927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8001D54-BAA4-4A71-9E99-DAA04E9C3D6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407114E-FD43-4822-8ED8-2C80A29925A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B759161-5F38-4EDF-8939-99B2E0B9364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B353D4C-AA7D-448F-99B1-2238095C544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F769E57-6BCE-4312-ACA3-8081456C2E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9E7EE83-8F1C-4E80-9B3B-B4A3D26C24A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9058F66-D3D7-4F30-9311-E018C0CAFAD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BA0771B-105A-4522-AC31-4BEB58E456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CE36CFD-7279-47E0-9C84-6EC31F263D8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DD59CCE-A6E5-4F5F-884E-F934BF83928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ADD7D29-C280-4271-8893-0B612CF6471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DD8031E-E68F-4AC5-A028-25F6BD2D4DE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AB39962-BCA8-41D8-BEC2-ADF7495A94B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C5C35D62-5A96-482B-A65F-F5D03467F19A}"/>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C6BB4D0-D1FD-4051-8BF2-B730EDFC388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D95CC178-79BC-42CC-BC6F-692A931D2CA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8E4D76C-E23D-4CCE-AD19-12BE61F8860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8656E59-9D6C-4780-87B4-4B2735371F0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74BBEAD-D3F9-47ED-838A-560D1BDFA63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561E7B5-FEDB-442F-A4E7-4F58391D10E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A40D543-70C9-43CD-9E67-B0DC4D38EA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FE9261B-631C-47A9-9E2D-ECBC1492BE6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35DD5BC-3ED0-4811-85BE-E1466F49466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A83B222B-A1A9-4620-9A36-00160A6C6A41}"/>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7CC54EFD-6E58-44A7-9D12-59AD4A7BBBC7}"/>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7C2055C4-96A4-4DD7-94E8-E68A17560B12}"/>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6F6FB36-1409-49D6-AFC0-A00166B4F4B5}"/>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BB594B32-241E-427C-B4BA-9CD76813E720}"/>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0521DEF-22E7-4611-982B-05B29BBB806C}"/>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786A327F-3DFF-431E-8B18-A574CBDFC2D4}"/>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7159496C-AF03-44AB-827A-53A0A5C91B9F}"/>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10E611E7-4183-4F1A-B8DB-163581A8DCC2}"/>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6F3DAFE1-EA84-4F41-9C11-910AF0D37A43}"/>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0" name="フローチャート: 判断 239">
          <a:extLst>
            <a:ext uri="{FF2B5EF4-FFF2-40B4-BE49-F238E27FC236}">
              <a16:creationId xmlns:a16="http://schemas.microsoft.com/office/drawing/2014/main" id="{03BA6F8E-6A26-4C88-A14D-72F54705FF7A}"/>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34C9152-ADEB-4B2A-97B1-8A9E1F325DD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FD811D7-8C28-41CA-BC2C-FAE8E80D48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7ECBADA-D16D-467F-970B-E7A8EB16CA5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3F574C7-07A2-47F0-A744-C3AED260FA8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204DC7C-85D2-4D58-9FDA-896723E4A6D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153613</xdr:rowOff>
    </xdr:from>
    <xdr:to>
      <xdr:col>55</xdr:col>
      <xdr:colOff>50800</xdr:colOff>
      <xdr:row>61</xdr:row>
      <xdr:rowOff>83763</xdr:rowOff>
    </xdr:to>
    <xdr:sp macro="" textlink="">
      <xdr:nvSpPr>
        <xdr:cNvPr id="246" name="楕円 245">
          <a:extLst>
            <a:ext uri="{FF2B5EF4-FFF2-40B4-BE49-F238E27FC236}">
              <a16:creationId xmlns:a16="http://schemas.microsoft.com/office/drawing/2014/main" id="{15CF9DFF-923D-4F3C-BAE7-4FE95E599EA8}"/>
            </a:ext>
          </a:extLst>
        </xdr:cNvPr>
        <xdr:cNvSpPr/>
      </xdr:nvSpPr>
      <xdr:spPr>
        <a:xfrm>
          <a:off x="10426700" y="1044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5040</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60FAB66C-C620-4AFC-945A-B42FF4362241}"/>
            </a:ext>
          </a:extLst>
        </xdr:cNvPr>
        <xdr:cNvSpPr txBox="1"/>
      </xdr:nvSpPr>
      <xdr:spPr>
        <a:xfrm>
          <a:off x="10515600" y="102920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170314</xdr:rowOff>
    </xdr:from>
    <xdr:to>
      <xdr:col>50</xdr:col>
      <xdr:colOff>165100</xdr:colOff>
      <xdr:row>61</xdr:row>
      <xdr:rowOff>100464</xdr:rowOff>
    </xdr:to>
    <xdr:sp macro="" textlink="">
      <xdr:nvSpPr>
        <xdr:cNvPr id="248" name="楕円 247">
          <a:extLst>
            <a:ext uri="{FF2B5EF4-FFF2-40B4-BE49-F238E27FC236}">
              <a16:creationId xmlns:a16="http://schemas.microsoft.com/office/drawing/2014/main" id="{0EF73390-90CE-4541-92DF-23F87E413BEF}"/>
            </a:ext>
          </a:extLst>
        </xdr:cNvPr>
        <xdr:cNvSpPr/>
      </xdr:nvSpPr>
      <xdr:spPr>
        <a:xfrm>
          <a:off x="9588500" y="1045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32963</xdr:rowOff>
    </xdr:from>
    <xdr:to>
      <xdr:col>55</xdr:col>
      <xdr:colOff>0</xdr:colOff>
      <xdr:row>61</xdr:row>
      <xdr:rowOff>49664</xdr:rowOff>
    </xdr:to>
    <xdr:cxnSp macro="">
      <xdr:nvCxnSpPr>
        <xdr:cNvPr id="249" name="直線コネクタ 248">
          <a:extLst>
            <a:ext uri="{FF2B5EF4-FFF2-40B4-BE49-F238E27FC236}">
              <a16:creationId xmlns:a16="http://schemas.microsoft.com/office/drawing/2014/main" id="{A5E00D86-3243-49FB-99BC-A56F9448DDC5}"/>
            </a:ext>
          </a:extLst>
        </xdr:cNvPr>
        <xdr:cNvCxnSpPr/>
      </xdr:nvCxnSpPr>
      <xdr:spPr>
        <a:xfrm flipV="1">
          <a:off x="9639300" y="10491413"/>
          <a:ext cx="838200" cy="1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19825</xdr:rowOff>
    </xdr:from>
    <xdr:to>
      <xdr:col>46</xdr:col>
      <xdr:colOff>38100</xdr:colOff>
      <xdr:row>61</xdr:row>
      <xdr:rowOff>121425</xdr:rowOff>
    </xdr:to>
    <xdr:sp macro="" textlink="">
      <xdr:nvSpPr>
        <xdr:cNvPr id="250" name="楕円 249">
          <a:extLst>
            <a:ext uri="{FF2B5EF4-FFF2-40B4-BE49-F238E27FC236}">
              <a16:creationId xmlns:a16="http://schemas.microsoft.com/office/drawing/2014/main" id="{155A828D-E5F5-4B86-B74C-9E80EEDA7472}"/>
            </a:ext>
          </a:extLst>
        </xdr:cNvPr>
        <xdr:cNvSpPr/>
      </xdr:nvSpPr>
      <xdr:spPr>
        <a:xfrm>
          <a:off x="8699500" y="1047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49664</xdr:rowOff>
    </xdr:from>
    <xdr:to>
      <xdr:col>50</xdr:col>
      <xdr:colOff>114300</xdr:colOff>
      <xdr:row>61</xdr:row>
      <xdr:rowOff>70625</xdr:rowOff>
    </xdr:to>
    <xdr:cxnSp macro="">
      <xdr:nvCxnSpPr>
        <xdr:cNvPr id="251" name="直線コネクタ 250">
          <a:extLst>
            <a:ext uri="{FF2B5EF4-FFF2-40B4-BE49-F238E27FC236}">
              <a16:creationId xmlns:a16="http://schemas.microsoft.com/office/drawing/2014/main" id="{B8CB0C5B-EB8B-4AB3-B873-22A256A74CD1}"/>
            </a:ext>
          </a:extLst>
        </xdr:cNvPr>
        <xdr:cNvCxnSpPr/>
      </xdr:nvCxnSpPr>
      <xdr:spPr>
        <a:xfrm flipV="1">
          <a:off x="8750300" y="10508114"/>
          <a:ext cx="889000" cy="2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36074</xdr:rowOff>
    </xdr:from>
    <xdr:to>
      <xdr:col>41</xdr:col>
      <xdr:colOff>101600</xdr:colOff>
      <xdr:row>61</xdr:row>
      <xdr:rowOff>137674</xdr:rowOff>
    </xdr:to>
    <xdr:sp macro="" textlink="">
      <xdr:nvSpPr>
        <xdr:cNvPr id="252" name="楕円 251">
          <a:extLst>
            <a:ext uri="{FF2B5EF4-FFF2-40B4-BE49-F238E27FC236}">
              <a16:creationId xmlns:a16="http://schemas.microsoft.com/office/drawing/2014/main" id="{FFCA539E-8BB8-4833-8E07-3818CE0C2915}"/>
            </a:ext>
          </a:extLst>
        </xdr:cNvPr>
        <xdr:cNvSpPr/>
      </xdr:nvSpPr>
      <xdr:spPr>
        <a:xfrm>
          <a:off x="7810500" y="1049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70625</xdr:rowOff>
    </xdr:from>
    <xdr:to>
      <xdr:col>45</xdr:col>
      <xdr:colOff>177800</xdr:colOff>
      <xdr:row>61</xdr:row>
      <xdr:rowOff>86874</xdr:rowOff>
    </xdr:to>
    <xdr:cxnSp macro="">
      <xdr:nvCxnSpPr>
        <xdr:cNvPr id="253" name="直線コネクタ 252">
          <a:extLst>
            <a:ext uri="{FF2B5EF4-FFF2-40B4-BE49-F238E27FC236}">
              <a16:creationId xmlns:a16="http://schemas.microsoft.com/office/drawing/2014/main" id="{CFD0F569-B1F2-49A9-BA91-F47DE81F040B}"/>
            </a:ext>
          </a:extLst>
        </xdr:cNvPr>
        <xdr:cNvCxnSpPr/>
      </xdr:nvCxnSpPr>
      <xdr:spPr>
        <a:xfrm flipV="1">
          <a:off x="7861300" y="10529075"/>
          <a:ext cx="889000" cy="1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48799</xdr:rowOff>
    </xdr:from>
    <xdr:to>
      <xdr:col>36</xdr:col>
      <xdr:colOff>165100</xdr:colOff>
      <xdr:row>61</xdr:row>
      <xdr:rowOff>150399</xdr:rowOff>
    </xdr:to>
    <xdr:sp macro="" textlink="">
      <xdr:nvSpPr>
        <xdr:cNvPr id="254" name="楕円 253">
          <a:extLst>
            <a:ext uri="{FF2B5EF4-FFF2-40B4-BE49-F238E27FC236}">
              <a16:creationId xmlns:a16="http://schemas.microsoft.com/office/drawing/2014/main" id="{8FEEAED3-5C16-43FF-9F98-6F97642C59BE}"/>
            </a:ext>
          </a:extLst>
        </xdr:cNvPr>
        <xdr:cNvSpPr/>
      </xdr:nvSpPr>
      <xdr:spPr>
        <a:xfrm>
          <a:off x="6921500" y="1050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86874</xdr:rowOff>
    </xdr:from>
    <xdr:to>
      <xdr:col>41</xdr:col>
      <xdr:colOff>50800</xdr:colOff>
      <xdr:row>61</xdr:row>
      <xdr:rowOff>99599</xdr:rowOff>
    </xdr:to>
    <xdr:cxnSp macro="">
      <xdr:nvCxnSpPr>
        <xdr:cNvPr id="255" name="直線コネクタ 254">
          <a:extLst>
            <a:ext uri="{FF2B5EF4-FFF2-40B4-BE49-F238E27FC236}">
              <a16:creationId xmlns:a16="http://schemas.microsoft.com/office/drawing/2014/main" id="{08CAFAD3-39E5-4B98-9F5E-90A8529BA034}"/>
            </a:ext>
          </a:extLst>
        </xdr:cNvPr>
        <xdr:cNvCxnSpPr/>
      </xdr:nvCxnSpPr>
      <xdr:spPr>
        <a:xfrm flipV="1">
          <a:off x="6972300" y="10545324"/>
          <a:ext cx="8890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4CECF04-EC6B-4769-B13B-8118BB2FC7F0}"/>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1E2F1E3-E135-4B8F-9ADB-8CB2B2642FDA}"/>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D3C0555-A451-49AC-AECB-9A3FDFC4908F}"/>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A8F7B41-1FF2-48BD-9124-B3108AA416CC}"/>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116991</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C123EA74-E1F7-4C97-B8DF-72ED4E936157}"/>
            </a:ext>
          </a:extLst>
        </xdr:cNvPr>
        <xdr:cNvSpPr txBox="1"/>
      </xdr:nvSpPr>
      <xdr:spPr>
        <a:xfrm>
          <a:off x="9281505" y="102325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137952</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580C081B-FECA-4871-8A15-0EC9AF1247C9}"/>
            </a:ext>
          </a:extLst>
        </xdr:cNvPr>
        <xdr:cNvSpPr txBox="1"/>
      </xdr:nvSpPr>
      <xdr:spPr>
        <a:xfrm>
          <a:off x="8405205" y="10253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154201</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169B937D-93F1-4C63-94D7-0454AEC74220}"/>
            </a:ext>
          </a:extLst>
        </xdr:cNvPr>
        <xdr:cNvSpPr txBox="1"/>
      </xdr:nvSpPr>
      <xdr:spPr>
        <a:xfrm>
          <a:off x="7516205" y="102697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166926</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7FFFB031-71FD-447B-8F53-44DCE3EDE9E4}"/>
            </a:ext>
          </a:extLst>
        </xdr:cNvPr>
        <xdr:cNvSpPr txBox="1"/>
      </xdr:nvSpPr>
      <xdr:spPr>
        <a:xfrm>
          <a:off x="6627205" y="102824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74AFD47-C6BE-405A-A955-B0853FAEAF9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8B4F36B-3899-4FF9-8690-DAD35EAD9F7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C157F13-7EFD-4AE4-9FD0-992CFE2CA44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FFD6EF8-C67C-4363-B23E-92050830939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3A127C2-6DA4-445D-B4A1-F150D6D53E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675F1B8-CF77-4632-A520-857FB4AB17A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70178A5-F9AD-4D9B-A957-C3E5555E55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5F7861F-B76B-4906-9513-D37EF8DA907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2E643F1-8839-4ECA-9C01-40AEC7E5245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08028EB-F91A-4F9F-AEF9-131EC1A1CD4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691FCAB-1BB1-4D29-923B-8E05BE9A2C9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B3C9246-3148-410C-AA7A-EC93DC613CE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5B4B6BF-F39E-4A26-9C04-D55AE3AF437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0EB4CAF-7175-4743-B301-58AA11D489B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DCE7812-743D-4343-8812-31344585376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A902C8F-F2EC-4CD8-913F-68E7C6737D8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E3778F7-BEE8-44FF-B7CF-253DF792E4F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EA1F65C-0697-42C2-BC5B-F8CC1B5499D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4A4A9CD-5340-47FE-BC1E-E72E4E18C1D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A150EF6-0623-4C20-9E60-D82FB5BEB15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35CE994-9440-4327-BB4B-191A1C74157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130487E-AD22-4065-B198-FAA1B454409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F04F54C-31B4-4948-A3C2-5AA8EFA5EF4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6A669490-0F5B-4D0E-82E1-A2953D47314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2204605-DB57-4E11-A2CE-F2AA1C853725}"/>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1263447E-4DFE-48DD-A400-74802A85980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C8FD776-0AD2-4DA5-A8AD-A8D8B3E75D9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2B7CA6EF-C986-4E4D-81D7-75208C7DCE14}"/>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239820CF-9A7C-4BF9-95F6-307733446FB2}"/>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3B348B8-928A-43BB-9714-5449BBA0F076}"/>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B7289E76-6D1B-4517-866F-6430F70AC7BA}"/>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A4E9564F-81B2-4EBD-9109-5CA2D282DEAE}"/>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828022DA-CD9F-4700-A1AB-2952FD8D2EAE}"/>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C87DA073-1826-45F9-98A2-B84A6A2FB83E}"/>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8" name="フローチャート: 判断 297">
          <a:extLst>
            <a:ext uri="{FF2B5EF4-FFF2-40B4-BE49-F238E27FC236}">
              <a16:creationId xmlns:a16="http://schemas.microsoft.com/office/drawing/2014/main" id="{8836B855-28BC-4903-BB15-212D6ABAB724}"/>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FA02956-97D8-4CC5-8247-FD51180DD90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8DD814A-019D-4D1F-A992-997978FC367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F1239BE-1521-4839-BF67-BE759B01A44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AEA4D07-934D-47B6-AA64-BE88F430045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15849F2-2E65-4CA2-B984-21FD490B86C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141605</xdr:rowOff>
    </xdr:from>
    <xdr:to>
      <xdr:col>24</xdr:col>
      <xdr:colOff>114300</xdr:colOff>
      <xdr:row>84</xdr:row>
      <xdr:rowOff>71755</xdr:rowOff>
    </xdr:to>
    <xdr:sp macro="" textlink="">
      <xdr:nvSpPr>
        <xdr:cNvPr id="304" name="楕円 303">
          <a:extLst>
            <a:ext uri="{FF2B5EF4-FFF2-40B4-BE49-F238E27FC236}">
              <a16:creationId xmlns:a16="http://schemas.microsoft.com/office/drawing/2014/main" id="{F0A9D1F9-D231-41CC-B3E1-F90E99F9A5E6}"/>
            </a:ext>
          </a:extLst>
        </xdr:cNvPr>
        <xdr:cNvSpPr/>
      </xdr:nvSpPr>
      <xdr:spPr>
        <a:xfrm>
          <a:off x="45847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120032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B7F47F8-00ED-440D-AE1A-E8B4F20C17B4}"/>
            </a:ext>
          </a:extLst>
        </xdr:cNvPr>
        <xdr:cNvSpPr txBox="1"/>
      </xdr:nvSpPr>
      <xdr:spPr>
        <a:xfrm>
          <a:off x="4673600"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105411</xdr:rowOff>
    </xdr:from>
    <xdr:to>
      <xdr:col>20</xdr:col>
      <xdr:colOff>38100</xdr:colOff>
      <xdr:row>84</xdr:row>
      <xdr:rowOff>35561</xdr:rowOff>
    </xdr:to>
    <xdr:sp macro="" textlink="">
      <xdr:nvSpPr>
        <xdr:cNvPr id="306" name="楕円 305">
          <a:extLst>
            <a:ext uri="{FF2B5EF4-FFF2-40B4-BE49-F238E27FC236}">
              <a16:creationId xmlns:a16="http://schemas.microsoft.com/office/drawing/2014/main" id="{70DAE404-3BDE-442C-A978-835A042E2A8B}"/>
            </a:ext>
          </a:extLst>
        </xdr:cNvPr>
        <xdr:cNvSpPr/>
      </xdr:nvSpPr>
      <xdr:spPr>
        <a:xfrm>
          <a:off x="3746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156211</xdr:rowOff>
    </xdr:from>
    <xdr:to>
      <xdr:col>24</xdr:col>
      <xdr:colOff>63500</xdr:colOff>
      <xdr:row>84</xdr:row>
      <xdr:rowOff>20955</xdr:rowOff>
    </xdr:to>
    <xdr:cxnSp macro="">
      <xdr:nvCxnSpPr>
        <xdr:cNvPr id="307" name="直線コネクタ 306">
          <a:extLst>
            <a:ext uri="{FF2B5EF4-FFF2-40B4-BE49-F238E27FC236}">
              <a16:creationId xmlns:a16="http://schemas.microsoft.com/office/drawing/2014/main" id="{2F73D868-26C2-4049-AA6C-41D529A1231D}"/>
            </a:ext>
          </a:extLst>
        </xdr:cNvPr>
        <xdr:cNvCxnSpPr/>
      </xdr:nvCxnSpPr>
      <xdr:spPr>
        <a:xfrm>
          <a:off x="3797300" y="14386561"/>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69214</xdr:rowOff>
    </xdr:from>
    <xdr:to>
      <xdr:col>15</xdr:col>
      <xdr:colOff>101600</xdr:colOff>
      <xdr:row>83</xdr:row>
      <xdr:rowOff>170814</xdr:rowOff>
    </xdr:to>
    <xdr:sp macro="" textlink="">
      <xdr:nvSpPr>
        <xdr:cNvPr id="308" name="楕円 307">
          <a:extLst>
            <a:ext uri="{FF2B5EF4-FFF2-40B4-BE49-F238E27FC236}">
              <a16:creationId xmlns:a16="http://schemas.microsoft.com/office/drawing/2014/main" id="{104119F8-26AE-4A7F-A99A-E4AEF2E3DC7D}"/>
            </a:ext>
          </a:extLst>
        </xdr:cNvPr>
        <xdr:cNvSpPr/>
      </xdr:nvSpPr>
      <xdr:spPr>
        <a:xfrm>
          <a:off x="2857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120014</xdr:rowOff>
    </xdr:from>
    <xdr:to>
      <xdr:col>19</xdr:col>
      <xdr:colOff>177800</xdr:colOff>
      <xdr:row>83</xdr:row>
      <xdr:rowOff>156211</xdr:rowOff>
    </xdr:to>
    <xdr:cxnSp macro="">
      <xdr:nvCxnSpPr>
        <xdr:cNvPr id="309" name="直線コネクタ 308">
          <a:extLst>
            <a:ext uri="{FF2B5EF4-FFF2-40B4-BE49-F238E27FC236}">
              <a16:creationId xmlns:a16="http://schemas.microsoft.com/office/drawing/2014/main" id="{D20C5525-D3FA-499A-8C97-1F3AA517856C}"/>
            </a:ext>
          </a:extLst>
        </xdr:cNvPr>
        <xdr:cNvCxnSpPr/>
      </xdr:nvCxnSpPr>
      <xdr:spPr>
        <a:xfrm>
          <a:off x="2908300" y="143503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29211</xdr:rowOff>
    </xdr:from>
    <xdr:to>
      <xdr:col>10</xdr:col>
      <xdr:colOff>165100</xdr:colOff>
      <xdr:row>83</xdr:row>
      <xdr:rowOff>130811</xdr:rowOff>
    </xdr:to>
    <xdr:sp macro="" textlink="">
      <xdr:nvSpPr>
        <xdr:cNvPr id="310" name="楕円 309">
          <a:extLst>
            <a:ext uri="{FF2B5EF4-FFF2-40B4-BE49-F238E27FC236}">
              <a16:creationId xmlns:a16="http://schemas.microsoft.com/office/drawing/2014/main" id="{89B8DF95-3AA0-4CD5-A358-9E3B39CAEE40}"/>
            </a:ext>
          </a:extLst>
        </xdr:cNvPr>
        <xdr:cNvSpPr/>
      </xdr:nvSpPr>
      <xdr:spPr>
        <a:xfrm>
          <a:off x="1968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80011</xdr:rowOff>
    </xdr:from>
    <xdr:to>
      <xdr:col>15</xdr:col>
      <xdr:colOff>50800</xdr:colOff>
      <xdr:row>83</xdr:row>
      <xdr:rowOff>120014</xdr:rowOff>
    </xdr:to>
    <xdr:cxnSp macro="">
      <xdr:nvCxnSpPr>
        <xdr:cNvPr id="311" name="直線コネクタ 310">
          <a:extLst>
            <a:ext uri="{FF2B5EF4-FFF2-40B4-BE49-F238E27FC236}">
              <a16:creationId xmlns:a16="http://schemas.microsoft.com/office/drawing/2014/main" id="{B7A35E52-A03F-4801-A4FB-14E4570561C9}"/>
            </a:ext>
          </a:extLst>
        </xdr:cNvPr>
        <xdr:cNvCxnSpPr/>
      </xdr:nvCxnSpPr>
      <xdr:spPr>
        <a:xfrm>
          <a:off x="2019300" y="143103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166370</xdr:rowOff>
    </xdr:from>
    <xdr:to>
      <xdr:col>6</xdr:col>
      <xdr:colOff>38100</xdr:colOff>
      <xdr:row>83</xdr:row>
      <xdr:rowOff>96520</xdr:rowOff>
    </xdr:to>
    <xdr:sp macro="" textlink="">
      <xdr:nvSpPr>
        <xdr:cNvPr id="312" name="楕円 311">
          <a:extLst>
            <a:ext uri="{FF2B5EF4-FFF2-40B4-BE49-F238E27FC236}">
              <a16:creationId xmlns:a16="http://schemas.microsoft.com/office/drawing/2014/main" id="{BF433118-C3A2-4243-81B9-060270F2CEE7}"/>
            </a:ext>
          </a:extLst>
        </xdr:cNvPr>
        <xdr:cNvSpPr/>
      </xdr:nvSpPr>
      <xdr:spPr>
        <a:xfrm>
          <a:off x="1079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45720</xdr:rowOff>
    </xdr:from>
    <xdr:to>
      <xdr:col>10</xdr:col>
      <xdr:colOff>114300</xdr:colOff>
      <xdr:row>83</xdr:row>
      <xdr:rowOff>80011</xdr:rowOff>
    </xdr:to>
    <xdr:cxnSp macro="">
      <xdr:nvCxnSpPr>
        <xdr:cNvPr id="313" name="直線コネクタ 312">
          <a:extLst>
            <a:ext uri="{FF2B5EF4-FFF2-40B4-BE49-F238E27FC236}">
              <a16:creationId xmlns:a16="http://schemas.microsoft.com/office/drawing/2014/main" id="{981DBB97-A57F-48FF-B435-62331F0F2B5E}"/>
            </a:ext>
          </a:extLst>
        </xdr:cNvPr>
        <xdr:cNvCxnSpPr/>
      </xdr:nvCxnSpPr>
      <xdr:spPr>
        <a:xfrm>
          <a:off x="1130300" y="142760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8A845C28-751B-4CE8-8BF8-5623D023721E}"/>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49338109-9F55-41DA-A8C1-0A7F02E9537A}"/>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77E391C6-DB85-47CC-AA3B-D78F2A557A1B}"/>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7" name="n_4aveValue【公営住宅】&#10;有形固定資産減価償却率">
          <a:extLst>
            <a:ext uri="{FF2B5EF4-FFF2-40B4-BE49-F238E27FC236}">
              <a16:creationId xmlns:a16="http://schemas.microsoft.com/office/drawing/2014/main" id="{EF0E2B3A-0817-45DB-BB89-C337F234B866}"/>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26688</xdr:rowOff>
    </xdr:from>
    <xdr:ext cx="405111" cy="259045"/>
    <xdr:sp macro="" textlink="">
      <xdr:nvSpPr>
        <xdr:cNvPr id="318" name="n_1mainValue【公営住宅】&#10;有形固定資産減価償却率">
          <a:extLst>
            <a:ext uri="{FF2B5EF4-FFF2-40B4-BE49-F238E27FC236}">
              <a16:creationId xmlns:a16="http://schemas.microsoft.com/office/drawing/2014/main" id="{B5161D20-C3C6-43E1-8FC6-D7B8EBB2C59A}"/>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161941</xdr:rowOff>
    </xdr:from>
    <xdr:ext cx="405111" cy="259045"/>
    <xdr:sp macro="" textlink="">
      <xdr:nvSpPr>
        <xdr:cNvPr id="319" name="n_2mainValue【公営住宅】&#10;有形固定資産減価償却率">
          <a:extLst>
            <a:ext uri="{FF2B5EF4-FFF2-40B4-BE49-F238E27FC236}">
              <a16:creationId xmlns:a16="http://schemas.microsoft.com/office/drawing/2014/main" id="{0D9B5506-51A3-4765-92FA-D0343C2C67FB}"/>
            </a:ext>
          </a:extLst>
        </xdr:cNvPr>
        <xdr:cNvSpPr txBox="1"/>
      </xdr:nvSpPr>
      <xdr:spPr>
        <a:xfrm>
          <a:off x="2705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121938</xdr:rowOff>
    </xdr:from>
    <xdr:ext cx="405111" cy="259045"/>
    <xdr:sp macro="" textlink="">
      <xdr:nvSpPr>
        <xdr:cNvPr id="320" name="n_3mainValue【公営住宅】&#10;有形固定資産減価償却率">
          <a:extLst>
            <a:ext uri="{FF2B5EF4-FFF2-40B4-BE49-F238E27FC236}">
              <a16:creationId xmlns:a16="http://schemas.microsoft.com/office/drawing/2014/main" id="{84450C5B-5D40-46C9-ACDC-5C3478A00DA9}"/>
            </a:ext>
          </a:extLst>
        </xdr:cNvPr>
        <xdr:cNvSpPr txBox="1"/>
      </xdr:nvSpPr>
      <xdr:spPr>
        <a:xfrm>
          <a:off x="18167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87647</xdr:rowOff>
    </xdr:from>
    <xdr:ext cx="405111" cy="259045"/>
    <xdr:sp macro="" textlink="">
      <xdr:nvSpPr>
        <xdr:cNvPr id="321" name="n_4mainValue【公営住宅】&#10;有形固定資産減価償却率">
          <a:extLst>
            <a:ext uri="{FF2B5EF4-FFF2-40B4-BE49-F238E27FC236}">
              <a16:creationId xmlns:a16="http://schemas.microsoft.com/office/drawing/2014/main" id="{C8B11160-B8BC-4D0F-86C9-F1841ED382FF}"/>
            </a:ext>
          </a:extLst>
        </xdr:cNvPr>
        <xdr:cNvSpPr txBox="1"/>
      </xdr:nvSpPr>
      <xdr:spPr>
        <a:xfrm>
          <a:off x="927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A9A3BEE-203D-41F0-95A5-1FA51B33234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7D103E5-13EA-4E8C-84A5-112BC4E555B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193D1DB-E2D0-4020-8D8E-9E0F3AD825D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358B77D-BB87-41A1-B02D-AE543429792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31546A3-4D3E-4C11-B501-D98C721A865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659EBCC-52FA-4B5B-B343-4FD0208D0B5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9E13327-0D6F-4A84-B7BB-CF184C0AE8F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AABD069-C973-467F-9943-18293977E7F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7AE46CB-874D-41E3-A3B8-64852F583FF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11AE4C2-5836-431A-BA48-6E1A1FEE9E5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3763D72B-ADD2-49D4-AFE5-67624FAFF23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68B2E8EE-8CB4-462F-959D-F88D3086455C}"/>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2EE12D13-FD49-4B7A-85C6-C1B48A10609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7CA91CE2-F196-467F-A9A2-4C555C7D951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30507E8C-3496-4636-9949-9F340473CB5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08B72EBC-7406-4790-BA6E-AF0F880CC279}"/>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60ED60C-8013-4067-8F1C-E90D689E44F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756BA971-215D-495D-908D-5AF3155C561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9D4B5991-BAD9-4F49-A3EC-22B56344158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BF71F9A6-734D-4B0B-968E-82E401A7D402}"/>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DD4C8AF8-36A6-4E45-94F1-F595E487E276}"/>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FC9A0344-497A-44D3-81BB-5D48E6034CC8}"/>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767481EB-22BA-42B4-B595-274681132C08}"/>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5CF5487B-5774-4C2B-BF37-DB8335E0B13C}"/>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E7ACE584-A147-4B89-AE4C-C7B83FA7E304}"/>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B5E55F22-F8E1-4DCB-9299-B42EFA72BB64}"/>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F75EAC7A-E487-493A-99B4-CE01EDD24F61}"/>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4D4631ED-FB82-4997-8D26-B894940CCCB3}"/>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F18FD76A-120C-4182-9579-4F84BD3C468F}"/>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132804</xdr:rowOff>
    </xdr:from>
    <xdr:to>
      <xdr:col>36</xdr:col>
      <xdr:colOff>165100</xdr:colOff>
      <xdr:row>85</xdr:row>
      <xdr:rowOff>62954</xdr:rowOff>
    </xdr:to>
    <xdr:sp macro="" textlink="">
      <xdr:nvSpPr>
        <xdr:cNvPr id="351" name="フローチャート: 判断 350">
          <a:extLst>
            <a:ext uri="{FF2B5EF4-FFF2-40B4-BE49-F238E27FC236}">
              <a16:creationId xmlns:a16="http://schemas.microsoft.com/office/drawing/2014/main" id="{228581FF-76FE-4D95-9904-D172183A4F1A}"/>
            </a:ext>
          </a:extLst>
        </xdr:cNvPr>
        <xdr:cNvSpPr/>
      </xdr:nvSpPr>
      <xdr:spPr>
        <a:xfrm>
          <a:off x="6921500" y="14534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23A73E2-12A6-4DAD-8CA7-CA6C4E1EA28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C74503C-BFAA-4081-9FF2-0171C7FFBCC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95C9851-00FF-474C-AC25-2D1AFCA17D2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26C6004-D358-482D-A2CE-4A0BB6026D1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5D73B9E-1758-4F28-8C94-406452F7C14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33077</xdr:rowOff>
    </xdr:from>
    <xdr:to>
      <xdr:col>55</xdr:col>
      <xdr:colOff>50800</xdr:colOff>
      <xdr:row>84</xdr:row>
      <xdr:rowOff>134677</xdr:rowOff>
    </xdr:to>
    <xdr:sp macro="" textlink="">
      <xdr:nvSpPr>
        <xdr:cNvPr id="357" name="楕円 356">
          <a:extLst>
            <a:ext uri="{FF2B5EF4-FFF2-40B4-BE49-F238E27FC236}">
              <a16:creationId xmlns:a16="http://schemas.microsoft.com/office/drawing/2014/main" id="{0FDADA73-412B-406C-9747-A91E488F7E48}"/>
            </a:ext>
          </a:extLst>
        </xdr:cNvPr>
        <xdr:cNvSpPr/>
      </xdr:nvSpPr>
      <xdr:spPr>
        <a:xfrm>
          <a:off x="10426700" y="1443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11504</xdr:rowOff>
    </xdr:from>
    <xdr:ext cx="469744" cy="259045"/>
    <xdr:sp macro="" textlink="">
      <xdr:nvSpPr>
        <xdr:cNvPr id="358" name="【公営住宅】&#10;一人当たり面積該当値テキスト">
          <a:extLst>
            <a:ext uri="{FF2B5EF4-FFF2-40B4-BE49-F238E27FC236}">
              <a16:creationId xmlns:a16="http://schemas.microsoft.com/office/drawing/2014/main" id="{20F2B2C4-76EE-42B2-8A64-9F76F1ED223E}"/>
            </a:ext>
          </a:extLst>
        </xdr:cNvPr>
        <xdr:cNvSpPr txBox="1"/>
      </xdr:nvSpPr>
      <xdr:spPr>
        <a:xfrm>
          <a:off x="10515600" y="14413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38564</xdr:rowOff>
    </xdr:from>
    <xdr:to>
      <xdr:col>50</xdr:col>
      <xdr:colOff>165100</xdr:colOff>
      <xdr:row>84</xdr:row>
      <xdr:rowOff>140164</xdr:rowOff>
    </xdr:to>
    <xdr:sp macro="" textlink="">
      <xdr:nvSpPr>
        <xdr:cNvPr id="359" name="楕円 358">
          <a:extLst>
            <a:ext uri="{FF2B5EF4-FFF2-40B4-BE49-F238E27FC236}">
              <a16:creationId xmlns:a16="http://schemas.microsoft.com/office/drawing/2014/main" id="{8D2CEBF1-438B-433C-A30F-92C51A3DB69B}"/>
            </a:ext>
          </a:extLst>
        </xdr:cNvPr>
        <xdr:cNvSpPr/>
      </xdr:nvSpPr>
      <xdr:spPr>
        <a:xfrm>
          <a:off x="9588500" y="1444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83877</xdr:rowOff>
    </xdr:from>
    <xdr:to>
      <xdr:col>55</xdr:col>
      <xdr:colOff>0</xdr:colOff>
      <xdr:row>84</xdr:row>
      <xdr:rowOff>89364</xdr:rowOff>
    </xdr:to>
    <xdr:cxnSp macro="">
      <xdr:nvCxnSpPr>
        <xdr:cNvPr id="360" name="直線コネクタ 359">
          <a:extLst>
            <a:ext uri="{FF2B5EF4-FFF2-40B4-BE49-F238E27FC236}">
              <a16:creationId xmlns:a16="http://schemas.microsoft.com/office/drawing/2014/main" id="{8F93AA01-E0D6-4BCB-8928-688126B33B92}"/>
            </a:ext>
          </a:extLst>
        </xdr:cNvPr>
        <xdr:cNvCxnSpPr/>
      </xdr:nvCxnSpPr>
      <xdr:spPr>
        <a:xfrm flipV="1">
          <a:off x="9639300" y="14485677"/>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43535</xdr:rowOff>
    </xdr:from>
    <xdr:to>
      <xdr:col>46</xdr:col>
      <xdr:colOff>38100</xdr:colOff>
      <xdr:row>84</xdr:row>
      <xdr:rowOff>145135</xdr:rowOff>
    </xdr:to>
    <xdr:sp macro="" textlink="">
      <xdr:nvSpPr>
        <xdr:cNvPr id="361" name="楕円 360">
          <a:extLst>
            <a:ext uri="{FF2B5EF4-FFF2-40B4-BE49-F238E27FC236}">
              <a16:creationId xmlns:a16="http://schemas.microsoft.com/office/drawing/2014/main" id="{6820F520-8A76-4A4A-9353-2619B0C8BA37}"/>
            </a:ext>
          </a:extLst>
        </xdr:cNvPr>
        <xdr:cNvSpPr/>
      </xdr:nvSpPr>
      <xdr:spPr>
        <a:xfrm>
          <a:off x="8699500" y="1444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89364</xdr:rowOff>
    </xdr:from>
    <xdr:to>
      <xdr:col>50</xdr:col>
      <xdr:colOff>114300</xdr:colOff>
      <xdr:row>84</xdr:row>
      <xdr:rowOff>94335</xdr:rowOff>
    </xdr:to>
    <xdr:cxnSp macro="">
      <xdr:nvCxnSpPr>
        <xdr:cNvPr id="362" name="直線コネクタ 361">
          <a:extLst>
            <a:ext uri="{FF2B5EF4-FFF2-40B4-BE49-F238E27FC236}">
              <a16:creationId xmlns:a16="http://schemas.microsoft.com/office/drawing/2014/main" id="{EF45DC8F-65F4-4469-84DD-A2C04FF336F6}"/>
            </a:ext>
          </a:extLst>
        </xdr:cNvPr>
        <xdr:cNvCxnSpPr/>
      </xdr:nvCxnSpPr>
      <xdr:spPr>
        <a:xfrm flipV="1">
          <a:off x="8750300" y="14491164"/>
          <a:ext cx="889000" cy="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48507</xdr:rowOff>
    </xdr:from>
    <xdr:to>
      <xdr:col>41</xdr:col>
      <xdr:colOff>101600</xdr:colOff>
      <xdr:row>84</xdr:row>
      <xdr:rowOff>150107</xdr:rowOff>
    </xdr:to>
    <xdr:sp macro="" textlink="">
      <xdr:nvSpPr>
        <xdr:cNvPr id="363" name="楕円 362">
          <a:extLst>
            <a:ext uri="{FF2B5EF4-FFF2-40B4-BE49-F238E27FC236}">
              <a16:creationId xmlns:a16="http://schemas.microsoft.com/office/drawing/2014/main" id="{BAB1E22C-95F2-49B6-8FDA-21E141BD7407}"/>
            </a:ext>
          </a:extLst>
        </xdr:cNvPr>
        <xdr:cNvSpPr/>
      </xdr:nvSpPr>
      <xdr:spPr>
        <a:xfrm>
          <a:off x="7810500" y="144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94335</xdr:rowOff>
    </xdr:from>
    <xdr:to>
      <xdr:col>45</xdr:col>
      <xdr:colOff>177800</xdr:colOff>
      <xdr:row>84</xdr:row>
      <xdr:rowOff>99307</xdr:rowOff>
    </xdr:to>
    <xdr:cxnSp macro="">
      <xdr:nvCxnSpPr>
        <xdr:cNvPr id="364" name="直線コネクタ 363">
          <a:extLst>
            <a:ext uri="{FF2B5EF4-FFF2-40B4-BE49-F238E27FC236}">
              <a16:creationId xmlns:a16="http://schemas.microsoft.com/office/drawing/2014/main" id="{9FAB6A43-4587-461D-91A2-BB69CDD67C3D}"/>
            </a:ext>
          </a:extLst>
        </xdr:cNvPr>
        <xdr:cNvCxnSpPr/>
      </xdr:nvCxnSpPr>
      <xdr:spPr>
        <a:xfrm flipV="1">
          <a:off x="7861300" y="14496135"/>
          <a:ext cx="88900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51194</xdr:rowOff>
    </xdr:from>
    <xdr:to>
      <xdr:col>36</xdr:col>
      <xdr:colOff>165100</xdr:colOff>
      <xdr:row>84</xdr:row>
      <xdr:rowOff>152794</xdr:rowOff>
    </xdr:to>
    <xdr:sp macro="" textlink="">
      <xdr:nvSpPr>
        <xdr:cNvPr id="365" name="楕円 364">
          <a:extLst>
            <a:ext uri="{FF2B5EF4-FFF2-40B4-BE49-F238E27FC236}">
              <a16:creationId xmlns:a16="http://schemas.microsoft.com/office/drawing/2014/main" id="{B5C41B9E-FBD8-4D52-875D-A9B87DE23EA6}"/>
            </a:ext>
          </a:extLst>
        </xdr:cNvPr>
        <xdr:cNvSpPr/>
      </xdr:nvSpPr>
      <xdr:spPr>
        <a:xfrm>
          <a:off x="6921500" y="1445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99307</xdr:rowOff>
    </xdr:from>
    <xdr:to>
      <xdr:col>41</xdr:col>
      <xdr:colOff>50800</xdr:colOff>
      <xdr:row>84</xdr:row>
      <xdr:rowOff>101994</xdr:rowOff>
    </xdr:to>
    <xdr:cxnSp macro="">
      <xdr:nvCxnSpPr>
        <xdr:cNvPr id="366" name="直線コネクタ 365">
          <a:extLst>
            <a:ext uri="{FF2B5EF4-FFF2-40B4-BE49-F238E27FC236}">
              <a16:creationId xmlns:a16="http://schemas.microsoft.com/office/drawing/2014/main" id="{69799F17-B4BE-4CE8-B460-8CD971355FA7}"/>
            </a:ext>
          </a:extLst>
        </xdr:cNvPr>
        <xdr:cNvCxnSpPr/>
      </xdr:nvCxnSpPr>
      <xdr:spPr>
        <a:xfrm flipV="1">
          <a:off x="6972300" y="14501107"/>
          <a:ext cx="889000" cy="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827C9C10-0209-4E38-8690-1EAD5F339AC7}"/>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0320B334-A67E-4628-9421-D918CDFB6651}"/>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4CADE227-3E2C-4BBC-B71C-9B933E27BC9B}"/>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54081</xdr:rowOff>
    </xdr:from>
    <xdr:ext cx="469744" cy="259045"/>
    <xdr:sp macro="" textlink="">
      <xdr:nvSpPr>
        <xdr:cNvPr id="370" name="n_4aveValue【公営住宅】&#10;一人当たり面積">
          <a:extLst>
            <a:ext uri="{FF2B5EF4-FFF2-40B4-BE49-F238E27FC236}">
              <a16:creationId xmlns:a16="http://schemas.microsoft.com/office/drawing/2014/main" id="{85354FE0-C475-4A47-A2A4-BAFCE9B5FADC}"/>
            </a:ext>
          </a:extLst>
        </xdr:cNvPr>
        <xdr:cNvSpPr txBox="1"/>
      </xdr:nvSpPr>
      <xdr:spPr>
        <a:xfrm>
          <a:off x="6737427" y="14627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131291</xdr:rowOff>
    </xdr:from>
    <xdr:ext cx="469744" cy="259045"/>
    <xdr:sp macro="" textlink="">
      <xdr:nvSpPr>
        <xdr:cNvPr id="371" name="n_1mainValue【公営住宅】&#10;一人当たり面積">
          <a:extLst>
            <a:ext uri="{FF2B5EF4-FFF2-40B4-BE49-F238E27FC236}">
              <a16:creationId xmlns:a16="http://schemas.microsoft.com/office/drawing/2014/main" id="{EDDD9FCE-0F77-4317-AE46-E5286F2F88AB}"/>
            </a:ext>
          </a:extLst>
        </xdr:cNvPr>
        <xdr:cNvSpPr txBox="1"/>
      </xdr:nvSpPr>
      <xdr:spPr>
        <a:xfrm>
          <a:off x="9391727" y="1453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136262</xdr:rowOff>
    </xdr:from>
    <xdr:ext cx="469744" cy="259045"/>
    <xdr:sp macro="" textlink="">
      <xdr:nvSpPr>
        <xdr:cNvPr id="372" name="n_2mainValue【公営住宅】&#10;一人当たり面積">
          <a:extLst>
            <a:ext uri="{FF2B5EF4-FFF2-40B4-BE49-F238E27FC236}">
              <a16:creationId xmlns:a16="http://schemas.microsoft.com/office/drawing/2014/main" id="{46C66006-FD35-4565-993B-C7D7D861EA0A}"/>
            </a:ext>
          </a:extLst>
        </xdr:cNvPr>
        <xdr:cNvSpPr txBox="1"/>
      </xdr:nvSpPr>
      <xdr:spPr>
        <a:xfrm>
          <a:off x="8515427" y="1453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141234</xdr:rowOff>
    </xdr:from>
    <xdr:ext cx="469744" cy="259045"/>
    <xdr:sp macro="" textlink="">
      <xdr:nvSpPr>
        <xdr:cNvPr id="373" name="n_3mainValue【公営住宅】&#10;一人当たり面積">
          <a:extLst>
            <a:ext uri="{FF2B5EF4-FFF2-40B4-BE49-F238E27FC236}">
              <a16:creationId xmlns:a16="http://schemas.microsoft.com/office/drawing/2014/main" id="{DFE84378-2C94-4CD8-9B5C-AA91F7BFEFBA}"/>
            </a:ext>
          </a:extLst>
        </xdr:cNvPr>
        <xdr:cNvSpPr txBox="1"/>
      </xdr:nvSpPr>
      <xdr:spPr>
        <a:xfrm>
          <a:off x="7626427" y="1454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169321</xdr:rowOff>
    </xdr:from>
    <xdr:ext cx="469744" cy="259045"/>
    <xdr:sp macro="" textlink="">
      <xdr:nvSpPr>
        <xdr:cNvPr id="374" name="n_4mainValue【公営住宅】&#10;一人当たり面積">
          <a:extLst>
            <a:ext uri="{FF2B5EF4-FFF2-40B4-BE49-F238E27FC236}">
              <a16:creationId xmlns:a16="http://schemas.microsoft.com/office/drawing/2014/main" id="{02F5638A-A2AE-4DFB-8CC0-C0E0E143AB4A}"/>
            </a:ext>
          </a:extLst>
        </xdr:cNvPr>
        <xdr:cNvSpPr txBox="1"/>
      </xdr:nvSpPr>
      <xdr:spPr>
        <a:xfrm>
          <a:off x="6737427" y="1422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C3B5BFA-F1AC-42F9-A2BE-23988C51B5B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BE0CB69-65BE-4943-8C56-0E96B52B68C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6DDED9E1-FFC6-4C1D-8EB5-71ECD7E99F2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EE205FC-4BBD-41CC-9DB7-76FC98F9332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9B4776F-0BB3-4CEC-8DF8-B82540AF540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CC27051-17BB-40DF-9123-2337C143F2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3200A4D-DCBD-49D9-968A-66FAF77EDAE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B4F86D07-E006-40D8-89DE-32D1418E7A2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A119EB00-F1B7-47C9-9103-E7B5E6191C5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1EEED96-A278-4EF0-9551-3A65D5F2B07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BFF85A2-4B0C-491C-A072-D96BBFC12B6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5699728-3EC0-4BDC-B362-2C67510B5FC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DC0D8C7-ED15-42ED-A6E2-DF169327922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2634D84-EB1A-4B03-AA14-C7BF851B016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415DC6BF-ECBA-4FFA-AB4F-2FCBD952D41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A767043-B0C2-45BD-BD3C-5004B090F2E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D56347A-036B-4BE1-AF42-E19B363FDE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6403F7A5-CCF9-45C6-8F22-3C6113C7D85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11179ABE-FF7F-4FDC-8563-2A410E2EFB4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5FB973C-C9DB-4322-867E-13C5B8B8AA6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2CC596E-44A4-4931-BE33-8CC492A2DAF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7A6FED8-3C51-474B-A53E-EEEABE79D1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AB27645-F838-4375-8F40-428BE465B33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3A79B261-B234-463C-A84B-6109AC2028F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A20CAB1-24BD-4850-B288-B36D67061C2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680C100E-5B79-4EED-820D-EA4E5268E7D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638475F-591F-4AE1-96D7-4F20933C6D7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74788EE7-C3C1-45B4-84D3-9809CCD99CD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08B597E-5FFA-4C06-8337-A04383DA4D1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9B3BB5C3-B85F-4E1F-815D-91BF9B24A2F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CDFC138-A985-4AF8-8B0C-AC87C9B7DB9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A69C600-B8CD-4A5F-AA4C-F64211CD0B9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3429C3FC-AAD2-4832-BF30-F984345ABE7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D64CD421-1542-49D6-9ABC-F7914E0C626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E6793157-D5EE-4EE4-A14E-4961E5D500B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446178A-EB05-4D2A-BA89-685A0437BE1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AC2AD22B-BA19-42F9-AB9E-3F2CA62982C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C5A19882-6548-4F73-8C88-C2E80BFB7E1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12DB98B-C437-4D06-A362-E840F94BE54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417A4B9D-B217-40FC-A873-7E2C4B1C5B1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3FDF1BF1-8B09-435D-A947-619B7F50E41F}"/>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7D22BC68-C781-43E4-97EB-97433998A2E2}"/>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326F3B23-953F-4E4D-99AF-F908BC553C8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20732F8-8EE0-4425-93D4-7EDCE54057F0}"/>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9CC7EE34-772B-4ECF-956F-629D460245ED}"/>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1B5B7328-3B6F-4C4A-A15C-FA39C002FB0A}"/>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E97EE96F-39B1-4D3B-9E0C-3B2837783C86}"/>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AB052CB5-F955-4F79-A16C-BF45CBD3868F}"/>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54EC169F-43EE-44C5-B9DC-FF6B8F7BB140}"/>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BB0A42A8-D979-4C61-BF2D-25022ADB8A74}"/>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143510</xdr:rowOff>
    </xdr:from>
    <xdr:to>
      <xdr:col>67</xdr:col>
      <xdr:colOff>101600</xdr:colOff>
      <xdr:row>37</xdr:row>
      <xdr:rowOff>73660</xdr:rowOff>
    </xdr:to>
    <xdr:sp macro="" textlink="">
      <xdr:nvSpPr>
        <xdr:cNvPr id="425" name="フローチャート: 判断 424">
          <a:extLst>
            <a:ext uri="{FF2B5EF4-FFF2-40B4-BE49-F238E27FC236}">
              <a16:creationId xmlns:a16="http://schemas.microsoft.com/office/drawing/2014/main" id="{876D12A4-486A-4B1A-B671-4885291F9AD4}"/>
            </a:ext>
          </a:extLst>
        </xdr:cNvPr>
        <xdr:cNvSpPr/>
      </xdr:nvSpPr>
      <xdr:spPr>
        <a:xfrm>
          <a:off x="12763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24EE5B2-C160-40B0-AD39-4550A391DA1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AE924BC-F22B-4B8E-AFC9-B5A5AB4E8CC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9EEC5B1-71B8-4AD1-BFB6-931D291C1C8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3BC6095-AAFE-4574-8917-E09531187C8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3E6953C-82FF-4359-9347-04993BFBDB8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130175</xdr:rowOff>
    </xdr:from>
    <xdr:to>
      <xdr:col>85</xdr:col>
      <xdr:colOff>177800</xdr:colOff>
      <xdr:row>39</xdr:row>
      <xdr:rowOff>60325</xdr:rowOff>
    </xdr:to>
    <xdr:sp macro="" textlink="">
      <xdr:nvSpPr>
        <xdr:cNvPr id="431" name="楕円 430">
          <a:extLst>
            <a:ext uri="{FF2B5EF4-FFF2-40B4-BE49-F238E27FC236}">
              <a16:creationId xmlns:a16="http://schemas.microsoft.com/office/drawing/2014/main" id="{1C1295FE-DFFE-44AB-84D1-EF76A7B39FF4}"/>
            </a:ext>
          </a:extLst>
        </xdr:cNvPr>
        <xdr:cNvSpPr/>
      </xdr:nvSpPr>
      <xdr:spPr>
        <a:xfrm>
          <a:off x="162687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108602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4C3B3D62-BB54-4540-8AF2-535F2D13991E}"/>
            </a:ext>
          </a:extLst>
        </xdr:cNvPr>
        <xdr:cNvSpPr txBox="1"/>
      </xdr:nvSpPr>
      <xdr:spPr>
        <a:xfrm>
          <a:off x="16357600"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80645</xdr:rowOff>
    </xdr:from>
    <xdr:to>
      <xdr:col>81</xdr:col>
      <xdr:colOff>101600</xdr:colOff>
      <xdr:row>39</xdr:row>
      <xdr:rowOff>10795</xdr:rowOff>
    </xdr:to>
    <xdr:sp macro="" textlink="">
      <xdr:nvSpPr>
        <xdr:cNvPr id="433" name="楕円 432">
          <a:extLst>
            <a:ext uri="{FF2B5EF4-FFF2-40B4-BE49-F238E27FC236}">
              <a16:creationId xmlns:a16="http://schemas.microsoft.com/office/drawing/2014/main" id="{01CEE909-4DA4-45A0-82B9-B1CC08A73EA0}"/>
            </a:ext>
          </a:extLst>
        </xdr:cNvPr>
        <xdr:cNvSpPr/>
      </xdr:nvSpPr>
      <xdr:spPr>
        <a:xfrm>
          <a:off x="15430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131445</xdr:rowOff>
    </xdr:from>
    <xdr:to>
      <xdr:col>85</xdr:col>
      <xdr:colOff>127000</xdr:colOff>
      <xdr:row>39</xdr:row>
      <xdr:rowOff>9525</xdr:rowOff>
    </xdr:to>
    <xdr:cxnSp macro="">
      <xdr:nvCxnSpPr>
        <xdr:cNvPr id="434" name="直線コネクタ 433">
          <a:extLst>
            <a:ext uri="{FF2B5EF4-FFF2-40B4-BE49-F238E27FC236}">
              <a16:creationId xmlns:a16="http://schemas.microsoft.com/office/drawing/2014/main" id="{7177404F-69A7-4EDE-AAAE-02FD92434480}"/>
            </a:ext>
          </a:extLst>
        </xdr:cNvPr>
        <xdr:cNvCxnSpPr/>
      </xdr:nvCxnSpPr>
      <xdr:spPr>
        <a:xfrm>
          <a:off x="15481300" y="664654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29210</xdr:rowOff>
    </xdr:from>
    <xdr:to>
      <xdr:col>76</xdr:col>
      <xdr:colOff>165100</xdr:colOff>
      <xdr:row>38</xdr:row>
      <xdr:rowOff>130810</xdr:rowOff>
    </xdr:to>
    <xdr:sp macro="" textlink="">
      <xdr:nvSpPr>
        <xdr:cNvPr id="435" name="楕円 434">
          <a:extLst>
            <a:ext uri="{FF2B5EF4-FFF2-40B4-BE49-F238E27FC236}">
              <a16:creationId xmlns:a16="http://schemas.microsoft.com/office/drawing/2014/main" id="{CD424031-5EA5-4D79-BEA3-79C1E46A04AD}"/>
            </a:ext>
          </a:extLst>
        </xdr:cNvPr>
        <xdr:cNvSpPr/>
      </xdr:nvSpPr>
      <xdr:spPr>
        <a:xfrm>
          <a:off x="14541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80010</xdr:rowOff>
    </xdr:from>
    <xdr:to>
      <xdr:col>81</xdr:col>
      <xdr:colOff>50800</xdr:colOff>
      <xdr:row>38</xdr:row>
      <xdr:rowOff>131445</xdr:rowOff>
    </xdr:to>
    <xdr:cxnSp macro="">
      <xdr:nvCxnSpPr>
        <xdr:cNvPr id="436" name="直線コネクタ 435">
          <a:extLst>
            <a:ext uri="{FF2B5EF4-FFF2-40B4-BE49-F238E27FC236}">
              <a16:creationId xmlns:a16="http://schemas.microsoft.com/office/drawing/2014/main" id="{3D1B0E4A-B00E-4010-8365-CAD0FBDD0E16}"/>
            </a:ext>
          </a:extLst>
        </xdr:cNvPr>
        <xdr:cNvCxnSpPr/>
      </xdr:nvCxnSpPr>
      <xdr:spPr>
        <a:xfrm>
          <a:off x="14592300" y="65951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40640</xdr:rowOff>
    </xdr:from>
    <xdr:to>
      <xdr:col>72</xdr:col>
      <xdr:colOff>38100</xdr:colOff>
      <xdr:row>38</xdr:row>
      <xdr:rowOff>142240</xdr:rowOff>
    </xdr:to>
    <xdr:sp macro="" textlink="">
      <xdr:nvSpPr>
        <xdr:cNvPr id="437" name="楕円 436">
          <a:extLst>
            <a:ext uri="{FF2B5EF4-FFF2-40B4-BE49-F238E27FC236}">
              <a16:creationId xmlns:a16="http://schemas.microsoft.com/office/drawing/2014/main" id="{DE7906C3-1080-4F42-B912-8BB12E9BD2D4}"/>
            </a:ext>
          </a:extLst>
        </xdr:cNvPr>
        <xdr:cNvSpPr/>
      </xdr:nvSpPr>
      <xdr:spPr>
        <a:xfrm>
          <a:off x="13652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80010</xdr:rowOff>
    </xdr:from>
    <xdr:to>
      <xdr:col>76</xdr:col>
      <xdr:colOff>114300</xdr:colOff>
      <xdr:row>38</xdr:row>
      <xdr:rowOff>91440</xdr:rowOff>
    </xdr:to>
    <xdr:cxnSp macro="">
      <xdr:nvCxnSpPr>
        <xdr:cNvPr id="438" name="直線コネクタ 437">
          <a:extLst>
            <a:ext uri="{FF2B5EF4-FFF2-40B4-BE49-F238E27FC236}">
              <a16:creationId xmlns:a16="http://schemas.microsoft.com/office/drawing/2014/main" id="{A8334C61-0325-4888-B55A-2AB198996044}"/>
            </a:ext>
          </a:extLst>
        </xdr:cNvPr>
        <xdr:cNvCxnSpPr/>
      </xdr:nvCxnSpPr>
      <xdr:spPr>
        <a:xfrm flipV="1">
          <a:off x="13703300" y="65951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164465</xdr:rowOff>
    </xdr:from>
    <xdr:to>
      <xdr:col>67</xdr:col>
      <xdr:colOff>101600</xdr:colOff>
      <xdr:row>38</xdr:row>
      <xdr:rowOff>94615</xdr:rowOff>
    </xdr:to>
    <xdr:sp macro="" textlink="">
      <xdr:nvSpPr>
        <xdr:cNvPr id="439" name="楕円 438">
          <a:extLst>
            <a:ext uri="{FF2B5EF4-FFF2-40B4-BE49-F238E27FC236}">
              <a16:creationId xmlns:a16="http://schemas.microsoft.com/office/drawing/2014/main" id="{1B6A9800-C708-4B92-9AE1-55B894090134}"/>
            </a:ext>
          </a:extLst>
        </xdr:cNvPr>
        <xdr:cNvSpPr/>
      </xdr:nvSpPr>
      <xdr:spPr>
        <a:xfrm>
          <a:off x="12763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43815</xdr:rowOff>
    </xdr:from>
    <xdr:to>
      <xdr:col>71</xdr:col>
      <xdr:colOff>177800</xdr:colOff>
      <xdr:row>38</xdr:row>
      <xdr:rowOff>91440</xdr:rowOff>
    </xdr:to>
    <xdr:cxnSp macro="">
      <xdr:nvCxnSpPr>
        <xdr:cNvPr id="440" name="直線コネクタ 439">
          <a:extLst>
            <a:ext uri="{FF2B5EF4-FFF2-40B4-BE49-F238E27FC236}">
              <a16:creationId xmlns:a16="http://schemas.microsoft.com/office/drawing/2014/main" id="{F9A2F40F-B15F-4B09-9DB3-739E7A3A1CE1}"/>
            </a:ext>
          </a:extLst>
        </xdr:cNvPr>
        <xdr:cNvCxnSpPr/>
      </xdr:nvCxnSpPr>
      <xdr:spPr>
        <a:xfrm>
          <a:off x="12814300" y="655891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981981D5-819A-4DC4-A977-A0D512EB98B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DC096FF-E4F8-4674-B44C-0B33C3B8E407}"/>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D7267BE9-DCC4-4967-90B8-4AEE11194FEF}"/>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90187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81BBCAEA-F783-4CFD-8459-BFC40AE4A18B}"/>
            </a:ext>
          </a:extLst>
        </xdr:cNvPr>
        <xdr:cNvSpPr txBox="1"/>
      </xdr:nvSpPr>
      <xdr:spPr>
        <a:xfrm>
          <a:off x="12611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1922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4E83A65-7101-48AE-B0A5-FDD874A10E7F}"/>
            </a:ext>
          </a:extLst>
        </xdr:cNvPr>
        <xdr:cNvSpPr txBox="1"/>
      </xdr:nvSpPr>
      <xdr:spPr>
        <a:xfrm>
          <a:off x="152660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121937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FE756E2B-34DD-464D-9D90-19FFFD4A288B}"/>
            </a:ext>
          </a:extLst>
        </xdr:cNvPr>
        <xdr:cNvSpPr txBox="1"/>
      </xdr:nvSpPr>
      <xdr:spPr>
        <a:xfrm>
          <a:off x="143897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133367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84CC150B-D3B3-4FCE-BE96-C45B1AFBD1FE}"/>
            </a:ext>
          </a:extLst>
        </xdr:cNvPr>
        <xdr:cNvSpPr txBox="1"/>
      </xdr:nvSpPr>
      <xdr:spPr>
        <a:xfrm>
          <a:off x="13500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85742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A064F03-55DE-4B80-86B6-C6C93D36CB1E}"/>
            </a:ext>
          </a:extLst>
        </xdr:cNvPr>
        <xdr:cNvSpPr txBox="1"/>
      </xdr:nvSpPr>
      <xdr:spPr>
        <a:xfrm>
          <a:off x="12611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23FA8F40-A1F6-4DB3-8002-44F0DC0428E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2958DFD-C7EA-481C-90BF-EB0D691297D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D460D357-586B-49C8-8459-42BCE89E1E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53212A5D-079B-408C-AFC4-992D587A129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DB117A3C-1F4C-461D-8436-517760CA5F8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1EDBC591-B9B3-4123-86D3-14FBF77CAED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C191E221-CD79-48FB-99D4-66D09BD4EB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25702CD6-7263-4FF6-9925-5A5537BF3C7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65F6382-133C-47DE-AE67-B5CCC735516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80B2E57C-BE8D-4B26-A06D-3DCFFCADEAB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A359FB71-2F34-448D-A43A-345E7CC70E1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44FCFE3C-37B9-4B62-9732-7F3DA614142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1E58DC71-FAE7-4DB9-AB3A-8EBA5F314C0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8BE34730-02B8-468E-A974-1DA4F161BC2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6EB193F-3FD2-4999-9E7A-46BF77400A7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25DE89FF-C0E0-4A57-BAD1-52E4745177A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D113DA6-89E3-4388-868F-9213AFFA3B1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71D71334-6CA0-4A06-B008-825378D3304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9953B0C1-B120-47E0-B097-4C09CA1A506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B30183C6-D8C7-4ECB-B327-1670A3811BB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9535E99-4DE8-4FBD-AFCD-36C0D8CE980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4D0C458-2F03-47C1-9624-97EB50D5A46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659D411-18FD-4E58-B5A1-D603A924B63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4FEA0EF1-C933-4FD3-B6A5-72D248DCB34B}"/>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D2B6C3A-810B-40D5-A36D-6ECD1BE702D5}"/>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510E7AA9-8DB6-48E0-8762-EA671478EFC5}"/>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48BF9F0-C4B4-48E8-A04C-84BAAF65D011}"/>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B2672912-87A1-4F1D-B64F-834FAB40E18E}"/>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0A954B7-782A-4C13-9C84-550157282923}"/>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C7D0A0CD-5C84-4B0C-882C-B8F1F2069666}"/>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7AA0118D-AB79-4551-9F22-5E1E56A3A955}"/>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7DCFEF93-8843-4E3E-9474-F8546B0BCC66}"/>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BD2DC522-124E-4E17-9803-7BE7221B251E}"/>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65024</xdr:rowOff>
    </xdr:from>
    <xdr:to>
      <xdr:col>98</xdr:col>
      <xdr:colOff>38100</xdr:colOff>
      <xdr:row>40</xdr:row>
      <xdr:rowOff>166624</xdr:rowOff>
    </xdr:to>
    <xdr:sp macro="" textlink="">
      <xdr:nvSpPr>
        <xdr:cNvPr id="482" name="フローチャート: 判断 481">
          <a:extLst>
            <a:ext uri="{FF2B5EF4-FFF2-40B4-BE49-F238E27FC236}">
              <a16:creationId xmlns:a16="http://schemas.microsoft.com/office/drawing/2014/main" id="{699A58FF-A12B-4396-80C3-7FD3E81069D5}"/>
            </a:ext>
          </a:extLst>
        </xdr:cNvPr>
        <xdr:cNvSpPr/>
      </xdr:nvSpPr>
      <xdr:spPr>
        <a:xfrm>
          <a:off x="18605500" y="692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1ABFFDE-FA37-4601-87F4-453926FC1A9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A4F7DF7-03EB-411C-BDF8-A4B4F02E157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13F14A1-CDC5-4CD5-87C9-56BA0DCE99F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F1542DE-6C1C-4494-96E8-B87B31702C0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86360E6-7D86-4580-A242-2BF83567E7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73406</xdr:rowOff>
    </xdr:from>
    <xdr:to>
      <xdr:col>116</xdr:col>
      <xdr:colOff>114300</xdr:colOff>
      <xdr:row>40</xdr:row>
      <xdr:rowOff>3556</xdr:rowOff>
    </xdr:to>
    <xdr:sp macro="" textlink="">
      <xdr:nvSpPr>
        <xdr:cNvPr id="488" name="楕円 487">
          <a:extLst>
            <a:ext uri="{FF2B5EF4-FFF2-40B4-BE49-F238E27FC236}">
              <a16:creationId xmlns:a16="http://schemas.microsoft.com/office/drawing/2014/main" id="{5DD3F194-85B2-4EDE-8BAD-3636DA066025}"/>
            </a:ext>
          </a:extLst>
        </xdr:cNvPr>
        <xdr:cNvSpPr/>
      </xdr:nvSpPr>
      <xdr:spPr>
        <a:xfrm>
          <a:off x="221107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96283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AE231698-6C7A-4150-93AB-C8E8F59D1370}"/>
            </a:ext>
          </a:extLst>
        </xdr:cNvPr>
        <xdr:cNvSpPr txBox="1"/>
      </xdr:nvSpPr>
      <xdr:spPr>
        <a:xfrm>
          <a:off x="22199600" y="66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86360</xdr:rowOff>
    </xdr:from>
    <xdr:to>
      <xdr:col>112</xdr:col>
      <xdr:colOff>38100</xdr:colOff>
      <xdr:row>40</xdr:row>
      <xdr:rowOff>16510</xdr:rowOff>
    </xdr:to>
    <xdr:sp macro="" textlink="">
      <xdr:nvSpPr>
        <xdr:cNvPr id="490" name="楕円 489">
          <a:extLst>
            <a:ext uri="{FF2B5EF4-FFF2-40B4-BE49-F238E27FC236}">
              <a16:creationId xmlns:a16="http://schemas.microsoft.com/office/drawing/2014/main" id="{7C7AE31B-1561-4FFF-A0A1-9C47D641B648}"/>
            </a:ext>
          </a:extLst>
        </xdr:cNvPr>
        <xdr:cNvSpPr/>
      </xdr:nvSpPr>
      <xdr:spPr>
        <a:xfrm>
          <a:off x="21272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124206</xdr:rowOff>
    </xdr:from>
    <xdr:to>
      <xdr:col>116</xdr:col>
      <xdr:colOff>63500</xdr:colOff>
      <xdr:row>39</xdr:row>
      <xdr:rowOff>137160</xdr:rowOff>
    </xdr:to>
    <xdr:cxnSp macro="">
      <xdr:nvCxnSpPr>
        <xdr:cNvPr id="491" name="直線コネクタ 490">
          <a:extLst>
            <a:ext uri="{FF2B5EF4-FFF2-40B4-BE49-F238E27FC236}">
              <a16:creationId xmlns:a16="http://schemas.microsoft.com/office/drawing/2014/main" id="{4803E6A6-AA2C-4740-9045-22A1B6C5EF5E}"/>
            </a:ext>
          </a:extLst>
        </xdr:cNvPr>
        <xdr:cNvCxnSpPr/>
      </xdr:nvCxnSpPr>
      <xdr:spPr>
        <a:xfrm flipV="1">
          <a:off x="21323300" y="6810756"/>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97790</xdr:rowOff>
    </xdr:from>
    <xdr:to>
      <xdr:col>107</xdr:col>
      <xdr:colOff>101600</xdr:colOff>
      <xdr:row>40</xdr:row>
      <xdr:rowOff>27940</xdr:rowOff>
    </xdr:to>
    <xdr:sp macro="" textlink="">
      <xdr:nvSpPr>
        <xdr:cNvPr id="492" name="楕円 491">
          <a:extLst>
            <a:ext uri="{FF2B5EF4-FFF2-40B4-BE49-F238E27FC236}">
              <a16:creationId xmlns:a16="http://schemas.microsoft.com/office/drawing/2014/main" id="{5714BF93-3061-4EE7-8923-F0E3F29FF8CD}"/>
            </a:ext>
          </a:extLst>
        </xdr:cNvPr>
        <xdr:cNvSpPr/>
      </xdr:nvSpPr>
      <xdr:spPr>
        <a:xfrm>
          <a:off x="20383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137160</xdr:rowOff>
    </xdr:from>
    <xdr:to>
      <xdr:col>111</xdr:col>
      <xdr:colOff>177800</xdr:colOff>
      <xdr:row>39</xdr:row>
      <xdr:rowOff>148590</xdr:rowOff>
    </xdr:to>
    <xdr:cxnSp macro="">
      <xdr:nvCxnSpPr>
        <xdr:cNvPr id="493" name="直線コネクタ 492">
          <a:extLst>
            <a:ext uri="{FF2B5EF4-FFF2-40B4-BE49-F238E27FC236}">
              <a16:creationId xmlns:a16="http://schemas.microsoft.com/office/drawing/2014/main" id="{C65E4095-8C54-4BFC-BD29-57D4953D9F1F}"/>
            </a:ext>
          </a:extLst>
        </xdr:cNvPr>
        <xdr:cNvCxnSpPr/>
      </xdr:nvCxnSpPr>
      <xdr:spPr>
        <a:xfrm flipV="1">
          <a:off x="20434300" y="68237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109982</xdr:rowOff>
    </xdr:from>
    <xdr:to>
      <xdr:col>102</xdr:col>
      <xdr:colOff>165100</xdr:colOff>
      <xdr:row>40</xdr:row>
      <xdr:rowOff>40132</xdr:rowOff>
    </xdr:to>
    <xdr:sp macro="" textlink="">
      <xdr:nvSpPr>
        <xdr:cNvPr id="494" name="楕円 493">
          <a:extLst>
            <a:ext uri="{FF2B5EF4-FFF2-40B4-BE49-F238E27FC236}">
              <a16:creationId xmlns:a16="http://schemas.microsoft.com/office/drawing/2014/main" id="{900E4927-638E-408D-8480-D5109FC8FCA6}"/>
            </a:ext>
          </a:extLst>
        </xdr:cNvPr>
        <xdr:cNvSpPr/>
      </xdr:nvSpPr>
      <xdr:spPr>
        <a:xfrm>
          <a:off x="19494500" y="67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148590</xdr:rowOff>
    </xdr:from>
    <xdr:to>
      <xdr:col>107</xdr:col>
      <xdr:colOff>50800</xdr:colOff>
      <xdr:row>39</xdr:row>
      <xdr:rowOff>160782</xdr:rowOff>
    </xdr:to>
    <xdr:cxnSp macro="">
      <xdr:nvCxnSpPr>
        <xdr:cNvPr id="495" name="直線コネクタ 494">
          <a:extLst>
            <a:ext uri="{FF2B5EF4-FFF2-40B4-BE49-F238E27FC236}">
              <a16:creationId xmlns:a16="http://schemas.microsoft.com/office/drawing/2014/main" id="{380AC533-0417-41A4-92DF-637EE37F0E3B}"/>
            </a:ext>
          </a:extLst>
        </xdr:cNvPr>
        <xdr:cNvCxnSpPr/>
      </xdr:nvCxnSpPr>
      <xdr:spPr>
        <a:xfrm flipV="1">
          <a:off x="19545300" y="683514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119888</xdr:rowOff>
    </xdr:from>
    <xdr:to>
      <xdr:col>98</xdr:col>
      <xdr:colOff>38100</xdr:colOff>
      <xdr:row>40</xdr:row>
      <xdr:rowOff>50038</xdr:rowOff>
    </xdr:to>
    <xdr:sp macro="" textlink="">
      <xdr:nvSpPr>
        <xdr:cNvPr id="496" name="楕円 495">
          <a:extLst>
            <a:ext uri="{FF2B5EF4-FFF2-40B4-BE49-F238E27FC236}">
              <a16:creationId xmlns:a16="http://schemas.microsoft.com/office/drawing/2014/main" id="{20B1A944-4761-4662-9E9A-623A45BB27E8}"/>
            </a:ext>
          </a:extLst>
        </xdr:cNvPr>
        <xdr:cNvSpPr/>
      </xdr:nvSpPr>
      <xdr:spPr>
        <a:xfrm>
          <a:off x="18605500" y="680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160782</xdr:rowOff>
    </xdr:from>
    <xdr:to>
      <xdr:col>102</xdr:col>
      <xdr:colOff>114300</xdr:colOff>
      <xdr:row>39</xdr:row>
      <xdr:rowOff>170688</xdr:rowOff>
    </xdr:to>
    <xdr:cxnSp macro="">
      <xdr:nvCxnSpPr>
        <xdr:cNvPr id="497" name="直線コネクタ 496">
          <a:extLst>
            <a:ext uri="{FF2B5EF4-FFF2-40B4-BE49-F238E27FC236}">
              <a16:creationId xmlns:a16="http://schemas.microsoft.com/office/drawing/2014/main" id="{1FA5B186-37A9-4176-88DC-5B1CCEFB3912}"/>
            </a:ext>
          </a:extLst>
        </xdr:cNvPr>
        <xdr:cNvCxnSpPr/>
      </xdr:nvCxnSpPr>
      <xdr:spPr>
        <a:xfrm flipV="1">
          <a:off x="18656300" y="684733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BB3DF681-E153-4F62-A5B7-269AC2FD9A64}"/>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B32131B-C689-4017-9DDC-C60DBACD6C44}"/>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F46B027-3C9F-4700-B848-A3A314D8AB10}"/>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157751</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D9261D0-E67D-4F97-B27C-58E70A59694B}"/>
            </a:ext>
          </a:extLst>
        </xdr:cNvPr>
        <xdr:cNvSpPr txBox="1"/>
      </xdr:nvSpPr>
      <xdr:spPr>
        <a:xfrm>
          <a:off x="18421427" y="701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33037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9832CC57-701C-49F4-9F69-F604BD3B9E31}"/>
            </a:ext>
          </a:extLst>
        </xdr:cNvPr>
        <xdr:cNvSpPr txBox="1"/>
      </xdr:nvSpPr>
      <xdr:spPr>
        <a:xfrm>
          <a:off x="2107572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44467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6F3DC00-7E5C-4A46-96A9-A7FEA9BF94B1}"/>
            </a:ext>
          </a:extLst>
        </xdr:cNvPr>
        <xdr:cNvSpPr txBox="1"/>
      </xdr:nvSpPr>
      <xdr:spPr>
        <a:xfrm>
          <a:off x="2019942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56659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5D3372E-E3F5-4CB8-986C-43EEA61CCA3D}"/>
            </a:ext>
          </a:extLst>
        </xdr:cNvPr>
        <xdr:cNvSpPr txBox="1"/>
      </xdr:nvSpPr>
      <xdr:spPr>
        <a:xfrm>
          <a:off x="193104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66565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DE58458-91C3-45F6-A6ED-47D34D6FAB75}"/>
            </a:ext>
          </a:extLst>
        </xdr:cNvPr>
        <xdr:cNvSpPr txBox="1"/>
      </xdr:nvSpPr>
      <xdr:spPr>
        <a:xfrm>
          <a:off x="18421427" y="658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5142C86-5E05-4467-9003-E783B8092F5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866728BE-0C8F-4F1A-A39B-C8105B7AFB7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A13DA8A-2876-43AD-A907-9BF7D3F6BDB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F3EA9AD-958B-43B7-AABC-D42BD3CCD43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41FD1CB-2971-4971-B9F1-FA1747812E6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FB03A48-EBA0-4EDE-8FF2-92F3016B659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B05C2ED-7945-47F3-85B8-54CF8D029FC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A506B4D-53C2-49BA-8AFC-17D929C713B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998F3C3-8252-4653-B1B1-804E63347C1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B222C83-9B7F-4EF8-A237-22B43DEA3F5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0AE105D-F752-4014-9E50-233ABA61516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53F4D3C8-DF2E-4A40-866B-6F76A35877B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6A0C08D7-04D0-4E74-B01C-1657817EA37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F698CF5B-FFB8-4040-8782-A3D7C1D23EA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650B04F8-860B-4169-BC6A-D24DFD132E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E84B9D43-BEF9-4123-804E-EC558EFE568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DD9E53A8-AFDC-44BE-A7E2-667BAF3FE4D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EFEC69BD-2FF7-45EF-972A-E1F4490AE7D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D3A05C72-AC5F-43F9-9495-A7C1F1CE6F6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1E86AA9B-FE49-4069-8EC6-F241A8985B0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A6DDC010-76E7-40DE-B33C-B2F63C47253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D37E1976-2D9C-4E97-8183-82BCBE34BA4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34E972CE-C845-40B9-84EC-F7005E09F0A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605A6BEC-36F4-40F8-832C-D38275C9CB7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D40F3120-D64B-4C57-B878-9C3675B6C08C}"/>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7C49FFAB-39E6-49C3-B9CE-60B98DCD7C21}"/>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EFBBBAEF-3B9B-4F1B-B834-89A786A4FCDD}"/>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5949235E-72B5-43EF-8C6B-F9A1EC608E5B}"/>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05091B6D-B89E-48C6-9946-3D184EBD9634}"/>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694227AF-E9F7-4D44-A14B-E03214267769}"/>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2C46EF45-3217-47F9-BBB8-A351A2FB4193}"/>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AFEF9622-7553-4C54-8527-65ECEE7580B7}"/>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B2FECC04-E806-4525-B820-022F04965404}"/>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C8221C3F-CC83-471E-87E9-5376232B9416}"/>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40" name="フローチャート: 判断 539">
          <a:extLst>
            <a:ext uri="{FF2B5EF4-FFF2-40B4-BE49-F238E27FC236}">
              <a16:creationId xmlns:a16="http://schemas.microsoft.com/office/drawing/2014/main" id="{463C4216-D629-4318-BF73-8FD50061076E}"/>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AA321BD-4EDF-4437-8985-450B47CA1CD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E6D02B4-80D5-4476-AC3B-813A8AE80BC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57E5F11-9C8D-419B-BD35-0C23B2DEB6C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3D439F7-E9DB-4C40-931C-F58AA177CF8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F417B66-9CD2-40D3-9BC5-6AF0A435DE7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80645</xdr:rowOff>
    </xdr:from>
    <xdr:to>
      <xdr:col>85</xdr:col>
      <xdr:colOff>177800</xdr:colOff>
      <xdr:row>62</xdr:row>
      <xdr:rowOff>10795</xdr:rowOff>
    </xdr:to>
    <xdr:sp macro="" textlink="">
      <xdr:nvSpPr>
        <xdr:cNvPr id="546" name="楕円 545">
          <a:extLst>
            <a:ext uri="{FF2B5EF4-FFF2-40B4-BE49-F238E27FC236}">
              <a16:creationId xmlns:a16="http://schemas.microsoft.com/office/drawing/2014/main" id="{52DAF663-9D5B-4D6A-B19C-17117B04481B}"/>
            </a:ext>
          </a:extLst>
        </xdr:cNvPr>
        <xdr:cNvSpPr/>
      </xdr:nvSpPr>
      <xdr:spPr>
        <a:xfrm>
          <a:off x="162687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59072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295CDF8A-A143-413B-8B1F-1467E08BEFBE}"/>
            </a:ext>
          </a:extLst>
        </xdr:cNvPr>
        <xdr:cNvSpPr txBox="1"/>
      </xdr:nvSpPr>
      <xdr:spPr>
        <a:xfrm>
          <a:off x="16357600"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55880</xdr:rowOff>
    </xdr:from>
    <xdr:to>
      <xdr:col>81</xdr:col>
      <xdr:colOff>101600</xdr:colOff>
      <xdr:row>61</xdr:row>
      <xdr:rowOff>157480</xdr:rowOff>
    </xdr:to>
    <xdr:sp macro="" textlink="">
      <xdr:nvSpPr>
        <xdr:cNvPr id="548" name="楕円 547">
          <a:extLst>
            <a:ext uri="{FF2B5EF4-FFF2-40B4-BE49-F238E27FC236}">
              <a16:creationId xmlns:a16="http://schemas.microsoft.com/office/drawing/2014/main" id="{7A1AB638-5675-48FD-9CE4-50DC82D082AC}"/>
            </a:ext>
          </a:extLst>
        </xdr:cNvPr>
        <xdr:cNvSpPr/>
      </xdr:nvSpPr>
      <xdr:spPr>
        <a:xfrm>
          <a:off x="15430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106680</xdr:rowOff>
    </xdr:from>
    <xdr:to>
      <xdr:col>85</xdr:col>
      <xdr:colOff>127000</xdr:colOff>
      <xdr:row>61</xdr:row>
      <xdr:rowOff>131445</xdr:rowOff>
    </xdr:to>
    <xdr:cxnSp macro="">
      <xdr:nvCxnSpPr>
        <xdr:cNvPr id="549" name="直線コネクタ 548">
          <a:extLst>
            <a:ext uri="{FF2B5EF4-FFF2-40B4-BE49-F238E27FC236}">
              <a16:creationId xmlns:a16="http://schemas.microsoft.com/office/drawing/2014/main" id="{5FF4CCB3-EB75-4613-BEA0-AE0ABC8B17D2}"/>
            </a:ext>
          </a:extLst>
        </xdr:cNvPr>
        <xdr:cNvCxnSpPr/>
      </xdr:nvCxnSpPr>
      <xdr:spPr>
        <a:xfrm>
          <a:off x="15481300" y="1056513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29210</xdr:rowOff>
    </xdr:from>
    <xdr:to>
      <xdr:col>76</xdr:col>
      <xdr:colOff>165100</xdr:colOff>
      <xdr:row>61</xdr:row>
      <xdr:rowOff>130810</xdr:rowOff>
    </xdr:to>
    <xdr:sp macro="" textlink="">
      <xdr:nvSpPr>
        <xdr:cNvPr id="550" name="楕円 549">
          <a:extLst>
            <a:ext uri="{FF2B5EF4-FFF2-40B4-BE49-F238E27FC236}">
              <a16:creationId xmlns:a16="http://schemas.microsoft.com/office/drawing/2014/main" id="{4334673D-8465-4ABA-8F83-0AC243D9F5CD}"/>
            </a:ext>
          </a:extLst>
        </xdr:cNvPr>
        <xdr:cNvSpPr/>
      </xdr:nvSpPr>
      <xdr:spPr>
        <a:xfrm>
          <a:off x="14541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80010</xdr:rowOff>
    </xdr:from>
    <xdr:to>
      <xdr:col>81</xdr:col>
      <xdr:colOff>50800</xdr:colOff>
      <xdr:row>61</xdr:row>
      <xdr:rowOff>106680</xdr:rowOff>
    </xdr:to>
    <xdr:cxnSp macro="">
      <xdr:nvCxnSpPr>
        <xdr:cNvPr id="551" name="直線コネクタ 550">
          <a:extLst>
            <a:ext uri="{FF2B5EF4-FFF2-40B4-BE49-F238E27FC236}">
              <a16:creationId xmlns:a16="http://schemas.microsoft.com/office/drawing/2014/main" id="{ED9FB2B4-947D-433F-8796-E5C8520ABACB}"/>
            </a:ext>
          </a:extLst>
        </xdr:cNvPr>
        <xdr:cNvCxnSpPr/>
      </xdr:nvCxnSpPr>
      <xdr:spPr>
        <a:xfrm>
          <a:off x="14592300" y="105384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xdr:rowOff>
    </xdr:from>
    <xdr:to>
      <xdr:col>72</xdr:col>
      <xdr:colOff>38100</xdr:colOff>
      <xdr:row>61</xdr:row>
      <xdr:rowOff>102235</xdr:rowOff>
    </xdr:to>
    <xdr:sp macro="" textlink="">
      <xdr:nvSpPr>
        <xdr:cNvPr id="552" name="楕円 551">
          <a:extLst>
            <a:ext uri="{FF2B5EF4-FFF2-40B4-BE49-F238E27FC236}">
              <a16:creationId xmlns:a16="http://schemas.microsoft.com/office/drawing/2014/main" id="{9065233F-593B-4798-8B47-7C69775874D2}"/>
            </a:ext>
          </a:extLst>
        </xdr:cNvPr>
        <xdr:cNvSpPr/>
      </xdr:nvSpPr>
      <xdr:spPr>
        <a:xfrm>
          <a:off x="13652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51435</xdr:rowOff>
    </xdr:from>
    <xdr:to>
      <xdr:col>76</xdr:col>
      <xdr:colOff>114300</xdr:colOff>
      <xdr:row>61</xdr:row>
      <xdr:rowOff>80010</xdr:rowOff>
    </xdr:to>
    <xdr:cxnSp macro="">
      <xdr:nvCxnSpPr>
        <xdr:cNvPr id="553" name="直線コネクタ 552">
          <a:extLst>
            <a:ext uri="{FF2B5EF4-FFF2-40B4-BE49-F238E27FC236}">
              <a16:creationId xmlns:a16="http://schemas.microsoft.com/office/drawing/2014/main" id="{1478ECFF-4A53-4754-ADE5-5EB99EB30C76}"/>
            </a:ext>
          </a:extLst>
        </xdr:cNvPr>
        <xdr:cNvCxnSpPr/>
      </xdr:nvCxnSpPr>
      <xdr:spPr>
        <a:xfrm>
          <a:off x="13703300" y="105098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31115</xdr:rowOff>
    </xdr:from>
    <xdr:to>
      <xdr:col>67</xdr:col>
      <xdr:colOff>101600</xdr:colOff>
      <xdr:row>61</xdr:row>
      <xdr:rowOff>132715</xdr:rowOff>
    </xdr:to>
    <xdr:sp macro="" textlink="">
      <xdr:nvSpPr>
        <xdr:cNvPr id="554" name="楕円 553">
          <a:extLst>
            <a:ext uri="{FF2B5EF4-FFF2-40B4-BE49-F238E27FC236}">
              <a16:creationId xmlns:a16="http://schemas.microsoft.com/office/drawing/2014/main" id="{687F2109-CE8B-4E96-AE81-9206EA3921C4}"/>
            </a:ext>
          </a:extLst>
        </xdr:cNvPr>
        <xdr:cNvSpPr/>
      </xdr:nvSpPr>
      <xdr:spPr>
        <a:xfrm>
          <a:off x="12763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51435</xdr:rowOff>
    </xdr:from>
    <xdr:to>
      <xdr:col>71</xdr:col>
      <xdr:colOff>177800</xdr:colOff>
      <xdr:row>61</xdr:row>
      <xdr:rowOff>81915</xdr:rowOff>
    </xdr:to>
    <xdr:cxnSp macro="">
      <xdr:nvCxnSpPr>
        <xdr:cNvPr id="555" name="直線コネクタ 554">
          <a:extLst>
            <a:ext uri="{FF2B5EF4-FFF2-40B4-BE49-F238E27FC236}">
              <a16:creationId xmlns:a16="http://schemas.microsoft.com/office/drawing/2014/main" id="{71BA6A9C-FD9D-4147-B8FC-1E1C05767F2F}"/>
            </a:ext>
          </a:extLst>
        </xdr:cNvPr>
        <xdr:cNvCxnSpPr/>
      </xdr:nvCxnSpPr>
      <xdr:spPr>
        <a:xfrm flipV="1">
          <a:off x="12814300" y="105098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50E21E9D-9B4D-4534-8206-DAE8EC8CAD95}"/>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53892658-C395-4221-B427-0F36F20018EC}"/>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A3287844-5A48-4CC8-9C26-2231DFF39EDB}"/>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59" name="n_4aveValue【学校施設】&#10;有形固定資産減価償却率">
          <a:extLst>
            <a:ext uri="{FF2B5EF4-FFF2-40B4-BE49-F238E27FC236}">
              <a16:creationId xmlns:a16="http://schemas.microsoft.com/office/drawing/2014/main" id="{CEE89463-D7DD-4D93-8E12-2249B5089578}"/>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148607</xdr:rowOff>
    </xdr:from>
    <xdr:ext cx="405111" cy="259045"/>
    <xdr:sp macro="" textlink="">
      <xdr:nvSpPr>
        <xdr:cNvPr id="560" name="n_1mainValue【学校施設】&#10;有形固定資産減価償却率">
          <a:extLst>
            <a:ext uri="{FF2B5EF4-FFF2-40B4-BE49-F238E27FC236}">
              <a16:creationId xmlns:a16="http://schemas.microsoft.com/office/drawing/2014/main" id="{248B1AA9-2525-4127-AFEC-AF8D36CDCE01}"/>
            </a:ext>
          </a:extLst>
        </xdr:cNvPr>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121937</xdr:rowOff>
    </xdr:from>
    <xdr:ext cx="405111" cy="259045"/>
    <xdr:sp macro="" textlink="">
      <xdr:nvSpPr>
        <xdr:cNvPr id="561" name="n_2mainValue【学校施設】&#10;有形固定資産減価償却率">
          <a:extLst>
            <a:ext uri="{FF2B5EF4-FFF2-40B4-BE49-F238E27FC236}">
              <a16:creationId xmlns:a16="http://schemas.microsoft.com/office/drawing/2014/main" id="{4B23AFA4-6C99-4D15-9152-1FC76F13A7EB}"/>
            </a:ext>
          </a:extLst>
        </xdr:cNvPr>
        <xdr:cNvSpPr txBox="1"/>
      </xdr:nvSpPr>
      <xdr:spPr>
        <a:xfrm>
          <a:off x="14389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93362</xdr:rowOff>
    </xdr:from>
    <xdr:ext cx="405111" cy="259045"/>
    <xdr:sp macro="" textlink="">
      <xdr:nvSpPr>
        <xdr:cNvPr id="562" name="n_3mainValue【学校施設】&#10;有形固定資産減価償却率">
          <a:extLst>
            <a:ext uri="{FF2B5EF4-FFF2-40B4-BE49-F238E27FC236}">
              <a16:creationId xmlns:a16="http://schemas.microsoft.com/office/drawing/2014/main" id="{1B122DFB-D668-40AC-B831-2049671D368A}"/>
            </a:ext>
          </a:extLst>
        </xdr:cNvPr>
        <xdr:cNvSpPr txBox="1"/>
      </xdr:nvSpPr>
      <xdr:spPr>
        <a:xfrm>
          <a:off x="135007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123842</xdr:rowOff>
    </xdr:from>
    <xdr:ext cx="405111" cy="259045"/>
    <xdr:sp macro="" textlink="">
      <xdr:nvSpPr>
        <xdr:cNvPr id="563" name="n_4mainValue【学校施設】&#10;有形固定資産減価償却率">
          <a:extLst>
            <a:ext uri="{FF2B5EF4-FFF2-40B4-BE49-F238E27FC236}">
              <a16:creationId xmlns:a16="http://schemas.microsoft.com/office/drawing/2014/main" id="{2D894760-CC5C-41F9-ACDB-A0D44EBC2937}"/>
            </a:ext>
          </a:extLst>
        </xdr:cNvPr>
        <xdr:cNvSpPr txBox="1"/>
      </xdr:nvSpPr>
      <xdr:spPr>
        <a:xfrm>
          <a:off x="12611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B7E964A4-145D-4195-B528-2901EDC8297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CAF21FE2-29B6-4B74-B293-D297C7FC66E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B9B432BF-7304-45B4-82F1-4EEFB4A0C50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599E6B7D-B69C-40E6-BB31-C95DDD217DB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5B141F08-B05D-4C18-A643-AEAED45A7C5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50DE9AA4-1CB5-4998-BA5C-7D030519223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B9C480C1-2B97-4F41-9A7A-789EB0D3EB0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35338C29-6742-43FD-A066-2F854327A69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25FCC0D-2CC8-48B2-A775-7D056491D0C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278BF1AA-F7EC-4A01-8EBC-0BBB5B19F44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41D8BD4-73CF-4C61-A72C-A94EEA7375A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FE8B34DB-A814-4A2A-8F14-3C19A668BC1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1E96DBF6-57C3-41DA-A738-75349E6E009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A84609B4-2CEF-4140-90F7-2A08FF79FF1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5C2F5B71-3E4F-4326-86AE-0D03068E10F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1AA6D692-0EFE-4D57-97D6-DD48A630CA35}"/>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BA99C134-2FF8-4D21-BCE7-DC06AAFEAC0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2BB0676F-4D2E-4AEC-BB46-303D30DFBE6A}"/>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A94C5238-D5AE-4F0A-BDD2-7CB10FC3C1D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A28B7E49-03BC-477B-8963-55F8BB47D355}"/>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CC3733AF-3AE0-45A2-9290-7ECF6C507E2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77296BFA-8D41-4B78-8CA0-5D634496B7C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3AD47EC0-FD9F-41C9-8E43-87C5204B859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4A1A5F73-2E61-4296-859D-9934C5064888}"/>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46BAFC32-4972-40C7-B7A4-54764865C982}"/>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F80C22C2-79D5-46A2-A463-93E23A82332A}"/>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DB9B2EAC-4D24-4CC2-8808-E1EB02F32257}"/>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5D682C4A-1D09-4DDE-BC47-A4981A3C1E9B}"/>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E6D27C86-6F13-4C70-B716-3E6C153FD2A7}"/>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254351DF-E641-4B0A-BBBC-5A3DC6388603}"/>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9675104C-E988-48F3-9DC5-1C2B84E78CBD}"/>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8A117A36-CC54-4EDE-853F-22FEEC0393F7}"/>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E4E5FE79-A130-463A-9B60-1DAAA7D8BBF5}"/>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1474</xdr:rowOff>
    </xdr:from>
    <xdr:to>
      <xdr:col>98</xdr:col>
      <xdr:colOff>38100</xdr:colOff>
      <xdr:row>63</xdr:row>
      <xdr:rowOff>103074</xdr:rowOff>
    </xdr:to>
    <xdr:sp macro="" textlink="">
      <xdr:nvSpPr>
        <xdr:cNvPr id="597" name="フローチャート: 判断 596">
          <a:extLst>
            <a:ext uri="{FF2B5EF4-FFF2-40B4-BE49-F238E27FC236}">
              <a16:creationId xmlns:a16="http://schemas.microsoft.com/office/drawing/2014/main" id="{C4B5C229-F45E-42C8-9A86-A28892340768}"/>
            </a:ext>
          </a:extLst>
        </xdr:cNvPr>
        <xdr:cNvSpPr/>
      </xdr:nvSpPr>
      <xdr:spPr>
        <a:xfrm>
          <a:off x="18605500" y="10802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8D38B39-E1C2-4C28-BB6B-66211283C1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44BD047-4F0B-4A4E-8E9B-70DD8418A28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FFB6780-234C-4B9A-A4AB-FE5F8B0598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81697D7-A4E7-4B70-8687-F120974DFE1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0208C38-D994-40B5-9705-2027B17C8D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102209</xdr:rowOff>
    </xdr:from>
    <xdr:to>
      <xdr:col>116</xdr:col>
      <xdr:colOff>114300</xdr:colOff>
      <xdr:row>63</xdr:row>
      <xdr:rowOff>32359</xdr:rowOff>
    </xdr:to>
    <xdr:sp macro="" textlink="">
      <xdr:nvSpPr>
        <xdr:cNvPr id="603" name="楕円 602">
          <a:extLst>
            <a:ext uri="{FF2B5EF4-FFF2-40B4-BE49-F238E27FC236}">
              <a16:creationId xmlns:a16="http://schemas.microsoft.com/office/drawing/2014/main" id="{E7AF1C53-AFD0-4403-B239-7E838380A4FB}"/>
            </a:ext>
          </a:extLst>
        </xdr:cNvPr>
        <xdr:cNvSpPr/>
      </xdr:nvSpPr>
      <xdr:spPr>
        <a:xfrm>
          <a:off x="22110700" y="107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80636</xdr:rowOff>
    </xdr:from>
    <xdr:ext cx="469744" cy="259045"/>
    <xdr:sp macro="" textlink="">
      <xdr:nvSpPr>
        <xdr:cNvPr id="604" name="【学校施設】&#10;一人当たり面積該当値テキスト">
          <a:extLst>
            <a:ext uri="{FF2B5EF4-FFF2-40B4-BE49-F238E27FC236}">
              <a16:creationId xmlns:a16="http://schemas.microsoft.com/office/drawing/2014/main" id="{115EA8BA-4716-4226-B019-10421475C30F}"/>
            </a:ext>
          </a:extLst>
        </xdr:cNvPr>
        <xdr:cNvSpPr txBox="1"/>
      </xdr:nvSpPr>
      <xdr:spPr>
        <a:xfrm>
          <a:off x="22199600" y="10710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110210</xdr:rowOff>
    </xdr:from>
    <xdr:to>
      <xdr:col>112</xdr:col>
      <xdr:colOff>38100</xdr:colOff>
      <xdr:row>63</xdr:row>
      <xdr:rowOff>40360</xdr:rowOff>
    </xdr:to>
    <xdr:sp macro="" textlink="">
      <xdr:nvSpPr>
        <xdr:cNvPr id="605" name="楕円 604">
          <a:extLst>
            <a:ext uri="{FF2B5EF4-FFF2-40B4-BE49-F238E27FC236}">
              <a16:creationId xmlns:a16="http://schemas.microsoft.com/office/drawing/2014/main" id="{FA567013-F25A-4549-A239-20CA2303AEA9}"/>
            </a:ext>
          </a:extLst>
        </xdr:cNvPr>
        <xdr:cNvSpPr/>
      </xdr:nvSpPr>
      <xdr:spPr>
        <a:xfrm>
          <a:off x="21272500" y="1074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153009</xdr:rowOff>
    </xdr:from>
    <xdr:to>
      <xdr:col>116</xdr:col>
      <xdr:colOff>63500</xdr:colOff>
      <xdr:row>62</xdr:row>
      <xdr:rowOff>161010</xdr:rowOff>
    </xdr:to>
    <xdr:cxnSp macro="">
      <xdr:nvCxnSpPr>
        <xdr:cNvPr id="606" name="直線コネクタ 605">
          <a:extLst>
            <a:ext uri="{FF2B5EF4-FFF2-40B4-BE49-F238E27FC236}">
              <a16:creationId xmlns:a16="http://schemas.microsoft.com/office/drawing/2014/main" id="{912FDCD0-179A-412E-8C79-66A9A361FC3C}"/>
            </a:ext>
          </a:extLst>
        </xdr:cNvPr>
        <xdr:cNvCxnSpPr/>
      </xdr:nvCxnSpPr>
      <xdr:spPr>
        <a:xfrm flipV="1">
          <a:off x="21323300" y="10782909"/>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117526</xdr:rowOff>
    </xdr:from>
    <xdr:to>
      <xdr:col>107</xdr:col>
      <xdr:colOff>101600</xdr:colOff>
      <xdr:row>63</xdr:row>
      <xdr:rowOff>47676</xdr:rowOff>
    </xdr:to>
    <xdr:sp macro="" textlink="">
      <xdr:nvSpPr>
        <xdr:cNvPr id="607" name="楕円 606">
          <a:extLst>
            <a:ext uri="{FF2B5EF4-FFF2-40B4-BE49-F238E27FC236}">
              <a16:creationId xmlns:a16="http://schemas.microsoft.com/office/drawing/2014/main" id="{40AB40BE-4022-4DD9-80DF-85379B1F0A05}"/>
            </a:ext>
          </a:extLst>
        </xdr:cNvPr>
        <xdr:cNvSpPr/>
      </xdr:nvSpPr>
      <xdr:spPr>
        <a:xfrm>
          <a:off x="20383500" y="1074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161010</xdr:rowOff>
    </xdr:from>
    <xdr:to>
      <xdr:col>111</xdr:col>
      <xdr:colOff>177800</xdr:colOff>
      <xdr:row>62</xdr:row>
      <xdr:rowOff>168326</xdr:rowOff>
    </xdr:to>
    <xdr:cxnSp macro="">
      <xdr:nvCxnSpPr>
        <xdr:cNvPr id="608" name="直線コネクタ 607">
          <a:extLst>
            <a:ext uri="{FF2B5EF4-FFF2-40B4-BE49-F238E27FC236}">
              <a16:creationId xmlns:a16="http://schemas.microsoft.com/office/drawing/2014/main" id="{35C9C684-F4BC-43F2-A5B0-132E54851DA3}"/>
            </a:ext>
          </a:extLst>
        </xdr:cNvPr>
        <xdr:cNvCxnSpPr/>
      </xdr:nvCxnSpPr>
      <xdr:spPr>
        <a:xfrm flipV="1">
          <a:off x="20434300" y="10790910"/>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124841</xdr:rowOff>
    </xdr:from>
    <xdr:to>
      <xdr:col>102</xdr:col>
      <xdr:colOff>165100</xdr:colOff>
      <xdr:row>63</xdr:row>
      <xdr:rowOff>54991</xdr:rowOff>
    </xdr:to>
    <xdr:sp macro="" textlink="">
      <xdr:nvSpPr>
        <xdr:cNvPr id="609" name="楕円 608">
          <a:extLst>
            <a:ext uri="{FF2B5EF4-FFF2-40B4-BE49-F238E27FC236}">
              <a16:creationId xmlns:a16="http://schemas.microsoft.com/office/drawing/2014/main" id="{C4829D43-5CC0-4CBB-875B-6D8717F1C076}"/>
            </a:ext>
          </a:extLst>
        </xdr:cNvPr>
        <xdr:cNvSpPr/>
      </xdr:nvSpPr>
      <xdr:spPr>
        <a:xfrm>
          <a:off x="19494500" y="107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168326</xdr:rowOff>
    </xdr:from>
    <xdr:to>
      <xdr:col>107</xdr:col>
      <xdr:colOff>50800</xdr:colOff>
      <xdr:row>63</xdr:row>
      <xdr:rowOff>4191</xdr:rowOff>
    </xdr:to>
    <xdr:cxnSp macro="">
      <xdr:nvCxnSpPr>
        <xdr:cNvPr id="610" name="直線コネクタ 609">
          <a:extLst>
            <a:ext uri="{FF2B5EF4-FFF2-40B4-BE49-F238E27FC236}">
              <a16:creationId xmlns:a16="http://schemas.microsoft.com/office/drawing/2014/main" id="{D935D3C1-F6A2-4686-8BC8-B3CC6E4D5601}"/>
            </a:ext>
          </a:extLst>
        </xdr:cNvPr>
        <xdr:cNvCxnSpPr/>
      </xdr:nvCxnSpPr>
      <xdr:spPr>
        <a:xfrm flipV="1">
          <a:off x="19545300" y="10798226"/>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131318</xdr:rowOff>
    </xdr:from>
    <xdr:to>
      <xdr:col>98</xdr:col>
      <xdr:colOff>38100</xdr:colOff>
      <xdr:row>63</xdr:row>
      <xdr:rowOff>61468</xdr:rowOff>
    </xdr:to>
    <xdr:sp macro="" textlink="">
      <xdr:nvSpPr>
        <xdr:cNvPr id="611" name="楕円 610">
          <a:extLst>
            <a:ext uri="{FF2B5EF4-FFF2-40B4-BE49-F238E27FC236}">
              <a16:creationId xmlns:a16="http://schemas.microsoft.com/office/drawing/2014/main" id="{C2846C32-FC52-4CA5-9B1F-25EF5580E885}"/>
            </a:ext>
          </a:extLst>
        </xdr:cNvPr>
        <xdr:cNvSpPr/>
      </xdr:nvSpPr>
      <xdr:spPr>
        <a:xfrm>
          <a:off x="18605500" y="1076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4191</xdr:rowOff>
    </xdr:from>
    <xdr:to>
      <xdr:col>102</xdr:col>
      <xdr:colOff>114300</xdr:colOff>
      <xdr:row>63</xdr:row>
      <xdr:rowOff>10668</xdr:rowOff>
    </xdr:to>
    <xdr:cxnSp macro="">
      <xdr:nvCxnSpPr>
        <xdr:cNvPr id="612" name="直線コネクタ 611">
          <a:extLst>
            <a:ext uri="{FF2B5EF4-FFF2-40B4-BE49-F238E27FC236}">
              <a16:creationId xmlns:a16="http://schemas.microsoft.com/office/drawing/2014/main" id="{AD964075-1898-4D70-A754-BC1642220EB4}"/>
            </a:ext>
          </a:extLst>
        </xdr:cNvPr>
        <xdr:cNvCxnSpPr/>
      </xdr:nvCxnSpPr>
      <xdr:spPr>
        <a:xfrm flipV="1">
          <a:off x="18656300" y="1080554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34EF287D-FC85-4847-9473-CA2FC0DD21CA}"/>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E35DC137-F809-4789-A5E1-0BC692F6AE94}"/>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8828534A-CBB5-46C9-A448-171F070182FB}"/>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94201</xdr:rowOff>
    </xdr:from>
    <xdr:ext cx="469744" cy="259045"/>
    <xdr:sp macro="" textlink="">
      <xdr:nvSpPr>
        <xdr:cNvPr id="616" name="n_4aveValue【学校施設】&#10;一人当たり面積">
          <a:extLst>
            <a:ext uri="{FF2B5EF4-FFF2-40B4-BE49-F238E27FC236}">
              <a16:creationId xmlns:a16="http://schemas.microsoft.com/office/drawing/2014/main" id="{1ECE670C-FD60-4954-8D4C-4929B12A6A1C}"/>
            </a:ext>
          </a:extLst>
        </xdr:cNvPr>
        <xdr:cNvSpPr txBox="1"/>
      </xdr:nvSpPr>
      <xdr:spPr>
        <a:xfrm>
          <a:off x="18421427" y="1089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31487</xdr:rowOff>
    </xdr:from>
    <xdr:ext cx="469744" cy="259045"/>
    <xdr:sp macro="" textlink="">
      <xdr:nvSpPr>
        <xdr:cNvPr id="617" name="n_1mainValue【学校施設】&#10;一人当たり面積">
          <a:extLst>
            <a:ext uri="{FF2B5EF4-FFF2-40B4-BE49-F238E27FC236}">
              <a16:creationId xmlns:a16="http://schemas.microsoft.com/office/drawing/2014/main" id="{DA3048B6-BA17-42A2-B1B8-2B0BA0DC6671}"/>
            </a:ext>
          </a:extLst>
        </xdr:cNvPr>
        <xdr:cNvSpPr txBox="1"/>
      </xdr:nvSpPr>
      <xdr:spPr>
        <a:xfrm>
          <a:off x="21075727" y="1083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38803</xdr:rowOff>
    </xdr:from>
    <xdr:ext cx="469744" cy="259045"/>
    <xdr:sp macro="" textlink="">
      <xdr:nvSpPr>
        <xdr:cNvPr id="618" name="n_2mainValue【学校施設】&#10;一人当たり面積">
          <a:extLst>
            <a:ext uri="{FF2B5EF4-FFF2-40B4-BE49-F238E27FC236}">
              <a16:creationId xmlns:a16="http://schemas.microsoft.com/office/drawing/2014/main" id="{79992AA8-BBD1-4F80-A52A-3B186EFCB1E9}"/>
            </a:ext>
          </a:extLst>
        </xdr:cNvPr>
        <xdr:cNvSpPr txBox="1"/>
      </xdr:nvSpPr>
      <xdr:spPr>
        <a:xfrm>
          <a:off x="20199427" y="1084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46118</xdr:rowOff>
    </xdr:from>
    <xdr:ext cx="469744" cy="259045"/>
    <xdr:sp macro="" textlink="">
      <xdr:nvSpPr>
        <xdr:cNvPr id="619" name="n_3mainValue【学校施設】&#10;一人当たり面積">
          <a:extLst>
            <a:ext uri="{FF2B5EF4-FFF2-40B4-BE49-F238E27FC236}">
              <a16:creationId xmlns:a16="http://schemas.microsoft.com/office/drawing/2014/main" id="{776387D9-07BF-4FDD-97F1-A8E1980EDDF7}"/>
            </a:ext>
          </a:extLst>
        </xdr:cNvPr>
        <xdr:cNvSpPr txBox="1"/>
      </xdr:nvSpPr>
      <xdr:spPr>
        <a:xfrm>
          <a:off x="19310427" y="10847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77995</xdr:rowOff>
    </xdr:from>
    <xdr:ext cx="469744" cy="259045"/>
    <xdr:sp macro="" textlink="">
      <xdr:nvSpPr>
        <xdr:cNvPr id="620" name="n_4mainValue【学校施設】&#10;一人当たり面積">
          <a:extLst>
            <a:ext uri="{FF2B5EF4-FFF2-40B4-BE49-F238E27FC236}">
              <a16:creationId xmlns:a16="http://schemas.microsoft.com/office/drawing/2014/main" id="{227CFBEB-6FF2-447F-BDEE-1817C5ED47CA}"/>
            </a:ext>
          </a:extLst>
        </xdr:cNvPr>
        <xdr:cNvSpPr txBox="1"/>
      </xdr:nvSpPr>
      <xdr:spPr>
        <a:xfrm>
          <a:off x="18421427" y="1053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3BE84FE7-C471-4F98-90E4-199E1DCCE77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4D81F4A8-AF40-467B-B943-33762FE698B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EA66A935-7491-4136-B1C1-9C19E74316C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5B963606-EE8C-41D1-BA1C-E5F7CB1A130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1FC61D7-7215-4117-B719-6F243383FC6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D08061C7-905C-4AD6-A4A2-3B887BFA7D0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22FE22F7-1A53-4683-822D-9ACB4182768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4E9051B3-5DBF-44C9-AA54-64ED1A9F7AC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DD6499B3-A2FA-46DE-9A11-B526BF9EC92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57721536-2E85-4CA9-8B17-1E2697CEE10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3CF32DC3-363A-4F99-BC55-C3E14F48422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7FEFD026-72AB-4A93-A393-F95C038F969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028BE919-4E0E-4A46-BC32-F87D4E7CC92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FAD6E364-5EF2-490B-B67F-05DE3B16945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9AA7B989-223D-40C2-96C3-99A0AD856B1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5E3B33C3-BD94-4265-98F5-1C81406CB13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901E379E-3C57-481B-89B8-B1DF7E00FC2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23E83BAC-143B-4EE4-8E7C-E12E66543E1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C3E7630-485A-46A2-83D9-08DC0854C1C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8B28CC3C-623A-43B2-B1F3-5F282B23ED9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D3144EB8-65E8-43CD-AF3D-D5229811ABF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CDA63BDC-C2A3-4230-B84C-C45527D8E37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3A84596D-0DAF-453C-AD01-94611C5E971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4F97E7B7-5DD4-4F35-B56B-99EA351EC7C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D8F03E94-1AFC-4996-938C-B5AB102CFCC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F01CA019-01CE-4001-A92B-930E236E487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ACA7DA7C-1AFA-4032-857F-3CF6C5A40B2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F8EFB862-7C1F-49B7-B309-89A906FFF32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00016AB5-C5BA-430B-B1F8-1AB05F04DCB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1A5975B9-7372-4896-AC64-994F572D212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30A2359F-FABB-432B-B889-2B6B5C32D10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2B2A3516-1996-4E8D-9133-667ADAF3164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07ED1E57-6833-4BAF-9D59-13800B52CF3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642A9769-352B-4C6D-83BD-44DABD51E60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7CAE9C04-255D-4749-94F5-661AE0ADEA4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CF02A9E7-FB16-47B2-8581-8D7D761DA5C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9B830940-D194-4975-BAF2-1C7E12661C2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5BBD7F77-C245-49DC-A0A6-E92066EC3C8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6862DC46-5E86-4880-AA36-E322190DCAD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3C94EA82-A934-4A02-93CA-ED49DFD8189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A800589C-4D00-46A8-ACBA-F75ADA263D8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2" name="直線コネクタ 661">
          <a:extLst>
            <a:ext uri="{FF2B5EF4-FFF2-40B4-BE49-F238E27FC236}">
              <a16:creationId xmlns:a16="http://schemas.microsoft.com/office/drawing/2014/main" id="{E6E43678-FDFD-4AE6-AB16-94D000BBFB0B}"/>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3" name="【公民館】&#10;有形固定資産減価償却率最小値テキスト">
          <a:extLst>
            <a:ext uri="{FF2B5EF4-FFF2-40B4-BE49-F238E27FC236}">
              <a16:creationId xmlns:a16="http://schemas.microsoft.com/office/drawing/2014/main" id="{DB90732E-15EB-4EFA-A465-F92415C5B65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4" name="直線コネクタ 663">
          <a:extLst>
            <a:ext uri="{FF2B5EF4-FFF2-40B4-BE49-F238E27FC236}">
              <a16:creationId xmlns:a16="http://schemas.microsoft.com/office/drawing/2014/main" id="{D2E27679-C594-44A3-ADDD-93FAA19122B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5" name="【公民館】&#10;有形固定資産減価償却率最大値テキスト">
          <a:extLst>
            <a:ext uri="{FF2B5EF4-FFF2-40B4-BE49-F238E27FC236}">
              <a16:creationId xmlns:a16="http://schemas.microsoft.com/office/drawing/2014/main" id="{E4EBAD9E-9E2A-46CC-9D35-A19B63DBACA8}"/>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6" name="直線コネクタ 665">
          <a:extLst>
            <a:ext uri="{FF2B5EF4-FFF2-40B4-BE49-F238E27FC236}">
              <a16:creationId xmlns:a16="http://schemas.microsoft.com/office/drawing/2014/main" id="{58568B07-6A0D-41E8-9BA2-EEDEC83F7825}"/>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67" name="【公民館】&#10;有形固定資産減価償却率平均値テキスト">
          <a:extLst>
            <a:ext uri="{FF2B5EF4-FFF2-40B4-BE49-F238E27FC236}">
              <a16:creationId xmlns:a16="http://schemas.microsoft.com/office/drawing/2014/main" id="{BCC4FFBC-79FA-4C93-8F85-A87E94F3F206}"/>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8" name="フローチャート: 判断 667">
          <a:extLst>
            <a:ext uri="{FF2B5EF4-FFF2-40B4-BE49-F238E27FC236}">
              <a16:creationId xmlns:a16="http://schemas.microsoft.com/office/drawing/2014/main" id="{B239D4F1-43FD-468A-87F7-2E585DE767C1}"/>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9" name="フローチャート: 判断 668">
          <a:extLst>
            <a:ext uri="{FF2B5EF4-FFF2-40B4-BE49-F238E27FC236}">
              <a16:creationId xmlns:a16="http://schemas.microsoft.com/office/drawing/2014/main" id="{AB7656B1-6111-4711-A21C-9E700AA8B4F4}"/>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0" name="フローチャート: 判断 669">
          <a:extLst>
            <a:ext uri="{FF2B5EF4-FFF2-40B4-BE49-F238E27FC236}">
              <a16:creationId xmlns:a16="http://schemas.microsoft.com/office/drawing/2014/main" id="{84A3EC6E-2A72-4CFB-BE89-B6DCCF6E68EE}"/>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1" name="フローチャート: 判断 670">
          <a:extLst>
            <a:ext uri="{FF2B5EF4-FFF2-40B4-BE49-F238E27FC236}">
              <a16:creationId xmlns:a16="http://schemas.microsoft.com/office/drawing/2014/main" id="{5309C8A9-4EC4-47CF-B03F-CAAF506FA9B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72" name="フローチャート: 判断 671">
          <a:extLst>
            <a:ext uri="{FF2B5EF4-FFF2-40B4-BE49-F238E27FC236}">
              <a16:creationId xmlns:a16="http://schemas.microsoft.com/office/drawing/2014/main" id="{C4F61CC1-DB77-4E78-826D-0A2B571B2609}"/>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D1B8823E-7DB3-461B-AF5B-E6417133D23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F46E999F-DAFA-4DBE-A70B-F25A6B41324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108E3780-4F22-42F1-8530-CFF4E25B110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A259D523-426B-4C06-B9B6-A8CCA8EE2F0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A72C3436-B730-4E28-AAFC-BC69DDBD09C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164193</xdr:rowOff>
    </xdr:from>
    <xdr:to>
      <xdr:col>85</xdr:col>
      <xdr:colOff>177800</xdr:colOff>
      <xdr:row>107</xdr:row>
      <xdr:rowOff>94343</xdr:rowOff>
    </xdr:to>
    <xdr:sp macro="" textlink="">
      <xdr:nvSpPr>
        <xdr:cNvPr id="678" name="楕円 677">
          <a:extLst>
            <a:ext uri="{FF2B5EF4-FFF2-40B4-BE49-F238E27FC236}">
              <a16:creationId xmlns:a16="http://schemas.microsoft.com/office/drawing/2014/main" id="{83CF52DD-254D-4F35-9C3A-D996C988B03A}"/>
            </a:ext>
          </a:extLst>
        </xdr:cNvPr>
        <xdr:cNvSpPr/>
      </xdr:nvSpPr>
      <xdr:spPr>
        <a:xfrm>
          <a:off x="162687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142620</xdr:rowOff>
    </xdr:from>
    <xdr:ext cx="405111" cy="259045"/>
    <xdr:sp macro="" textlink="">
      <xdr:nvSpPr>
        <xdr:cNvPr id="679" name="【公民館】&#10;有形固定資産減価償却率該当値テキスト">
          <a:extLst>
            <a:ext uri="{FF2B5EF4-FFF2-40B4-BE49-F238E27FC236}">
              <a16:creationId xmlns:a16="http://schemas.microsoft.com/office/drawing/2014/main" id="{3661AE25-BEDF-40E9-A389-25D4313BF10C}"/>
            </a:ext>
          </a:extLst>
        </xdr:cNvPr>
        <xdr:cNvSpPr txBox="1"/>
      </xdr:nvSpPr>
      <xdr:spPr>
        <a:xfrm>
          <a:off x="16357600"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138068</xdr:rowOff>
    </xdr:from>
    <xdr:to>
      <xdr:col>81</xdr:col>
      <xdr:colOff>101600</xdr:colOff>
      <xdr:row>107</xdr:row>
      <xdr:rowOff>68218</xdr:rowOff>
    </xdr:to>
    <xdr:sp macro="" textlink="">
      <xdr:nvSpPr>
        <xdr:cNvPr id="680" name="楕円 679">
          <a:extLst>
            <a:ext uri="{FF2B5EF4-FFF2-40B4-BE49-F238E27FC236}">
              <a16:creationId xmlns:a16="http://schemas.microsoft.com/office/drawing/2014/main" id="{89105890-A26B-4892-B613-FFEB55FD0FE0}"/>
            </a:ext>
          </a:extLst>
        </xdr:cNvPr>
        <xdr:cNvSpPr/>
      </xdr:nvSpPr>
      <xdr:spPr>
        <a:xfrm>
          <a:off x="15430500" y="1831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17418</xdr:rowOff>
    </xdr:from>
    <xdr:to>
      <xdr:col>85</xdr:col>
      <xdr:colOff>127000</xdr:colOff>
      <xdr:row>107</xdr:row>
      <xdr:rowOff>43543</xdr:rowOff>
    </xdr:to>
    <xdr:cxnSp macro="">
      <xdr:nvCxnSpPr>
        <xdr:cNvPr id="681" name="直線コネクタ 680">
          <a:extLst>
            <a:ext uri="{FF2B5EF4-FFF2-40B4-BE49-F238E27FC236}">
              <a16:creationId xmlns:a16="http://schemas.microsoft.com/office/drawing/2014/main" id="{A3FC50F9-ABC8-464C-A87A-BC045188AA4E}"/>
            </a:ext>
          </a:extLst>
        </xdr:cNvPr>
        <xdr:cNvCxnSpPr/>
      </xdr:nvCxnSpPr>
      <xdr:spPr>
        <a:xfrm>
          <a:off x="15481300" y="18362568"/>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121738</xdr:rowOff>
    </xdr:from>
    <xdr:to>
      <xdr:col>76</xdr:col>
      <xdr:colOff>165100</xdr:colOff>
      <xdr:row>107</xdr:row>
      <xdr:rowOff>51888</xdr:rowOff>
    </xdr:to>
    <xdr:sp macro="" textlink="">
      <xdr:nvSpPr>
        <xdr:cNvPr id="682" name="楕円 681">
          <a:extLst>
            <a:ext uri="{FF2B5EF4-FFF2-40B4-BE49-F238E27FC236}">
              <a16:creationId xmlns:a16="http://schemas.microsoft.com/office/drawing/2014/main" id="{FD6CFAC3-E3F7-4917-B513-C1F9C9550E66}"/>
            </a:ext>
          </a:extLst>
        </xdr:cNvPr>
        <xdr:cNvSpPr/>
      </xdr:nvSpPr>
      <xdr:spPr>
        <a:xfrm>
          <a:off x="14541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xdr:rowOff>
    </xdr:from>
    <xdr:to>
      <xdr:col>81</xdr:col>
      <xdr:colOff>50800</xdr:colOff>
      <xdr:row>107</xdr:row>
      <xdr:rowOff>17418</xdr:rowOff>
    </xdr:to>
    <xdr:cxnSp macro="">
      <xdr:nvCxnSpPr>
        <xdr:cNvPr id="683" name="直線コネクタ 682">
          <a:extLst>
            <a:ext uri="{FF2B5EF4-FFF2-40B4-BE49-F238E27FC236}">
              <a16:creationId xmlns:a16="http://schemas.microsoft.com/office/drawing/2014/main" id="{1E26F4B5-A80F-472F-B50E-B3FF210B4ABA}"/>
            </a:ext>
          </a:extLst>
        </xdr:cNvPr>
        <xdr:cNvCxnSpPr/>
      </xdr:nvCxnSpPr>
      <xdr:spPr>
        <a:xfrm>
          <a:off x="14592300" y="18346238"/>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111942</xdr:rowOff>
    </xdr:from>
    <xdr:to>
      <xdr:col>72</xdr:col>
      <xdr:colOff>38100</xdr:colOff>
      <xdr:row>107</xdr:row>
      <xdr:rowOff>42092</xdr:rowOff>
    </xdr:to>
    <xdr:sp macro="" textlink="">
      <xdr:nvSpPr>
        <xdr:cNvPr id="684" name="楕円 683">
          <a:extLst>
            <a:ext uri="{FF2B5EF4-FFF2-40B4-BE49-F238E27FC236}">
              <a16:creationId xmlns:a16="http://schemas.microsoft.com/office/drawing/2014/main" id="{56158E0A-95F7-4C56-979B-03FE8699C006}"/>
            </a:ext>
          </a:extLst>
        </xdr:cNvPr>
        <xdr:cNvSpPr/>
      </xdr:nvSpPr>
      <xdr:spPr>
        <a:xfrm>
          <a:off x="13652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162742</xdr:rowOff>
    </xdr:from>
    <xdr:to>
      <xdr:col>76</xdr:col>
      <xdr:colOff>114300</xdr:colOff>
      <xdr:row>107</xdr:row>
      <xdr:rowOff>1088</xdr:rowOff>
    </xdr:to>
    <xdr:cxnSp macro="">
      <xdr:nvCxnSpPr>
        <xdr:cNvPr id="685" name="直線コネクタ 684">
          <a:extLst>
            <a:ext uri="{FF2B5EF4-FFF2-40B4-BE49-F238E27FC236}">
              <a16:creationId xmlns:a16="http://schemas.microsoft.com/office/drawing/2014/main" id="{545EBE78-B06A-47B0-AAAF-7D9C683C1D1F}"/>
            </a:ext>
          </a:extLst>
        </xdr:cNvPr>
        <xdr:cNvCxnSpPr/>
      </xdr:nvCxnSpPr>
      <xdr:spPr>
        <a:xfrm>
          <a:off x="13703300" y="1833644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90714</xdr:rowOff>
    </xdr:from>
    <xdr:to>
      <xdr:col>67</xdr:col>
      <xdr:colOff>101600</xdr:colOff>
      <xdr:row>107</xdr:row>
      <xdr:rowOff>20864</xdr:rowOff>
    </xdr:to>
    <xdr:sp macro="" textlink="">
      <xdr:nvSpPr>
        <xdr:cNvPr id="686" name="楕円 685">
          <a:extLst>
            <a:ext uri="{FF2B5EF4-FFF2-40B4-BE49-F238E27FC236}">
              <a16:creationId xmlns:a16="http://schemas.microsoft.com/office/drawing/2014/main" id="{1DD8CDCB-460F-4054-A4C8-BB5E3463B414}"/>
            </a:ext>
          </a:extLst>
        </xdr:cNvPr>
        <xdr:cNvSpPr/>
      </xdr:nvSpPr>
      <xdr:spPr>
        <a:xfrm>
          <a:off x="12763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141514</xdr:rowOff>
    </xdr:from>
    <xdr:to>
      <xdr:col>71</xdr:col>
      <xdr:colOff>177800</xdr:colOff>
      <xdr:row>106</xdr:row>
      <xdr:rowOff>162742</xdr:rowOff>
    </xdr:to>
    <xdr:cxnSp macro="">
      <xdr:nvCxnSpPr>
        <xdr:cNvPr id="687" name="直線コネクタ 686">
          <a:extLst>
            <a:ext uri="{FF2B5EF4-FFF2-40B4-BE49-F238E27FC236}">
              <a16:creationId xmlns:a16="http://schemas.microsoft.com/office/drawing/2014/main" id="{237A26B1-D6C1-47BF-8B5F-15856B42E052}"/>
            </a:ext>
          </a:extLst>
        </xdr:cNvPr>
        <xdr:cNvCxnSpPr/>
      </xdr:nvCxnSpPr>
      <xdr:spPr>
        <a:xfrm>
          <a:off x="12814300" y="1831521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88" name="n_1aveValue【公民館】&#10;有形固定資産減価償却率">
          <a:extLst>
            <a:ext uri="{FF2B5EF4-FFF2-40B4-BE49-F238E27FC236}">
              <a16:creationId xmlns:a16="http://schemas.microsoft.com/office/drawing/2014/main" id="{BB1168CE-AD7A-460F-869D-E2FB61F88823}"/>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89" name="n_2aveValue【公民館】&#10;有形固定資産減価償却率">
          <a:extLst>
            <a:ext uri="{FF2B5EF4-FFF2-40B4-BE49-F238E27FC236}">
              <a16:creationId xmlns:a16="http://schemas.microsoft.com/office/drawing/2014/main" id="{66EB8CFD-C370-4AAD-95BC-6967A2C862EE}"/>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90" name="n_3aveValue【公民館】&#10;有形固定資産減価償却率">
          <a:extLst>
            <a:ext uri="{FF2B5EF4-FFF2-40B4-BE49-F238E27FC236}">
              <a16:creationId xmlns:a16="http://schemas.microsoft.com/office/drawing/2014/main" id="{5339CA9C-E270-4EBA-AE51-33DDF114A517}"/>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691" name="n_4aveValue【公民館】&#10;有形固定資産減価償却率">
          <a:extLst>
            <a:ext uri="{FF2B5EF4-FFF2-40B4-BE49-F238E27FC236}">
              <a16:creationId xmlns:a16="http://schemas.microsoft.com/office/drawing/2014/main" id="{1113548E-6DFE-4D4E-93F4-AFAD9F987DF7}"/>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59345</xdr:rowOff>
    </xdr:from>
    <xdr:ext cx="405111" cy="259045"/>
    <xdr:sp macro="" textlink="">
      <xdr:nvSpPr>
        <xdr:cNvPr id="692" name="n_1mainValue【公民館】&#10;有形固定資産減価償却率">
          <a:extLst>
            <a:ext uri="{FF2B5EF4-FFF2-40B4-BE49-F238E27FC236}">
              <a16:creationId xmlns:a16="http://schemas.microsoft.com/office/drawing/2014/main" id="{F8869CA7-DC45-4F8A-A4FD-26D4B63FE31C}"/>
            </a:ext>
          </a:extLst>
        </xdr:cNvPr>
        <xdr:cNvSpPr txBox="1"/>
      </xdr:nvSpPr>
      <xdr:spPr>
        <a:xfrm>
          <a:off x="15266044"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43015</xdr:rowOff>
    </xdr:from>
    <xdr:ext cx="405111" cy="259045"/>
    <xdr:sp macro="" textlink="">
      <xdr:nvSpPr>
        <xdr:cNvPr id="693" name="n_2mainValue【公民館】&#10;有形固定資産減価償却率">
          <a:extLst>
            <a:ext uri="{FF2B5EF4-FFF2-40B4-BE49-F238E27FC236}">
              <a16:creationId xmlns:a16="http://schemas.microsoft.com/office/drawing/2014/main" id="{7956A347-41A1-405A-AFE6-AF2C286ED7D0}"/>
            </a:ext>
          </a:extLst>
        </xdr:cNvPr>
        <xdr:cNvSpPr txBox="1"/>
      </xdr:nvSpPr>
      <xdr:spPr>
        <a:xfrm>
          <a:off x="14389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33219</xdr:rowOff>
    </xdr:from>
    <xdr:ext cx="405111" cy="259045"/>
    <xdr:sp macro="" textlink="">
      <xdr:nvSpPr>
        <xdr:cNvPr id="694" name="n_3mainValue【公民館】&#10;有形固定資産減価償却率">
          <a:extLst>
            <a:ext uri="{FF2B5EF4-FFF2-40B4-BE49-F238E27FC236}">
              <a16:creationId xmlns:a16="http://schemas.microsoft.com/office/drawing/2014/main" id="{4087B84B-434C-4BAD-B982-EF2BC99D53E8}"/>
            </a:ext>
          </a:extLst>
        </xdr:cNvPr>
        <xdr:cNvSpPr txBox="1"/>
      </xdr:nvSpPr>
      <xdr:spPr>
        <a:xfrm>
          <a:off x="135007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11991</xdr:rowOff>
    </xdr:from>
    <xdr:ext cx="405111" cy="259045"/>
    <xdr:sp macro="" textlink="">
      <xdr:nvSpPr>
        <xdr:cNvPr id="695" name="n_4mainValue【公民館】&#10;有形固定資産減価償却率">
          <a:extLst>
            <a:ext uri="{FF2B5EF4-FFF2-40B4-BE49-F238E27FC236}">
              <a16:creationId xmlns:a16="http://schemas.microsoft.com/office/drawing/2014/main" id="{19709E15-950E-42DC-98FA-020B232FDFD6}"/>
            </a:ext>
          </a:extLst>
        </xdr:cNvPr>
        <xdr:cNvSpPr txBox="1"/>
      </xdr:nvSpPr>
      <xdr:spPr>
        <a:xfrm>
          <a:off x="12611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C7CAC2A0-59B8-4D19-94BE-9D84263F90A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EE999CFE-A19B-4174-8383-E2978AA3EDF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4E2F9422-7970-4E28-8DCA-7C005366EC1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E7430EE5-352F-4CA3-AEE9-9F52E1F2112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5694E0A7-DBB4-4420-ADE8-1C64E45FFA6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0F36EC8F-8CD6-4F89-A183-DDBEE09420D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398F4FC6-0F7C-4F41-A253-B17067DFDF7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8B362723-B432-4EEE-A6C3-DCF66B2CB1C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8ACE39F-F770-4FE2-8AA1-C63EB8986CB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7577CEFD-218B-4316-965A-29171896135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6" name="直線コネクタ 705">
          <a:extLst>
            <a:ext uri="{FF2B5EF4-FFF2-40B4-BE49-F238E27FC236}">
              <a16:creationId xmlns:a16="http://schemas.microsoft.com/office/drawing/2014/main" id="{96145062-606B-4D2F-9CF6-5E09FACECE7D}"/>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7" name="テキスト ボックス 706">
          <a:extLst>
            <a:ext uri="{FF2B5EF4-FFF2-40B4-BE49-F238E27FC236}">
              <a16:creationId xmlns:a16="http://schemas.microsoft.com/office/drawing/2014/main" id="{698DCA09-8A26-48DB-9237-D9BCD27F1AFB}"/>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A0BB9D72-ACE7-43B6-84E6-FDF6B437169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401B92FA-5968-4A20-AF41-4AAFF6850F5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0" name="直線コネクタ 709">
          <a:extLst>
            <a:ext uri="{FF2B5EF4-FFF2-40B4-BE49-F238E27FC236}">
              <a16:creationId xmlns:a16="http://schemas.microsoft.com/office/drawing/2014/main" id="{B4803E77-869C-4FBA-B7D8-F921ED89D89F}"/>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1" name="テキスト ボックス 710">
          <a:extLst>
            <a:ext uri="{FF2B5EF4-FFF2-40B4-BE49-F238E27FC236}">
              <a16:creationId xmlns:a16="http://schemas.microsoft.com/office/drawing/2014/main" id="{85E71A17-B758-423B-807D-E22FA328287A}"/>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30D3F358-709B-406A-A832-38FF9191C1B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203414B6-78D5-4179-B573-EC4DF6A69AB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A835E49E-7282-4290-A9E0-93B66B5E81C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5" name="直線コネクタ 714">
          <a:extLst>
            <a:ext uri="{FF2B5EF4-FFF2-40B4-BE49-F238E27FC236}">
              <a16:creationId xmlns:a16="http://schemas.microsoft.com/office/drawing/2014/main" id="{66E42B1F-7532-4A9C-A028-A0852496CA66}"/>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6" name="【公民館】&#10;一人当たり面積最小値テキスト">
          <a:extLst>
            <a:ext uri="{FF2B5EF4-FFF2-40B4-BE49-F238E27FC236}">
              <a16:creationId xmlns:a16="http://schemas.microsoft.com/office/drawing/2014/main" id="{308FF82C-9CFB-4FAF-ABBD-B587B2B0BE46}"/>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7" name="直線コネクタ 716">
          <a:extLst>
            <a:ext uri="{FF2B5EF4-FFF2-40B4-BE49-F238E27FC236}">
              <a16:creationId xmlns:a16="http://schemas.microsoft.com/office/drawing/2014/main" id="{220B07FE-8610-4BB4-836A-F345EBE3F297}"/>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8" name="【公民館】&#10;一人当たり面積最大値テキスト">
          <a:extLst>
            <a:ext uri="{FF2B5EF4-FFF2-40B4-BE49-F238E27FC236}">
              <a16:creationId xmlns:a16="http://schemas.microsoft.com/office/drawing/2014/main" id="{98405734-AE62-402E-975E-B4DBB2D5D869}"/>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9" name="直線コネクタ 718">
          <a:extLst>
            <a:ext uri="{FF2B5EF4-FFF2-40B4-BE49-F238E27FC236}">
              <a16:creationId xmlns:a16="http://schemas.microsoft.com/office/drawing/2014/main" id="{C70103D3-6B23-4392-8DB2-4616575A4CC7}"/>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20" name="【公民館】&#10;一人当たり面積平均値テキスト">
          <a:extLst>
            <a:ext uri="{FF2B5EF4-FFF2-40B4-BE49-F238E27FC236}">
              <a16:creationId xmlns:a16="http://schemas.microsoft.com/office/drawing/2014/main" id="{0F35EB30-1972-458F-BD0B-3C2443446031}"/>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1" name="フローチャート: 判断 720">
          <a:extLst>
            <a:ext uri="{FF2B5EF4-FFF2-40B4-BE49-F238E27FC236}">
              <a16:creationId xmlns:a16="http://schemas.microsoft.com/office/drawing/2014/main" id="{8EF34CEA-1CD5-413A-9C4A-E2FE7212CC80}"/>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2" name="フローチャート: 判断 721">
          <a:extLst>
            <a:ext uri="{FF2B5EF4-FFF2-40B4-BE49-F238E27FC236}">
              <a16:creationId xmlns:a16="http://schemas.microsoft.com/office/drawing/2014/main" id="{A0CAABC2-237E-410F-AE4F-822D74953FCA}"/>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3" name="フローチャート: 判断 722">
          <a:extLst>
            <a:ext uri="{FF2B5EF4-FFF2-40B4-BE49-F238E27FC236}">
              <a16:creationId xmlns:a16="http://schemas.microsoft.com/office/drawing/2014/main" id="{63486E0B-37E8-4D7A-A9F8-833C39C69D57}"/>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4" name="フローチャート: 判断 723">
          <a:extLst>
            <a:ext uri="{FF2B5EF4-FFF2-40B4-BE49-F238E27FC236}">
              <a16:creationId xmlns:a16="http://schemas.microsoft.com/office/drawing/2014/main" id="{FA687C52-E0AB-456D-86EC-2E913B9CA904}"/>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157417</xdr:rowOff>
    </xdr:from>
    <xdr:to>
      <xdr:col>98</xdr:col>
      <xdr:colOff>38100</xdr:colOff>
      <xdr:row>106</xdr:row>
      <xdr:rowOff>87567</xdr:rowOff>
    </xdr:to>
    <xdr:sp macro="" textlink="">
      <xdr:nvSpPr>
        <xdr:cNvPr id="725" name="フローチャート: 判断 724">
          <a:extLst>
            <a:ext uri="{FF2B5EF4-FFF2-40B4-BE49-F238E27FC236}">
              <a16:creationId xmlns:a16="http://schemas.microsoft.com/office/drawing/2014/main" id="{CF06FCD1-76C6-4B96-8DB1-8708334670D0}"/>
            </a:ext>
          </a:extLst>
        </xdr:cNvPr>
        <xdr:cNvSpPr/>
      </xdr:nvSpPr>
      <xdr:spPr>
        <a:xfrm>
          <a:off x="18605500" y="18159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36C4ACD8-7209-419D-9167-677F8ABD681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97BA28C6-8161-4721-8775-D1BA8FE0716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857FB34-42AF-460D-9160-95D3C7DBC95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3AB3F3BD-878B-4D25-9351-A9CB70E502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86DB03E-FBBA-442A-8359-97D8ECEB912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731" name="楕円 730">
          <a:extLst>
            <a:ext uri="{FF2B5EF4-FFF2-40B4-BE49-F238E27FC236}">
              <a16:creationId xmlns:a16="http://schemas.microsoft.com/office/drawing/2014/main" id="{AA08995B-981A-43D2-9741-692C925EE153}"/>
            </a:ext>
          </a:extLst>
        </xdr:cNvPr>
        <xdr:cNvSpPr/>
      </xdr:nvSpPr>
      <xdr:spPr>
        <a:xfrm>
          <a:off x="22110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2557</xdr:rowOff>
    </xdr:from>
    <xdr:ext cx="469744" cy="259045"/>
    <xdr:sp macro="" textlink="">
      <xdr:nvSpPr>
        <xdr:cNvPr id="732" name="【公民館】&#10;一人当たり面積該当値テキスト">
          <a:extLst>
            <a:ext uri="{FF2B5EF4-FFF2-40B4-BE49-F238E27FC236}">
              <a16:creationId xmlns:a16="http://schemas.microsoft.com/office/drawing/2014/main" id="{3CC03952-F48A-4AE5-8C77-751F32BAB60D}"/>
            </a:ext>
          </a:extLst>
        </xdr:cNvPr>
        <xdr:cNvSpPr txBox="1"/>
      </xdr:nvSpPr>
      <xdr:spPr>
        <a:xfrm>
          <a:off x="22199600"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169418</xdr:rowOff>
    </xdr:from>
    <xdr:to>
      <xdr:col>112</xdr:col>
      <xdr:colOff>38100</xdr:colOff>
      <xdr:row>104</xdr:row>
      <xdr:rowOff>99568</xdr:rowOff>
    </xdr:to>
    <xdr:sp macro="" textlink="">
      <xdr:nvSpPr>
        <xdr:cNvPr id="733" name="楕円 732">
          <a:extLst>
            <a:ext uri="{FF2B5EF4-FFF2-40B4-BE49-F238E27FC236}">
              <a16:creationId xmlns:a16="http://schemas.microsoft.com/office/drawing/2014/main" id="{94D21936-E2D5-4ACF-BA7A-DE2B247118E4}"/>
            </a:ext>
          </a:extLst>
        </xdr:cNvPr>
        <xdr:cNvSpPr/>
      </xdr:nvSpPr>
      <xdr:spPr>
        <a:xfrm>
          <a:off x="212725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30480</xdr:rowOff>
    </xdr:from>
    <xdr:to>
      <xdr:col>116</xdr:col>
      <xdr:colOff>63500</xdr:colOff>
      <xdr:row>104</xdr:row>
      <xdr:rowOff>48768</xdr:rowOff>
    </xdr:to>
    <xdr:cxnSp macro="">
      <xdr:nvCxnSpPr>
        <xdr:cNvPr id="734" name="直線コネクタ 733">
          <a:extLst>
            <a:ext uri="{FF2B5EF4-FFF2-40B4-BE49-F238E27FC236}">
              <a16:creationId xmlns:a16="http://schemas.microsoft.com/office/drawing/2014/main" id="{5AA19BEC-28F6-4EE2-AB2F-AA895FD3E1A3}"/>
            </a:ext>
          </a:extLst>
        </xdr:cNvPr>
        <xdr:cNvCxnSpPr/>
      </xdr:nvCxnSpPr>
      <xdr:spPr>
        <a:xfrm flipV="1">
          <a:off x="21323300" y="1786128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158559</xdr:rowOff>
    </xdr:from>
    <xdr:to>
      <xdr:col>107</xdr:col>
      <xdr:colOff>101600</xdr:colOff>
      <xdr:row>104</xdr:row>
      <xdr:rowOff>88709</xdr:rowOff>
    </xdr:to>
    <xdr:sp macro="" textlink="">
      <xdr:nvSpPr>
        <xdr:cNvPr id="735" name="楕円 734">
          <a:extLst>
            <a:ext uri="{FF2B5EF4-FFF2-40B4-BE49-F238E27FC236}">
              <a16:creationId xmlns:a16="http://schemas.microsoft.com/office/drawing/2014/main" id="{B30B7488-34EA-4BEB-8F9C-8E0FEDDE3B6C}"/>
            </a:ext>
          </a:extLst>
        </xdr:cNvPr>
        <xdr:cNvSpPr/>
      </xdr:nvSpPr>
      <xdr:spPr>
        <a:xfrm>
          <a:off x="20383500" y="1781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37909</xdr:rowOff>
    </xdr:from>
    <xdr:to>
      <xdr:col>111</xdr:col>
      <xdr:colOff>177800</xdr:colOff>
      <xdr:row>104</xdr:row>
      <xdr:rowOff>48768</xdr:rowOff>
    </xdr:to>
    <xdr:cxnSp macro="">
      <xdr:nvCxnSpPr>
        <xdr:cNvPr id="736" name="直線コネクタ 735">
          <a:extLst>
            <a:ext uri="{FF2B5EF4-FFF2-40B4-BE49-F238E27FC236}">
              <a16:creationId xmlns:a16="http://schemas.microsoft.com/office/drawing/2014/main" id="{92832914-400B-413F-BBCE-9ABEBBE5CE41}"/>
            </a:ext>
          </a:extLst>
        </xdr:cNvPr>
        <xdr:cNvCxnSpPr/>
      </xdr:nvCxnSpPr>
      <xdr:spPr>
        <a:xfrm>
          <a:off x="20434300" y="17868709"/>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5398</xdr:rowOff>
    </xdr:from>
    <xdr:to>
      <xdr:col>102</xdr:col>
      <xdr:colOff>165100</xdr:colOff>
      <xdr:row>104</xdr:row>
      <xdr:rowOff>106998</xdr:rowOff>
    </xdr:to>
    <xdr:sp macro="" textlink="">
      <xdr:nvSpPr>
        <xdr:cNvPr id="737" name="楕円 736">
          <a:extLst>
            <a:ext uri="{FF2B5EF4-FFF2-40B4-BE49-F238E27FC236}">
              <a16:creationId xmlns:a16="http://schemas.microsoft.com/office/drawing/2014/main" id="{712A924A-A6CB-42FF-B415-9E57862B1438}"/>
            </a:ext>
          </a:extLst>
        </xdr:cNvPr>
        <xdr:cNvSpPr/>
      </xdr:nvSpPr>
      <xdr:spPr>
        <a:xfrm>
          <a:off x="19494500" y="1783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37909</xdr:rowOff>
    </xdr:from>
    <xdr:to>
      <xdr:col>107</xdr:col>
      <xdr:colOff>50800</xdr:colOff>
      <xdr:row>104</xdr:row>
      <xdr:rowOff>56198</xdr:rowOff>
    </xdr:to>
    <xdr:cxnSp macro="">
      <xdr:nvCxnSpPr>
        <xdr:cNvPr id="738" name="直線コネクタ 737">
          <a:extLst>
            <a:ext uri="{FF2B5EF4-FFF2-40B4-BE49-F238E27FC236}">
              <a16:creationId xmlns:a16="http://schemas.microsoft.com/office/drawing/2014/main" id="{429B8CE5-3FBA-4560-A8EE-E02D5030F3B1}"/>
            </a:ext>
          </a:extLst>
        </xdr:cNvPr>
        <xdr:cNvCxnSpPr/>
      </xdr:nvCxnSpPr>
      <xdr:spPr>
        <a:xfrm flipV="1">
          <a:off x="19545300" y="17868709"/>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139128</xdr:rowOff>
    </xdr:from>
    <xdr:to>
      <xdr:col>98</xdr:col>
      <xdr:colOff>38100</xdr:colOff>
      <xdr:row>104</xdr:row>
      <xdr:rowOff>69278</xdr:rowOff>
    </xdr:to>
    <xdr:sp macro="" textlink="">
      <xdr:nvSpPr>
        <xdr:cNvPr id="739" name="楕円 738">
          <a:extLst>
            <a:ext uri="{FF2B5EF4-FFF2-40B4-BE49-F238E27FC236}">
              <a16:creationId xmlns:a16="http://schemas.microsoft.com/office/drawing/2014/main" id="{7F298517-C049-4B06-B110-15CB97F3A96E}"/>
            </a:ext>
          </a:extLst>
        </xdr:cNvPr>
        <xdr:cNvSpPr/>
      </xdr:nvSpPr>
      <xdr:spPr>
        <a:xfrm>
          <a:off x="18605500" y="1779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18478</xdr:rowOff>
    </xdr:from>
    <xdr:to>
      <xdr:col>102</xdr:col>
      <xdr:colOff>114300</xdr:colOff>
      <xdr:row>104</xdr:row>
      <xdr:rowOff>56198</xdr:rowOff>
    </xdr:to>
    <xdr:cxnSp macro="">
      <xdr:nvCxnSpPr>
        <xdr:cNvPr id="740" name="直線コネクタ 739">
          <a:extLst>
            <a:ext uri="{FF2B5EF4-FFF2-40B4-BE49-F238E27FC236}">
              <a16:creationId xmlns:a16="http://schemas.microsoft.com/office/drawing/2014/main" id="{78CC02E3-D441-400A-A2F4-00C2210640FE}"/>
            </a:ext>
          </a:extLst>
        </xdr:cNvPr>
        <xdr:cNvCxnSpPr/>
      </xdr:nvCxnSpPr>
      <xdr:spPr>
        <a:xfrm>
          <a:off x="18656300" y="17849278"/>
          <a:ext cx="889000" cy="3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41" name="n_1aveValue【公民館】&#10;一人当たり面積">
          <a:extLst>
            <a:ext uri="{FF2B5EF4-FFF2-40B4-BE49-F238E27FC236}">
              <a16:creationId xmlns:a16="http://schemas.microsoft.com/office/drawing/2014/main" id="{73B8AE2F-F3A3-49C6-8051-C530C69F2FD9}"/>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42" name="n_2aveValue【公民館】&#10;一人当たり面積">
          <a:extLst>
            <a:ext uri="{FF2B5EF4-FFF2-40B4-BE49-F238E27FC236}">
              <a16:creationId xmlns:a16="http://schemas.microsoft.com/office/drawing/2014/main" id="{C8800243-5879-481A-A881-596BD080FB9C}"/>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43" name="n_3aveValue【公民館】&#10;一人当たり面積">
          <a:extLst>
            <a:ext uri="{FF2B5EF4-FFF2-40B4-BE49-F238E27FC236}">
              <a16:creationId xmlns:a16="http://schemas.microsoft.com/office/drawing/2014/main" id="{A2171B01-D259-438C-B2AA-EF84DE03C920}"/>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78694</xdr:rowOff>
    </xdr:from>
    <xdr:ext cx="469744" cy="259045"/>
    <xdr:sp macro="" textlink="">
      <xdr:nvSpPr>
        <xdr:cNvPr id="744" name="n_4aveValue【公民館】&#10;一人当たり面積">
          <a:extLst>
            <a:ext uri="{FF2B5EF4-FFF2-40B4-BE49-F238E27FC236}">
              <a16:creationId xmlns:a16="http://schemas.microsoft.com/office/drawing/2014/main" id="{7B90E0C2-3D2F-49C3-A125-97FBC2359415}"/>
            </a:ext>
          </a:extLst>
        </xdr:cNvPr>
        <xdr:cNvSpPr txBox="1"/>
      </xdr:nvSpPr>
      <xdr:spPr>
        <a:xfrm>
          <a:off x="18421427" y="18252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116095</xdr:rowOff>
    </xdr:from>
    <xdr:ext cx="469744" cy="259045"/>
    <xdr:sp macro="" textlink="">
      <xdr:nvSpPr>
        <xdr:cNvPr id="745" name="n_1mainValue【公民館】&#10;一人当たり面積">
          <a:extLst>
            <a:ext uri="{FF2B5EF4-FFF2-40B4-BE49-F238E27FC236}">
              <a16:creationId xmlns:a16="http://schemas.microsoft.com/office/drawing/2014/main" id="{DD0B4D75-3C4B-427B-8D21-C2EF72E88B3A}"/>
            </a:ext>
          </a:extLst>
        </xdr:cNvPr>
        <xdr:cNvSpPr txBox="1"/>
      </xdr:nvSpPr>
      <xdr:spPr>
        <a:xfrm>
          <a:off x="21075727" y="1760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105236</xdr:rowOff>
    </xdr:from>
    <xdr:ext cx="469744" cy="259045"/>
    <xdr:sp macro="" textlink="">
      <xdr:nvSpPr>
        <xdr:cNvPr id="746" name="n_2mainValue【公民館】&#10;一人当たり面積">
          <a:extLst>
            <a:ext uri="{FF2B5EF4-FFF2-40B4-BE49-F238E27FC236}">
              <a16:creationId xmlns:a16="http://schemas.microsoft.com/office/drawing/2014/main" id="{12F8E7D7-59A5-4D48-B93B-1E766CD16D69}"/>
            </a:ext>
          </a:extLst>
        </xdr:cNvPr>
        <xdr:cNvSpPr txBox="1"/>
      </xdr:nvSpPr>
      <xdr:spPr>
        <a:xfrm>
          <a:off x="20199427" y="17593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123525</xdr:rowOff>
    </xdr:from>
    <xdr:ext cx="469744" cy="259045"/>
    <xdr:sp macro="" textlink="">
      <xdr:nvSpPr>
        <xdr:cNvPr id="747" name="n_3mainValue【公民館】&#10;一人当たり面積">
          <a:extLst>
            <a:ext uri="{FF2B5EF4-FFF2-40B4-BE49-F238E27FC236}">
              <a16:creationId xmlns:a16="http://schemas.microsoft.com/office/drawing/2014/main" id="{C5571F24-EA14-4AE9-AC8D-0F4FC82ACC0B}"/>
            </a:ext>
          </a:extLst>
        </xdr:cNvPr>
        <xdr:cNvSpPr txBox="1"/>
      </xdr:nvSpPr>
      <xdr:spPr>
        <a:xfrm>
          <a:off x="19310427" y="1761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85805</xdr:rowOff>
    </xdr:from>
    <xdr:ext cx="469744" cy="259045"/>
    <xdr:sp macro="" textlink="">
      <xdr:nvSpPr>
        <xdr:cNvPr id="748" name="n_4mainValue【公民館】&#10;一人当たり面積">
          <a:extLst>
            <a:ext uri="{FF2B5EF4-FFF2-40B4-BE49-F238E27FC236}">
              <a16:creationId xmlns:a16="http://schemas.microsoft.com/office/drawing/2014/main" id="{337334E6-7F98-46A7-9391-20FEA63C608F}"/>
            </a:ext>
          </a:extLst>
        </xdr:cNvPr>
        <xdr:cNvSpPr txBox="1"/>
      </xdr:nvSpPr>
      <xdr:spPr>
        <a:xfrm>
          <a:off x="18421427" y="17573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5E2DE6F8-40E5-4E3F-B89B-0F52AE47108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EF820710-D40A-4905-98E1-01A3F0C4163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DC1EA49E-D3FC-49A0-9EB6-30072E1B5E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有形固定資産減価償却率は、ほぼ全ての上記施設において類似団体内平均値を上回っており、また、一人当たりの値についてもほとんどが類似団体内平均値を大きく上回っている。</a:t>
          </a:r>
          <a:endParaRPr lang="ja-JP" altLang="ja-JP" sz="1400">
            <a:effectLst/>
          </a:endParaRPr>
        </a:p>
        <a:p>
          <a:r>
            <a:rPr kumimoji="1" lang="ja-JP" altLang="ja-JP" sz="1100" b="0">
              <a:solidFill>
                <a:schemeClr val="dk1"/>
              </a:solidFill>
              <a:effectLst/>
              <a:latin typeface="+mn-lt"/>
              <a:ea typeface="+mn-ea"/>
              <a:cs typeface="+mn-cs"/>
            </a:rPr>
            <a:t>本町は合併により同じ機能を持つ公共施設を多く保有する反面、人口は合併時より約</a:t>
          </a:r>
          <a:r>
            <a:rPr kumimoji="1" lang="ja-JP" altLang="en-US" sz="1100" b="0">
              <a:solidFill>
                <a:schemeClr val="dk1"/>
              </a:solidFill>
              <a:effectLst/>
              <a:latin typeface="+mn-lt"/>
              <a:ea typeface="+mn-ea"/>
              <a:cs typeface="+mn-cs"/>
            </a:rPr>
            <a:t>４０</a:t>
          </a:r>
          <a:r>
            <a:rPr kumimoji="1" lang="ja-JP" altLang="ja-JP" sz="1100" b="0">
              <a:solidFill>
                <a:schemeClr val="dk1"/>
              </a:solidFill>
              <a:effectLst/>
              <a:latin typeface="+mn-lt"/>
              <a:ea typeface="+mn-ea"/>
              <a:cs typeface="+mn-cs"/>
            </a:rPr>
            <a:t>％減少している。１９８１年以前の旧耐震基準で整備されたものが全体の２９％、新耐震基準で整備した建物についても建設後３０年を経過したものもあることから、今後、老朽化に伴う大規模改修や施設の立替えが集中的に発生する。そこで２０２２年３月に改訂した「那賀町公共施設等総合管理計画」を基に施設の集約、複合化及び除却について検討し、町の財政規模や人口に見合った施設保有量を見極め公共施設の計画的な再編を行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3E2975-8627-43B6-8690-5E53E2D0043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983E3E-433D-4ED6-B989-50B15183334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048C46-8310-4539-BE21-0399A378708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5633F76-4F46-45B7-90DB-AB252D666C2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徳島県那賀町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A62651F-9A45-40D1-9359-4DCC6AB5DEB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28A4E4-6E83-4393-8058-28E8074D45E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13E853-A8C6-4093-BBB7-4B65654D919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63E7B2B-BA2C-4BB1-8784-D015DBB751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3BAC7A-8F36-468D-8E97-B7AEA864CAD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2A1A007-4CEB-4639-AAEC-FA4BF2D401F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7,060
7,024
694.98
11,241,516
10,519,252
580,416
6,460,993
12,663,212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1818E0-6726-4272-B85A-8DCE719B880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1EF4DB4-B2AF-4103-B656-D917A9D2FB5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2ED4B28-AE5C-4235-9E29-14B872D667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ECE884-6EF0-4D8B-8BAE-1CAA4142361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25315F-62DB-46D8-912F-60D35AD9443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6BCBCA3-3DEE-4C41-900E-8D735F6F66E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4AAC53C-088E-455E-AAC0-CF8BC94BD78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D143E2A-1BEE-4E2B-8D75-15AFE541F30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45C0CC-7C04-49E6-B4E0-76958A2829C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1EDA36-8D25-4B48-9AFC-86F210031B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25383F-5F17-45A2-91D9-9D41E5877D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CC90F19-4C03-4EBB-AFDA-922F23A3B7C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9890F52-8508-4C85-87BA-B359CCAFE5F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B853365-76FA-4E9E-A485-AE98C9491D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B62F6DA-9CFD-4A97-AAB1-A5C1AB1DD19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DA91CB7-BFFF-4572-8394-71077899A84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3BD059-5A2E-42D0-BE13-294CDAD00F4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8DA2F46-EAEB-45AA-A7B1-7B35A203DA6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6DC2871-F823-4909-A19E-17715400AFD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698CDA9-3DEB-4E71-85FF-96C9C7F9AA5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3066B8-C2CD-4772-B915-238BCD7DC83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B336D4-A3D7-49E4-83D5-F413A818260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1948359-7D11-477C-AD60-C2205B2EE4F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1D832A5-8E5B-484D-B36E-68D2DA273BB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F986DB-B8E6-4287-B2C3-326B47B0B23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B9D3EC-FA12-4417-81A3-5A4799C63B3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14DAE40-5C92-486D-AACE-FB0CF241A03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8C85BE-03F8-41C7-8F0F-E0172E8FABB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7A0B79-35F0-442F-9443-C7709BEB7B7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18EE09-B96B-47EC-BC0C-AE6640AC4F9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840FC03-B2DD-4821-8382-758854E3DE4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700670-F3C0-4CAE-99A6-71544A9135C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EBD2C33-05AA-48F5-B8F1-1EE5E28B4A1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57810A3-AE3C-4F4A-B098-AAA82859D77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215CF37-D879-40AA-A534-FA1E4B7EF36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BBF6E4F-50CC-407C-BBA8-A29C1B6AF63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4DC19DF-1570-467B-8F7C-9D679FBE4AD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99EECC6-B572-4820-BFF8-890915207B4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82FFACD-3728-47F1-84C3-76DB4371EB2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5CC5DA3-62FC-4307-9341-40211BAAD9A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656C276-BA4D-40B7-806A-1BDEA258F98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162F237-B022-429C-85EC-7C1F7A075D7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4E2873B-3931-4B1D-8B0B-CE79D053E72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4781E1E-BFFF-4F49-91DA-632D77F6DED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FFE1FB4-740A-4BCE-9E97-95AA1E82A48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89E6625-D383-4C71-B8E2-443227EC92E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5D2F657-A09F-4722-BC94-059869F3E42C}"/>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6ADC14B0-983E-4212-AD57-5A95284F757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A928707-6728-44A2-AE28-4DA8570F8B2A}"/>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41882F82-8EE3-449F-AC92-522C814BF12A}"/>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A942C630-1FD1-4D11-9DE5-12EDBBDD5C9E}"/>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44F569DE-2E93-4FBD-B285-5EB1D662D205}"/>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FFB219A2-D32A-4082-AEFD-78E306E061D9}"/>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BD7D71FB-6C10-4B7E-B1A5-761D7D644027}"/>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A7EEFAE2-007F-452F-96B9-2A79EE96551F}"/>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8CEF0B2C-2A12-45AD-A3BC-8B1EE623BA86}"/>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4C069DAC-C215-4867-B9B8-C438E1AFF5F1}"/>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739586E-8634-4EAA-9983-DD73B48DF43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41BF58F-530C-45FE-8523-87B38101DB8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322DE19-9F04-4EB8-9424-72A723666EF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B9C67F5-0E01-4C56-8F17-11EAB5BE05F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74FA4ED-B495-4C34-AE37-DC64AB0754F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35197</xdr:rowOff>
    </xdr:from>
    <xdr:to>
      <xdr:col>24</xdr:col>
      <xdr:colOff>114300</xdr:colOff>
      <xdr:row>41</xdr:row>
      <xdr:rowOff>136797</xdr:rowOff>
    </xdr:to>
    <xdr:sp macro="" textlink="">
      <xdr:nvSpPr>
        <xdr:cNvPr id="74" name="楕円 73">
          <a:extLst>
            <a:ext uri="{FF2B5EF4-FFF2-40B4-BE49-F238E27FC236}">
              <a16:creationId xmlns:a16="http://schemas.microsoft.com/office/drawing/2014/main" id="{A556AED2-AEE5-4394-AF33-00885172BCF0}"/>
            </a:ext>
          </a:extLst>
        </xdr:cNvPr>
        <xdr:cNvSpPr/>
      </xdr:nvSpPr>
      <xdr:spPr>
        <a:xfrm>
          <a:off x="4584700" y="70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13624</xdr:rowOff>
    </xdr:from>
    <xdr:ext cx="405111" cy="259045"/>
    <xdr:sp macro="" textlink="">
      <xdr:nvSpPr>
        <xdr:cNvPr id="75" name="【図書館】&#10;有形固定資産減価償却率該当値テキスト">
          <a:extLst>
            <a:ext uri="{FF2B5EF4-FFF2-40B4-BE49-F238E27FC236}">
              <a16:creationId xmlns:a16="http://schemas.microsoft.com/office/drawing/2014/main" id="{B45F9BED-89F5-4F32-BC5F-8FEC15736956}"/>
            </a:ext>
          </a:extLst>
        </xdr:cNvPr>
        <xdr:cNvSpPr txBox="1"/>
      </xdr:nvSpPr>
      <xdr:spPr>
        <a:xfrm>
          <a:off x="4673600" y="704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162560</xdr:rowOff>
    </xdr:from>
    <xdr:to>
      <xdr:col>20</xdr:col>
      <xdr:colOff>38100</xdr:colOff>
      <xdr:row>41</xdr:row>
      <xdr:rowOff>92710</xdr:rowOff>
    </xdr:to>
    <xdr:sp macro="" textlink="">
      <xdr:nvSpPr>
        <xdr:cNvPr id="76" name="楕円 75">
          <a:extLst>
            <a:ext uri="{FF2B5EF4-FFF2-40B4-BE49-F238E27FC236}">
              <a16:creationId xmlns:a16="http://schemas.microsoft.com/office/drawing/2014/main" id="{7F9D2FA3-4223-41DF-B63E-11201033D333}"/>
            </a:ext>
          </a:extLst>
        </xdr:cNvPr>
        <xdr:cNvSpPr/>
      </xdr:nvSpPr>
      <xdr:spPr>
        <a:xfrm>
          <a:off x="3746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41910</xdr:rowOff>
    </xdr:from>
    <xdr:to>
      <xdr:col>24</xdr:col>
      <xdr:colOff>63500</xdr:colOff>
      <xdr:row>41</xdr:row>
      <xdr:rowOff>85997</xdr:rowOff>
    </xdr:to>
    <xdr:cxnSp macro="">
      <xdr:nvCxnSpPr>
        <xdr:cNvPr id="77" name="直線コネクタ 76">
          <a:extLst>
            <a:ext uri="{FF2B5EF4-FFF2-40B4-BE49-F238E27FC236}">
              <a16:creationId xmlns:a16="http://schemas.microsoft.com/office/drawing/2014/main" id="{4DBAAA7B-91A0-4893-992D-C28CBF856E82}"/>
            </a:ext>
          </a:extLst>
        </xdr:cNvPr>
        <xdr:cNvCxnSpPr/>
      </xdr:nvCxnSpPr>
      <xdr:spPr>
        <a:xfrm>
          <a:off x="3797300" y="707136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118473</xdr:rowOff>
    </xdr:from>
    <xdr:to>
      <xdr:col>15</xdr:col>
      <xdr:colOff>101600</xdr:colOff>
      <xdr:row>41</xdr:row>
      <xdr:rowOff>48623</xdr:rowOff>
    </xdr:to>
    <xdr:sp macro="" textlink="">
      <xdr:nvSpPr>
        <xdr:cNvPr id="78" name="楕円 77">
          <a:extLst>
            <a:ext uri="{FF2B5EF4-FFF2-40B4-BE49-F238E27FC236}">
              <a16:creationId xmlns:a16="http://schemas.microsoft.com/office/drawing/2014/main" id="{982CEC09-0192-4EF2-9F1A-2268CC3BA3AE}"/>
            </a:ext>
          </a:extLst>
        </xdr:cNvPr>
        <xdr:cNvSpPr/>
      </xdr:nvSpPr>
      <xdr:spPr>
        <a:xfrm>
          <a:off x="2857500" y="697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169273</xdr:rowOff>
    </xdr:from>
    <xdr:to>
      <xdr:col>19</xdr:col>
      <xdr:colOff>177800</xdr:colOff>
      <xdr:row>41</xdr:row>
      <xdr:rowOff>41910</xdr:rowOff>
    </xdr:to>
    <xdr:cxnSp macro="">
      <xdr:nvCxnSpPr>
        <xdr:cNvPr id="79" name="直線コネクタ 78">
          <a:extLst>
            <a:ext uri="{FF2B5EF4-FFF2-40B4-BE49-F238E27FC236}">
              <a16:creationId xmlns:a16="http://schemas.microsoft.com/office/drawing/2014/main" id="{29226937-93DD-47C6-8197-0FD9A8FDF1C4}"/>
            </a:ext>
          </a:extLst>
        </xdr:cNvPr>
        <xdr:cNvCxnSpPr/>
      </xdr:nvCxnSpPr>
      <xdr:spPr>
        <a:xfrm>
          <a:off x="2908300" y="702727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74385</xdr:rowOff>
    </xdr:from>
    <xdr:to>
      <xdr:col>10</xdr:col>
      <xdr:colOff>165100</xdr:colOff>
      <xdr:row>41</xdr:row>
      <xdr:rowOff>4535</xdr:rowOff>
    </xdr:to>
    <xdr:sp macro="" textlink="">
      <xdr:nvSpPr>
        <xdr:cNvPr id="80" name="楕円 79">
          <a:extLst>
            <a:ext uri="{FF2B5EF4-FFF2-40B4-BE49-F238E27FC236}">
              <a16:creationId xmlns:a16="http://schemas.microsoft.com/office/drawing/2014/main" id="{AED0C3B8-4217-4C72-B0CC-6D68D853B390}"/>
            </a:ext>
          </a:extLst>
        </xdr:cNvPr>
        <xdr:cNvSpPr/>
      </xdr:nvSpPr>
      <xdr:spPr>
        <a:xfrm>
          <a:off x="19685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125185</xdr:rowOff>
    </xdr:from>
    <xdr:to>
      <xdr:col>15</xdr:col>
      <xdr:colOff>50800</xdr:colOff>
      <xdr:row>40</xdr:row>
      <xdr:rowOff>169273</xdr:rowOff>
    </xdr:to>
    <xdr:cxnSp macro="">
      <xdr:nvCxnSpPr>
        <xdr:cNvPr id="81" name="直線コネクタ 80">
          <a:extLst>
            <a:ext uri="{FF2B5EF4-FFF2-40B4-BE49-F238E27FC236}">
              <a16:creationId xmlns:a16="http://schemas.microsoft.com/office/drawing/2014/main" id="{8400D5EE-B6CC-4D02-8489-C75D49C7C7AD}"/>
            </a:ext>
          </a:extLst>
        </xdr:cNvPr>
        <xdr:cNvCxnSpPr/>
      </xdr:nvCxnSpPr>
      <xdr:spPr>
        <a:xfrm>
          <a:off x="2019300" y="6983185"/>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30299</xdr:rowOff>
    </xdr:from>
    <xdr:to>
      <xdr:col>6</xdr:col>
      <xdr:colOff>38100</xdr:colOff>
      <xdr:row>40</xdr:row>
      <xdr:rowOff>131899</xdr:rowOff>
    </xdr:to>
    <xdr:sp macro="" textlink="">
      <xdr:nvSpPr>
        <xdr:cNvPr id="82" name="楕円 81">
          <a:extLst>
            <a:ext uri="{FF2B5EF4-FFF2-40B4-BE49-F238E27FC236}">
              <a16:creationId xmlns:a16="http://schemas.microsoft.com/office/drawing/2014/main" id="{A2427F0A-A205-4A2F-B142-80FDCF5A2AAC}"/>
            </a:ext>
          </a:extLst>
        </xdr:cNvPr>
        <xdr:cNvSpPr/>
      </xdr:nvSpPr>
      <xdr:spPr>
        <a:xfrm>
          <a:off x="1079500" y="688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81099</xdr:rowOff>
    </xdr:from>
    <xdr:to>
      <xdr:col>10</xdr:col>
      <xdr:colOff>114300</xdr:colOff>
      <xdr:row>40</xdr:row>
      <xdr:rowOff>125185</xdr:rowOff>
    </xdr:to>
    <xdr:cxnSp macro="">
      <xdr:nvCxnSpPr>
        <xdr:cNvPr id="83" name="直線コネクタ 82">
          <a:extLst>
            <a:ext uri="{FF2B5EF4-FFF2-40B4-BE49-F238E27FC236}">
              <a16:creationId xmlns:a16="http://schemas.microsoft.com/office/drawing/2014/main" id="{7E25DF86-4B33-4E77-9774-04B9144DE09B}"/>
            </a:ext>
          </a:extLst>
        </xdr:cNvPr>
        <xdr:cNvCxnSpPr/>
      </xdr:nvCxnSpPr>
      <xdr:spPr>
        <a:xfrm>
          <a:off x="1130300" y="6939099"/>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AC59CC27-8580-4A18-9FC2-6C124A070292}"/>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8469AEBD-4B74-48C4-8828-F7A885041E81}"/>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C14D072A-904C-449B-9644-18A28C220AE8}"/>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8F86F779-BE03-4CD5-9D53-8B16E50426EE}"/>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83837</xdr:rowOff>
    </xdr:from>
    <xdr:ext cx="405111" cy="259045"/>
    <xdr:sp macro="" textlink="">
      <xdr:nvSpPr>
        <xdr:cNvPr id="88" name="n_1mainValue【図書館】&#10;有形固定資産減価償却率">
          <a:extLst>
            <a:ext uri="{FF2B5EF4-FFF2-40B4-BE49-F238E27FC236}">
              <a16:creationId xmlns:a16="http://schemas.microsoft.com/office/drawing/2014/main" id="{E6D0C297-22BE-4C20-9B3F-22D3D8390478}"/>
            </a:ext>
          </a:extLst>
        </xdr:cNvPr>
        <xdr:cNvSpPr txBox="1"/>
      </xdr:nvSpPr>
      <xdr:spPr>
        <a:xfrm>
          <a:off x="35820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39750</xdr:rowOff>
    </xdr:from>
    <xdr:ext cx="405111" cy="259045"/>
    <xdr:sp macro="" textlink="">
      <xdr:nvSpPr>
        <xdr:cNvPr id="89" name="n_2mainValue【図書館】&#10;有形固定資産減価償却率">
          <a:extLst>
            <a:ext uri="{FF2B5EF4-FFF2-40B4-BE49-F238E27FC236}">
              <a16:creationId xmlns:a16="http://schemas.microsoft.com/office/drawing/2014/main" id="{13803B29-5B51-4091-A2B9-D40AE857E134}"/>
            </a:ext>
          </a:extLst>
        </xdr:cNvPr>
        <xdr:cNvSpPr txBox="1"/>
      </xdr:nvSpPr>
      <xdr:spPr>
        <a:xfrm>
          <a:off x="2705744" y="706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167112</xdr:rowOff>
    </xdr:from>
    <xdr:ext cx="405111" cy="259045"/>
    <xdr:sp macro="" textlink="">
      <xdr:nvSpPr>
        <xdr:cNvPr id="90" name="n_3mainValue【図書館】&#10;有形固定資産減価償却率">
          <a:extLst>
            <a:ext uri="{FF2B5EF4-FFF2-40B4-BE49-F238E27FC236}">
              <a16:creationId xmlns:a16="http://schemas.microsoft.com/office/drawing/2014/main" id="{E3DE0C2E-C0D9-46B4-890C-91565034C7C4}"/>
            </a:ext>
          </a:extLst>
        </xdr:cNvPr>
        <xdr:cNvSpPr txBox="1"/>
      </xdr:nvSpPr>
      <xdr:spPr>
        <a:xfrm>
          <a:off x="1816744" y="702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123026</xdr:rowOff>
    </xdr:from>
    <xdr:ext cx="405111" cy="259045"/>
    <xdr:sp macro="" textlink="">
      <xdr:nvSpPr>
        <xdr:cNvPr id="91" name="n_4mainValue【図書館】&#10;有形固定資産減価償却率">
          <a:extLst>
            <a:ext uri="{FF2B5EF4-FFF2-40B4-BE49-F238E27FC236}">
              <a16:creationId xmlns:a16="http://schemas.microsoft.com/office/drawing/2014/main" id="{9608C315-BED1-4A6A-9DBD-8F3699E5D11F}"/>
            </a:ext>
          </a:extLst>
        </xdr:cNvPr>
        <xdr:cNvSpPr txBox="1"/>
      </xdr:nvSpPr>
      <xdr:spPr>
        <a:xfrm>
          <a:off x="927744" y="698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B31DF22-B51B-49D7-A679-2BC461E5907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5208875-F01C-47A7-B8CE-1DD024C36F7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62A981D-82AA-4BEF-9F3F-981FDF2B7FF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9573300-E0B2-4174-A941-2CBDB69B9CC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5DBBD0A-D94D-4ED6-BACA-7072F467A0C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1C1EBE3-25C8-4A17-BB9F-53D83CCB46B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C03518D-DCCF-4EEC-BDAE-CD8319F9C67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1ACFE25-14B6-4520-8611-39E6F9D47C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961C4DF-2E10-43E4-9259-22E4556EC03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E197210-344C-4942-96F5-C3103027F29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2F4C276-9F80-42A3-94FE-FDFCAFA2F8F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B53B1F7-A2A9-417A-9871-B279412523C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FA91FB38-D7E7-444D-B632-51D58301B1D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8C3F6D1-775C-4E16-BBCC-8C3FA0BBF0A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DB1FFA8-1BB9-4275-818C-EA2998EEAF1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B4D32C84-FFD5-4DA0-AC00-9597B3F0C18B}"/>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200117E-8DD9-4E51-90A8-B1CE2E7D5BF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17C4D8C-9EF7-429E-B430-EAC6C281C567}"/>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0172970-A143-421E-ACE1-2ABE1641F6D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9464689-A371-413B-8D40-913C7211565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091665A-68B9-4E4B-B310-C55143B058C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E1DE61C5-D84F-4C1D-952B-5178FE53FF43}"/>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9DF523C5-7A37-495A-A177-13348044983E}"/>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F6416746-376E-483D-AF9F-BB02AF1FAA74}"/>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FC3AE8AD-8136-4962-897E-715CAAACBF92}"/>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15E357C6-062C-4403-8D39-205364EFFF35}"/>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F54EB183-9146-408C-BBA9-11BA3199ECFD}"/>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4172FFDA-47E5-44CD-93D3-2EDDB5A31EC6}"/>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AC2B75A3-5FA3-4012-B709-650934757A6D}"/>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67076AD7-BBD9-44DD-B3DA-E83B0652532C}"/>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71D514A4-F00B-44ED-9E42-8499D2A20B6D}"/>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63913981-A488-45D2-A1C2-D71CB1D8B507}"/>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A9996D0-5F47-46BF-AB3A-428B2019B5F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3332FFD-4D65-477B-BDE8-76FEE2AEE18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B1300B-EEA3-40F0-86E4-9ADC7E136CE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8B41131-5053-4949-836E-38D00FE4B33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95B0CA7-33A1-4FE2-89C4-46F9B70CEF1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77978</xdr:rowOff>
    </xdr:from>
    <xdr:to>
      <xdr:col>55</xdr:col>
      <xdr:colOff>50800</xdr:colOff>
      <xdr:row>41</xdr:row>
      <xdr:rowOff>8128</xdr:rowOff>
    </xdr:to>
    <xdr:sp macro="" textlink="">
      <xdr:nvSpPr>
        <xdr:cNvPr id="129" name="楕円 128">
          <a:extLst>
            <a:ext uri="{FF2B5EF4-FFF2-40B4-BE49-F238E27FC236}">
              <a16:creationId xmlns:a16="http://schemas.microsoft.com/office/drawing/2014/main" id="{0F005B55-9713-4CB3-9230-E527187E502C}"/>
            </a:ext>
          </a:extLst>
        </xdr:cNvPr>
        <xdr:cNvSpPr/>
      </xdr:nvSpPr>
      <xdr:spPr>
        <a:xfrm>
          <a:off x="10426700" y="693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56405</xdr:rowOff>
    </xdr:from>
    <xdr:ext cx="469744" cy="259045"/>
    <xdr:sp macro="" textlink="">
      <xdr:nvSpPr>
        <xdr:cNvPr id="130" name="【図書館】&#10;一人当たり面積該当値テキスト">
          <a:extLst>
            <a:ext uri="{FF2B5EF4-FFF2-40B4-BE49-F238E27FC236}">
              <a16:creationId xmlns:a16="http://schemas.microsoft.com/office/drawing/2014/main" id="{83EBF82C-4B53-47B8-B95E-BFDF238D6401}"/>
            </a:ext>
          </a:extLst>
        </xdr:cNvPr>
        <xdr:cNvSpPr txBox="1"/>
      </xdr:nvSpPr>
      <xdr:spPr>
        <a:xfrm>
          <a:off x="10515600" y="691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82550</xdr:rowOff>
    </xdr:from>
    <xdr:to>
      <xdr:col>50</xdr:col>
      <xdr:colOff>165100</xdr:colOff>
      <xdr:row>41</xdr:row>
      <xdr:rowOff>12700</xdr:rowOff>
    </xdr:to>
    <xdr:sp macro="" textlink="">
      <xdr:nvSpPr>
        <xdr:cNvPr id="131" name="楕円 130">
          <a:extLst>
            <a:ext uri="{FF2B5EF4-FFF2-40B4-BE49-F238E27FC236}">
              <a16:creationId xmlns:a16="http://schemas.microsoft.com/office/drawing/2014/main" id="{091C1E7B-8220-40B4-A01C-FCE6B64DD49E}"/>
            </a:ext>
          </a:extLst>
        </xdr:cNvPr>
        <xdr:cNvSpPr/>
      </xdr:nvSpPr>
      <xdr:spPr>
        <a:xfrm>
          <a:off x="9588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128778</xdr:rowOff>
    </xdr:from>
    <xdr:to>
      <xdr:col>55</xdr:col>
      <xdr:colOff>0</xdr:colOff>
      <xdr:row>40</xdr:row>
      <xdr:rowOff>133350</xdr:rowOff>
    </xdr:to>
    <xdr:cxnSp macro="">
      <xdr:nvCxnSpPr>
        <xdr:cNvPr id="132" name="直線コネクタ 131">
          <a:extLst>
            <a:ext uri="{FF2B5EF4-FFF2-40B4-BE49-F238E27FC236}">
              <a16:creationId xmlns:a16="http://schemas.microsoft.com/office/drawing/2014/main" id="{C56EAF37-B7C2-4ADE-83EF-3DBB8FD07109}"/>
            </a:ext>
          </a:extLst>
        </xdr:cNvPr>
        <xdr:cNvCxnSpPr/>
      </xdr:nvCxnSpPr>
      <xdr:spPr>
        <a:xfrm flipV="1">
          <a:off x="9639300" y="698677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89408</xdr:rowOff>
    </xdr:from>
    <xdr:to>
      <xdr:col>46</xdr:col>
      <xdr:colOff>38100</xdr:colOff>
      <xdr:row>41</xdr:row>
      <xdr:rowOff>19558</xdr:rowOff>
    </xdr:to>
    <xdr:sp macro="" textlink="">
      <xdr:nvSpPr>
        <xdr:cNvPr id="133" name="楕円 132">
          <a:extLst>
            <a:ext uri="{FF2B5EF4-FFF2-40B4-BE49-F238E27FC236}">
              <a16:creationId xmlns:a16="http://schemas.microsoft.com/office/drawing/2014/main" id="{27021C58-B3E8-4F73-9BF8-02266A4F4371}"/>
            </a:ext>
          </a:extLst>
        </xdr:cNvPr>
        <xdr:cNvSpPr/>
      </xdr:nvSpPr>
      <xdr:spPr>
        <a:xfrm>
          <a:off x="8699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133350</xdr:rowOff>
    </xdr:from>
    <xdr:to>
      <xdr:col>50</xdr:col>
      <xdr:colOff>114300</xdr:colOff>
      <xdr:row>40</xdr:row>
      <xdr:rowOff>140208</xdr:rowOff>
    </xdr:to>
    <xdr:cxnSp macro="">
      <xdr:nvCxnSpPr>
        <xdr:cNvPr id="134" name="直線コネクタ 133">
          <a:extLst>
            <a:ext uri="{FF2B5EF4-FFF2-40B4-BE49-F238E27FC236}">
              <a16:creationId xmlns:a16="http://schemas.microsoft.com/office/drawing/2014/main" id="{EA181885-FEA7-4E8F-BA07-6F785333FC05}"/>
            </a:ext>
          </a:extLst>
        </xdr:cNvPr>
        <xdr:cNvCxnSpPr/>
      </xdr:nvCxnSpPr>
      <xdr:spPr>
        <a:xfrm flipV="1">
          <a:off x="8750300" y="699135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93980</xdr:rowOff>
    </xdr:from>
    <xdr:to>
      <xdr:col>41</xdr:col>
      <xdr:colOff>101600</xdr:colOff>
      <xdr:row>41</xdr:row>
      <xdr:rowOff>24130</xdr:rowOff>
    </xdr:to>
    <xdr:sp macro="" textlink="">
      <xdr:nvSpPr>
        <xdr:cNvPr id="135" name="楕円 134">
          <a:extLst>
            <a:ext uri="{FF2B5EF4-FFF2-40B4-BE49-F238E27FC236}">
              <a16:creationId xmlns:a16="http://schemas.microsoft.com/office/drawing/2014/main" id="{09EDF76D-78A1-40C0-879B-77F65BB48EC9}"/>
            </a:ext>
          </a:extLst>
        </xdr:cNvPr>
        <xdr:cNvSpPr/>
      </xdr:nvSpPr>
      <xdr:spPr>
        <a:xfrm>
          <a:off x="781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140208</xdr:rowOff>
    </xdr:from>
    <xdr:to>
      <xdr:col>45</xdr:col>
      <xdr:colOff>177800</xdr:colOff>
      <xdr:row>40</xdr:row>
      <xdr:rowOff>144780</xdr:rowOff>
    </xdr:to>
    <xdr:cxnSp macro="">
      <xdr:nvCxnSpPr>
        <xdr:cNvPr id="136" name="直線コネクタ 135">
          <a:extLst>
            <a:ext uri="{FF2B5EF4-FFF2-40B4-BE49-F238E27FC236}">
              <a16:creationId xmlns:a16="http://schemas.microsoft.com/office/drawing/2014/main" id="{AAEBDF8A-74F5-42A3-A77D-35CB8E255239}"/>
            </a:ext>
          </a:extLst>
        </xdr:cNvPr>
        <xdr:cNvCxnSpPr/>
      </xdr:nvCxnSpPr>
      <xdr:spPr>
        <a:xfrm flipV="1">
          <a:off x="7861300" y="699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96266</xdr:rowOff>
    </xdr:from>
    <xdr:to>
      <xdr:col>36</xdr:col>
      <xdr:colOff>165100</xdr:colOff>
      <xdr:row>41</xdr:row>
      <xdr:rowOff>26416</xdr:rowOff>
    </xdr:to>
    <xdr:sp macro="" textlink="">
      <xdr:nvSpPr>
        <xdr:cNvPr id="137" name="楕円 136">
          <a:extLst>
            <a:ext uri="{FF2B5EF4-FFF2-40B4-BE49-F238E27FC236}">
              <a16:creationId xmlns:a16="http://schemas.microsoft.com/office/drawing/2014/main" id="{506AE591-931E-44C3-A969-49E8A764ECF4}"/>
            </a:ext>
          </a:extLst>
        </xdr:cNvPr>
        <xdr:cNvSpPr/>
      </xdr:nvSpPr>
      <xdr:spPr>
        <a:xfrm>
          <a:off x="6921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144780</xdr:rowOff>
    </xdr:from>
    <xdr:to>
      <xdr:col>41</xdr:col>
      <xdr:colOff>50800</xdr:colOff>
      <xdr:row>40</xdr:row>
      <xdr:rowOff>147066</xdr:rowOff>
    </xdr:to>
    <xdr:cxnSp macro="">
      <xdr:nvCxnSpPr>
        <xdr:cNvPr id="138" name="直線コネクタ 137">
          <a:extLst>
            <a:ext uri="{FF2B5EF4-FFF2-40B4-BE49-F238E27FC236}">
              <a16:creationId xmlns:a16="http://schemas.microsoft.com/office/drawing/2014/main" id="{1A39A9CE-69B1-47D1-B740-10DEEB5EC201}"/>
            </a:ext>
          </a:extLst>
        </xdr:cNvPr>
        <xdr:cNvCxnSpPr/>
      </xdr:nvCxnSpPr>
      <xdr:spPr>
        <a:xfrm flipV="1">
          <a:off x="6972300" y="700278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540381EB-7499-411B-98BD-0D1C50ABBBB7}"/>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DF5E420D-3591-403E-AC29-F1FC2A7EF809}"/>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B698E3B5-2652-4A7F-8B9D-07C88DAFB159}"/>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7037A310-F181-4C9A-8163-43B747F4B111}"/>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3827</xdr:rowOff>
    </xdr:from>
    <xdr:ext cx="469744" cy="259045"/>
    <xdr:sp macro="" textlink="">
      <xdr:nvSpPr>
        <xdr:cNvPr id="143" name="n_1mainValue【図書館】&#10;一人当たり面積">
          <a:extLst>
            <a:ext uri="{FF2B5EF4-FFF2-40B4-BE49-F238E27FC236}">
              <a16:creationId xmlns:a16="http://schemas.microsoft.com/office/drawing/2014/main" id="{F18EA46B-2033-4DF8-AF4A-800F810EE5A4}"/>
            </a:ext>
          </a:extLst>
        </xdr:cNvPr>
        <xdr:cNvSpPr txBox="1"/>
      </xdr:nvSpPr>
      <xdr:spPr>
        <a:xfrm>
          <a:off x="93917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10685</xdr:rowOff>
    </xdr:from>
    <xdr:ext cx="469744" cy="259045"/>
    <xdr:sp macro="" textlink="">
      <xdr:nvSpPr>
        <xdr:cNvPr id="144" name="n_2mainValue【図書館】&#10;一人当たり面積">
          <a:extLst>
            <a:ext uri="{FF2B5EF4-FFF2-40B4-BE49-F238E27FC236}">
              <a16:creationId xmlns:a16="http://schemas.microsoft.com/office/drawing/2014/main" id="{3AFA526E-79BB-4BAE-A474-A4EE0DCF641E}"/>
            </a:ext>
          </a:extLst>
        </xdr:cNvPr>
        <xdr:cNvSpPr txBox="1"/>
      </xdr:nvSpPr>
      <xdr:spPr>
        <a:xfrm>
          <a:off x="85154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15257</xdr:rowOff>
    </xdr:from>
    <xdr:ext cx="469744" cy="259045"/>
    <xdr:sp macro="" textlink="">
      <xdr:nvSpPr>
        <xdr:cNvPr id="145" name="n_3mainValue【図書館】&#10;一人当たり面積">
          <a:extLst>
            <a:ext uri="{FF2B5EF4-FFF2-40B4-BE49-F238E27FC236}">
              <a16:creationId xmlns:a16="http://schemas.microsoft.com/office/drawing/2014/main" id="{8AD7D61D-78B2-464E-ACC1-693729502E85}"/>
            </a:ext>
          </a:extLst>
        </xdr:cNvPr>
        <xdr:cNvSpPr txBox="1"/>
      </xdr:nvSpPr>
      <xdr:spPr>
        <a:xfrm>
          <a:off x="7626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17543</xdr:rowOff>
    </xdr:from>
    <xdr:ext cx="469744" cy="259045"/>
    <xdr:sp macro="" textlink="">
      <xdr:nvSpPr>
        <xdr:cNvPr id="146" name="n_4mainValue【図書館】&#10;一人当たり面積">
          <a:extLst>
            <a:ext uri="{FF2B5EF4-FFF2-40B4-BE49-F238E27FC236}">
              <a16:creationId xmlns:a16="http://schemas.microsoft.com/office/drawing/2014/main" id="{911EE131-B30D-4FB2-B428-5314AA3793FD}"/>
            </a:ext>
          </a:extLst>
        </xdr:cNvPr>
        <xdr:cNvSpPr txBox="1"/>
      </xdr:nvSpPr>
      <xdr:spPr>
        <a:xfrm>
          <a:off x="6737427"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1CC96DB-625D-404C-BD6F-9CB2CA245CD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C7F9FFC-E363-42EC-A0BA-2260FDDB395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FA6767A-A908-4C56-A0DF-5E541CB707F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FC730B4-AB1E-4756-96BC-8F04C9F7C4E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8FC73BC-5E92-4737-AE73-324126D9627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D23219A-FB0E-4FE2-8D90-BDDCFB88C0E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01E2CA5-907B-4C3A-9994-BE1FB22CDD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DFBB67F-3784-4E83-B846-318C2411AD0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3D15385-B5BF-4C7B-9296-EFFB50E43EA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8086171-8CDF-462E-8ED2-4ECE31E72E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00B4E4E-3021-4630-8E8E-91E504216F2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9CF5F02C-4D5B-4AD1-9FA9-948DBD739AD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56FE7D63-75A6-44C3-9CD2-A08EA398B51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3B7BB855-D9A6-4682-9F26-9EAE5B199C5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9EB31C6-73AA-4848-8946-E675ACACD1B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E102D562-C8C3-40B9-88B4-E17E5FF9157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C3414BC8-BDA0-4280-8497-636702CE3B4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B622351F-9614-4C5C-9284-4C0C4E11D77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B2B1984C-6A84-4636-BD10-284C9166DE9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76D58873-A658-4B7D-8DDA-36EDED74BED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7BA768C1-CD87-4188-9A2D-B50419BB940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DECECCB-6933-4B66-997D-CFA129DA1C9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83F1A813-033A-46CF-AD69-719702DE3F2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322DE66-E0BD-427F-8693-4B31C8BF561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1A387E5D-B102-4E79-8480-72A26F51C4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59097C85-CA56-4F3E-A7A9-7DC72590BA5E}"/>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F5B8FD5-65F2-467C-91B8-F43441CA49E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27B9612A-89A2-4672-A7FE-1A96DCA3293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C6778826-793C-4867-8B09-D6F8E4018B17}"/>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BD4C57D9-8A00-4E40-A100-9DC3B58584D3}"/>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DB6013AC-C50B-4841-89EC-22E9A88FB0FD}"/>
            </a:ext>
          </a:extLst>
        </xdr:cNvPr>
        <xdr:cNvSpPr txBox="1"/>
      </xdr:nvSpPr>
      <xdr:spPr>
        <a:xfrm>
          <a:off x="4673600" y="1056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380500A1-C567-4339-9E47-290551B33F54}"/>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0D62C764-70BD-4C29-84CD-B5904EF8B93E}"/>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111509C2-6238-4818-9413-223DC16D0388}"/>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56F0CE6E-F5B7-4FEF-B3C6-4E44DE27F074}"/>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151674</xdr:rowOff>
    </xdr:from>
    <xdr:to>
      <xdr:col>6</xdr:col>
      <xdr:colOff>38100</xdr:colOff>
      <xdr:row>62</xdr:row>
      <xdr:rowOff>81824</xdr:rowOff>
    </xdr:to>
    <xdr:sp macro="" textlink="">
      <xdr:nvSpPr>
        <xdr:cNvPr id="182" name="フローチャート: 判断 181">
          <a:extLst>
            <a:ext uri="{FF2B5EF4-FFF2-40B4-BE49-F238E27FC236}">
              <a16:creationId xmlns:a16="http://schemas.microsoft.com/office/drawing/2014/main" id="{4513B8A2-5008-47BF-AD8A-BE8C9033FFCD}"/>
            </a:ext>
          </a:extLst>
        </xdr:cNvPr>
        <xdr:cNvSpPr/>
      </xdr:nvSpPr>
      <xdr:spPr>
        <a:xfrm>
          <a:off x="1079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8A6F812-56E8-4187-98D0-93526B43445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4BCD664-C34F-438E-8817-991AAA90DE0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4E3315-1BAE-4A87-B754-6875F3D846C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B0B9671-8100-43FF-BC81-D525946071A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7CA9E9A-F20C-415D-B802-9D4EA0E9B31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168003</xdr:rowOff>
    </xdr:from>
    <xdr:to>
      <xdr:col>24</xdr:col>
      <xdr:colOff>114300</xdr:colOff>
      <xdr:row>60</xdr:row>
      <xdr:rowOff>98153</xdr:rowOff>
    </xdr:to>
    <xdr:sp macro="" textlink="">
      <xdr:nvSpPr>
        <xdr:cNvPr id="188" name="楕円 187">
          <a:extLst>
            <a:ext uri="{FF2B5EF4-FFF2-40B4-BE49-F238E27FC236}">
              <a16:creationId xmlns:a16="http://schemas.microsoft.com/office/drawing/2014/main" id="{48C7D00B-5045-4F71-A2E7-5ACD4CF728AF}"/>
            </a:ext>
          </a:extLst>
        </xdr:cNvPr>
        <xdr:cNvSpPr/>
      </xdr:nvSpPr>
      <xdr:spPr>
        <a:xfrm>
          <a:off x="45847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19430</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38272D31-0983-4132-B0CB-3EA2098AA6A7}"/>
            </a:ext>
          </a:extLst>
        </xdr:cNvPr>
        <xdr:cNvSpPr txBox="1"/>
      </xdr:nvSpPr>
      <xdr:spPr>
        <a:xfrm>
          <a:off x="4673600" y="101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140244</xdr:rowOff>
    </xdr:from>
    <xdr:to>
      <xdr:col>20</xdr:col>
      <xdr:colOff>38100</xdr:colOff>
      <xdr:row>60</xdr:row>
      <xdr:rowOff>70394</xdr:rowOff>
    </xdr:to>
    <xdr:sp macro="" textlink="">
      <xdr:nvSpPr>
        <xdr:cNvPr id="190" name="楕円 189">
          <a:extLst>
            <a:ext uri="{FF2B5EF4-FFF2-40B4-BE49-F238E27FC236}">
              <a16:creationId xmlns:a16="http://schemas.microsoft.com/office/drawing/2014/main" id="{A8251529-9435-4E23-BCAB-0917EE97711A}"/>
            </a:ext>
          </a:extLst>
        </xdr:cNvPr>
        <xdr:cNvSpPr/>
      </xdr:nvSpPr>
      <xdr:spPr>
        <a:xfrm>
          <a:off x="3746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19594</xdr:rowOff>
    </xdr:from>
    <xdr:to>
      <xdr:col>24</xdr:col>
      <xdr:colOff>63500</xdr:colOff>
      <xdr:row>60</xdr:row>
      <xdr:rowOff>47353</xdr:rowOff>
    </xdr:to>
    <xdr:cxnSp macro="">
      <xdr:nvCxnSpPr>
        <xdr:cNvPr id="191" name="直線コネクタ 190">
          <a:extLst>
            <a:ext uri="{FF2B5EF4-FFF2-40B4-BE49-F238E27FC236}">
              <a16:creationId xmlns:a16="http://schemas.microsoft.com/office/drawing/2014/main" id="{42CAA4E2-FC1C-4287-B550-530B926816EB}"/>
            </a:ext>
          </a:extLst>
        </xdr:cNvPr>
        <xdr:cNvCxnSpPr/>
      </xdr:nvCxnSpPr>
      <xdr:spPr>
        <a:xfrm>
          <a:off x="3797300" y="1030659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48804</xdr:rowOff>
    </xdr:from>
    <xdr:to>
      <xdr:col>15</xdr:col>
      <xdr:colOff>101600</xdr:colOff>
      <xdr:row>63</xdr:row>
      <xdr:rowOff>150404</xdr:rowOff>
    </xdr:to>
    <xdr:sp macro="" textlink="">
      <xdr:nvSpPr>
        <xdr:cNvPr id="192" name="楕円 191">
          <a:extLst>
            <a:ext uri="{FF2B5EF4-FFF2-40B4-BE49-F238E27FC236}">
              <a16:creationId xmlns:a16="http://schemas.microsoft.com/office/drawing/2014/main" id="{C3DFC7BF-67B4-4B25-97E3-86C87CCE2173}"/>
            </a:ext>
          </a:extLst>
        </xdr:cNvPr>
        <xdr:cNvSpPr/>
      </xdr:nvSpPr>
      <xdr:spPr>
        <a:xfrm>
          <a:off x="2857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19594</xdr:rowOff>
    </xdr:from>
    <xdr:to>
      <xdr:col>19</xdr:col>
      <xdr:colOff>177800</xdr:colOff>
      <xdr:row>63</xdr:row>
      <xdr:rowOff>99604</xdr:rowOff>
    </xdr:to>
    <xdr:cxnSp macro="">
      <xdr:nvCxnSpPr>
        <xdr:cNvPr id="193" name="直線コネクタ 192">
          <a:extLst>
            <a:ext uri="{FF2B5EF4-FFF2-40B4-BE49-F238E27FC236}">
              <a16:creationId xmlns:a16="http://schemas.microsoft.com/office/drawing/2014/main" id="{5A704643-5EF9-4351-8DD5-1FD8766966EB}"/>
            </a:ext>
          </a:extLst>
        </xdr:cNvPr>
        <xdr:cNvCxnSpPr/>
      </xdr:nvCxnSpPr>
      <xdr:spPr>
        <a:xfrm flipV="1">
          <a:off x="2908300" y="10306594"/>
          <a:ext cx="889000" cy="59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34109</xdr:rowOff>
    </xdr:from>
    <xdr:to>
      <xdr:col>10</xdr:col>
      <xdr:colOff>165100</xdr:colOff>
      <xdr:row>63</xdr:row>
      <xdr:rowOff>135709</xdr:rowOff>
    </xdr:to>
    <xdr:sp macro="" textlink="">
      <xdr:nvSpPr>
        <xdr:cNvPr id="194" name="楕円 193">
          <a:extLst>
            <a:ext uri="{FF2B5EF4-FFF2-40B4-BE49-F238E27FC236}">
              <a16:creationId xmlns:a16="http://schemas.microsoft.com/office/drawing/2014/main" id="{60EBF62B-79CC-4E4C-89B3-5B4DE10F0830}"/>
            </a:ext>
          </a:extLst>
        </xdr:cNvPr>
        <xdr:cNvSpPr/>
      </xdr:nvSpPr>
      <xdr:spPr>
        <a:xfrm>
          <a:off x="1968500" y="108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84909</xdr:rowOff>
    </xdr:from>
    <xdr:to>
      <xdr:col>15</xdr:col>
      <xdr:colOff>50800</xdr:colOff>
      <xdr:row>63</xdr:row>
      <xdr:rowOff>99604</xdr:rowOff>
    </xdr:to>
    <xdr:cxnSp macro="">
      <xdr:nvCxnSpPr>
        <xdr:cNvPr id="195" name="直線コネクタ 194">
          <a:extLst>
            <a:ext uri="{FF2B5EF4-FFF2-40B4-BE49-F238E27FC236}">
              <a16:creationId xmlns:a16="http://schemas.microsoft.com/office/drawing/2014/main" id="{18611DBD-8249-4636-B700-09994E0618C4}"/>
            </a:ext>
          </a:extLst>
        </xdr:cNvPr>
        <xdr:cNvCxnSpPr/>
      </xdr:nvCxnSpPr>
      <xdr:spPr>
        <a:xfrm>
          <a:off x="2019300" y="1088625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30843</xdr:rowOff>
    </xdr:from>
    <xdr:to>
      <xdr:col>6</xdr:col>
      <xdr:colOff>38100</xdr:colOff>
      <xdr:row>63</xdr:row>
      <xdr:rowOff>132443</xdr:rowOff>
    </xdr:to>
    <xdr:sp macro="" textlink="">
      <xdr:nvSpPr>
        <xdr:cNvPr id="196" name="楕円 195">
          <a:extLst>
            <a:ext uri="{FF2B5EF4-FFF2-40B4-BE49-F238E27FC236}">
              <a16:creationId xmlns:a16="http://schemas.microsoft.com/office/drawing/2014/main" id="{F9E1DEB2-7FA8-4BCE-9087-4D2EEF7FE1D6}"/>
            </a:ext>
          </a:extLst>
        </xdr:cNvPr>
        <xdr:cNvSpPr/>
      </xdr:nvSpPr>
      <xdr:spPr>
        <a:xfrm>
          <a:off x="1079500" y="108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81643</xdr:rowOff>
    </xdr:from>
    <xdr:to>
      <xdr:col>10</xdr:col>
      <xdr:colOff>114300</xdr:colOff>
      <xdr:row>63</xdr:row>
      <xdr:rowOff>84909</xdr:rowOff>
    </xdr:to>
    <xdr:cxnSp macro="">
      <xdr:nvCxnSpPr>
        <xdr:cNvPr id="197" name="直線コネクタ 196">
          <a:extLst>
            <a:ext uri="{FF2B5EF4-FFF2-40B4-BE49-F238E27FC236}">
              <a16:creationId xmlns:a16="http://schemas.microsoft.com/office/drawing/2014/main" id="{1F83958C-8D33-4363-81FA-525270DA0891}"/>
            </a:ext>
          </a:extLst>
        </xdr:cNvPr>
        <xdr:cNvCxnSpPr/>
      </xdr:nvCxnSpPr>
      <xdr:spPr>
        <a:xfrm>
          <a:off x="1130300" y="1088299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98" name="n_1aveValue【体育館・プール】&#10;有形固定資産減価償却率">
          <a:extLst>
            <a:ext uri="{FF2B5EF4-FFF2-40B4-BE49-F238E27FC236}">
              <a16:creationId xmlns:a16="http://schemas.microsoft.com/office/drawing/2014/main" id="{165CDA20-C190-47ED-8FEA-A09A38F3F639}"/>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C0DC734F-C18C-474D-ABE3-91F633E54FA5}"/>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B431EE4B-3B3F-4E3F-8244-F37DDCD3AB94}"/>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98351</xdr:rowOff>
    </xdr:from>
    <xdr:ext cx="405111" cy="259045"/>
    <xdr:sp macro="" textlink="">
      <xdr:nvSpPr>
        <xdr:cNvPr id="201" name="n_4aveValue【体育館・プール】&#10;有形固定資産減価償却率">
          <a:extLst>
            <a:ext uri="{FF2B5EF4-FFF2-40B4-BE49-F238E27FC236}">
              <a16:creationId xmlns:a16="http://schemas.microsoft.com/office/drawing/2014/main" id="{EA5664A6-92C9-4E7A-A30D-43C0882DC13F}"/>
            </a:ext>
          </a:extLst>
        </xdr:cNvPr>
        <xdr:cNvSpPr txBox="1"/>
      </xdr:nvSpPr>
      <xdr:spPr>
        <a:xfrm>
          <a:off x="927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86921</xdr:rowOff>
    </xdr:from>
    <xdr:ext cx="405111" cy="259045"/>
    <xdr:sp macro="" textlink="">
      <xdr:nvSpPr>
        <xdr:cNvPr id="202" name="n_1mainValue【体育館・プール】&#10;有形固定資産減価償却率">
          <a:extLst>
            <a:ext uri="{FF2B5EF4-FFF2-40B4-BE49-F238E27FC236}">
              <a16:creationId xmlns:a16="http://schemas.microsoft.com/office/drawing/2014/main" id="{1557B109-0206-41E7-9A34-1BD846346B2B}"/>
            </a:ext>
          </a:extLst>
        </xdr:cNvPr>
        <xdr:cNvSpPr txBox="1"/>
      </xdr:nvSpPr>
      <xdr:spPr>
        <a:xfrm>
          <a:off x="3582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141531</xdr:rowOff>
    </xdr:from>
    <xdr:ext cx="405111" cy="259045"/>
    <xdr:sp macro="" textlink="">
      <xdr:nvSpPr>
        <xdr:cNvPr id="203" name="n_2mainValue【体育館・プール】&#10;有形固定資産減価償却率">
          <a:extLst>
            <a:ext uri="{FF2B5EF4-FFF2-40B4-BE49-F238E27FC236}">
              <a16:creationId xmlns:a16="http://schemas.microsoft.com/office/drawing/2014/main" id="{6B1D11B4-BE92-4521-9BCF-9CA626110E6B}"/>
            </a:ext>
          </a:extLst>
        </xdr:cNvPr>
        <xdr:cNvSpPr txBox="1"/>
      </xdr:nvSpPr>
      <xdr:spPr>
        <a:xfrm>
          <a:off x="2705744" y="1094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126836</xdr:rowOff>
    </xdr:from>
    <xdr:ext cx="405111" cy="259045"/>
    <xdr:sp macro="" textlink="">
      <xdr:nvSpPr>
        <xdr:cNvPr id="204" name="n_3mainValue【体育館・プール】&#10;有形固定資産減価償却率">
          <a:extLst>
            <a:ext uri="{FF2B5EF4-FFF2-40B4-BE49-F238E27FC236}">
              <a16:creationId xmlns:a16="http://schemas.microsoft.com/office/drawing/2014/main" id="{C5454838-21C0-4C6A-BE42-FE811A9FDE65}"/>
            </a:ext>
          </a:extLst>
        </xdr:cNvPr>
        <xdr:cNvSpPr txBox="1"/>
      </xdr:nvSpPr>
      <xdr:spPr>
        <a:xfrm>
          <a:off x="1816744" y="1092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123570</xdr:rowOff>
    </xdr:from>
    <xdr:ext cx="405111" cy="259045"/>
    <xdr:sp macro="" textlink="">
      <xdr:nvSpPr>
        <xdr:cNvPr id="205" name="n_4mainValue【体育館・プール】&#10;有形固定資産減価償却率">
          <a:extLst>
            <a:ext uri="{FF2B5EF4-FFF2-40B4-BE49-F238E27FC236}">
              <a16:creationId xmlns:a16="http://schemas.microsoft.com/office/drawing/2014/main" id="{DC5791C9-716D-44DB-A529-AFF978183D2A}"/>
            </a:ext>
          </a:extLst>
        </xdr:cNvPr>
        <xdr:cNvSpPr txBox="1"/>
      </xdr:nvSpPr>
      <xdr:spPr>
        <a:xfrm>
          <a:off x="927744" y="1092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6022E24-EAE2-431D-AF40-0A476BA0810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3D67627-2057-4061-89AD-F2CB9BF0939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C2C865A-41B9-4279-A59D-3D12864221A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08670ED-6F8C-49B2-8733-4EBBCBFBF29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A58D2AA-BC75-47AA-B961-37C8B933312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BE61F640-7234-40EB-ACB3-2D89E6FEEE8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4DAFA737-F908-4196-AF40-48661AA8839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C90F196-8422-4D49-9D14-F122582568D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82EDDFF-2E97-45DE-ADA3-5823BCEFD3C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11BA789-E6EC-4C46-A0BA-E5EA6889E79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A752DB11-A9F9-44D7-BC46-5B212C91467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562ADA63-9E0F-4734-8A75-4F5C91211466}"/>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A4C2BB1-6FB3-4CB1-96E8-14C1CE3FCF8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5FCD7AAA-D5B7-49B0-9F53-023CFCFC462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6F2A27B8-25E4-46F7-8097-D1D48CD7DF7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25ABD53C-2B82-4989-902B-744E9F6EF715}"/>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B0CC8CF2-DE3C-4B4B-ABFA-1F019C4FB05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562808C-DEA8-465A-9BC1-A3017D8FFFB8}"/>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BFD30163-23CC-4066-A963-5458FAE2D5F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9F41407D-6DCD-46EA-8E4D-BBD2CC25C3B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3EFA6BFD-908B-4B9D-B366-9C40D50441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042D0823-4999-489F-B6F6-1D945499F1DC}"/>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5E95470F-4AF3-44A0-A898-E2CE13C8FB35}"/>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D729CAD6-263F-4A8F-8533-1E3E3C206EEE}"/>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5EE0403B-7EAA-4E8B-A9B8-63AB6150D96F}"/>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C4FF380A-42FB-4DF3-8325-3425BB54610D}"/>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2" name="【体育館・プール】&#10;一人当たり面積平均値テキスト">
          <a:extLst>
            <a:ext uri="{FF2B5EF4-FFF2-40B4-BE49-F238E27FC236}">
              <a16:creationId xmlns:a16="http://schemas.microsoft.com/office/drawing/2014/main" id="{5A20C62E-6D8A-4E50-AC7D-5C4ED16990B5}"/>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892470D0-A9D7-4667-B5CD-61A5CCBA7A62}"/>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A8DA6268-FA61-4CB5-9FA4-5DA9279F4E39}"/>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945E74D3-C080-48F3-B8CD-73B3913F7D4B}"/>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DAA4E3B7-1A51-4B3D-891A-219A2AE4DD52}"/>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4521</xdr:rowOff>
    </xdr:from>
    <xdr:to>
      <xdr:col>36</xdr:col>
      <xdr:colOff>165100</xdr:colOff>
      <xdr:row>62</xdr:row>
      <xdr:rowOff>106121</xdr:rowOff>
    </xdr:to>
    <xdr:sp macro="" textlink="">
      <xdr:nvSpPr>
        <xdr:cNvPr id="237" name="フローチャート: 判断 236">
          <a:extLst>
            <a:ext uri="{FF2B5EF4-FFF2-40B4-BE49-F238E27FC236}">
              <a16:creationId xmlns:a16="http://schemas.microsoft.com/office/drawing/2014/main" id="{44667A08-FC6B-40B4-B2B1-5846B1363DC7}"/>
            </a:ext>
          </a:extLst>
        </xdr:cNvPr>
        <xdr:cNvSpPr/>
      </xdr:nvSpPr>
      <xdr:spPr>
        <a:xfrm>
          <a:off x="6921500" y="1063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6AA3FCC-609B-49DD-825C-1A14B471B04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4FE6EA3-C418-4E6E-8C2F-054EF6F1005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C6E3749-5385-4640-8EBB-AF67A87C40C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6AFD00-6052-4C2A-9AC7-212180D74A2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5D98815-B6A7-4B20-A119-CD9DAF1766C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25553</xdr:rowOff>
    </xdr:from>
    <xdr:to>
      <xdr:col>55</xdr:col>
      <xdr:colOff>50800</xdr:colOff>
      <xdr:row>55</xdr:row>
      <xdr:rowOff>127153</xdr:rowOff>
    </xdr:to>
    <xdr:sp macro="" textlink="">
      <xdr:nvSpPr>
        <xdr:cNvPr id="243" name="楕円 242">
          <a:extLst>
            <a:ext uri="{FF2B5EF4-FFF2-40B4-BE49-F238E27FC236}">
              <a16:creationId xmlns:a16="http://schemas.microsoft.com/office/drawing/2014/main" id="{9A1E24AF-5B4E-4BF9-9357-F33B6697C678}"/>
            </a:ext>
          </a:extLst>
        </xdr:cNvPr>
        <xdr:cNvSpPr/>
      </xdr:nvSpPr>
      <xdr:spPr>
        <a:xfrm>
          <a:off x="10426700" y="945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150030</xdr:rowOff>
    </xdr:from>
    <xdr:ext cx="469744" cy="259045"/>
    <xdr:sp macro="" textlink="">
      <xdr:nvSpPr>
        <xdr:cNvPr id="244" name="【体育館・プール】&#10;一人当たり面積該当値テキスト">
          <a:extLst>
            <a:ext uri="{FF2B5EF4-FFF2-40B4-BE49-F238E27FC236}">
              <a16:creationId xmlns:a16="http://schemas.microsoft.com/office/drawing/2014/main" id="{A374DCD7-082C-4258-B076-0B0F27F8AF87}"/>
            </a:ext>
          </a:extLst>
        </xdr:cNvPr>
        <xdr:cNvSpPr txBox="1"/>
      </xdr:nvSpPr>
      <xdr:spPr>
        <a:xfrm>
          <a:off x="10515600" y="940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69901</xdr:rowOff>
    </xdr:from>
    <xdr:to>
      <xdr:col>50</xdr:col>
      <xdr:colOff>165100</xdr:colOff>
      <xdr:row>56</xdr:row>
      <xdr:rowOff>51</xdr:rowOff>
    </xdr:to>
    <xdr:sp macro="" textlink="">
      <xdr:nvSpPr>
        <xdr:cNvPr id="245" name="楕円 244">
          <a:extLst>
            <a:ext uri="{FF2B5EF4-FFF2-40B4-BE49-F238E27FC236}">
              <a16:creationId xmlns:a16="http://schemas.microsoft.com/office/drawing/2014/main" id="{F7121D91-69CE-4FA6-80FB-289ED75FD341}"/>
            </a:ext>
          </a:extLst>
        </xdr:cNvPr>
        <xdr:cNvSpPr/>
      </xdr:nvSpPr>
      <xdr:spPr>
        <a:xfrm>
          <a:off x="9588500" y="949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76353</xdr:rowOff>
    </xdr:from>
    <xdr:to>
      <xdr:col>55</xdr:col>
      <xdr:colOff>0</xdr:colOff>
      <xdr:row>55</xdr:row>
      <xdr:rowOff>120701</xdr:rowOff>
    </xdr:to>
    <xdr:cxnSp macro="">
      <xdr:nvCxnSpPr>
        <xdr:cNvPr id="246" name="直線コネクタ 245">
          <a:extLst>
            <a:ext uri="{FF2B5EF4-FFF2-40B4-BE49-F238E27FC236}">
              <a16:creationId xmlns:a16="http://schemas.microsoft.com/office/drawing/2014/main" id="{68AA4572-C969-4544-B0BE-89E43863C3F2}"/>
            </a:ext>
          </a:extLst>
        </xdr:cNvPr>
        <xdr:cNvCxnSpPr/>
      </xdr:nvCxnSpPr>
      <xdr:spPr>
        <a:xfrm flipV="1">
          <a:off x="9639300" y="9506103"/>
          <a:ext cx="838200" cy="4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99619</xdr:rowOff>
    </xdr:from>
    <xdr:to>
      <xdr:col>46</xdr:col>
      <xdr:colOff>38100</xdr:colOff>
      <xdr:row>58</xdr:row>
      <xdr:rowOff>29769</xdr:rowOff>
    </xdr:to>
    <xdr:sp macro="" textlink="">
      <xdr:nvSpPr>
        <xdr:cNvPr id="247" name="楕円 246">
          <a:extLst>
            <a:ext uri="{FF2B5EF4-FFF2-40B4-BE49-F238E27FC236}">
              <a16:creationId xmlns:a16="http://schemas.microsoft.com/office/drawing/2014/main" id="{547751F9-1C35-4BC5-8B93-0CB2D34D299E}"/>
            </a:ext>
          </a:extLst>
        </xdr:cNvPr>
        <xdr:cNvSpPr/>
      </xdr:nvSpPr>
      <xdr:spPr>
        <a:xfrm>
          <a:off x="8699500" y="987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120701</xdr:rowOff>
    </xdr:from>
    <xdr:to>
      <xdr:col>50</xdr:col>
      <xdr:colOff>114300</xdr:colOff>
      <xdr:row>57</xdr:row>
      <xdr:rowOff>150419</xdr:rowOff>
    </xdr:to>
    <xdr:cxnSp macro="">
      <xdr:nvCxnSpPr>
        <xdr:cNvPr id="248" name="直線コネクタ 247">
          <a:extLst>
            <a:ext uri="{FF2B5EF4-FFF2-40B4-BE49-F238E27FC236}">
              <a16:creationId xmlns:a16="http://schemas.microsoft.com/office/drawing/2014/main" id="{F68382E8-A1E9-4C8F-BE26-D82306DC3056}"/>
            </a:ext>
          </a:extLst>
        </xdr:cNvPr>
        <xdr:cNvCxnSpPr/>
      </xdr:nvCxnSpPr>
      <xdr:spPr>
        <a:xfrm flipV="1">
          <a:off x="8750300" y="9550451"/>
          <a:ext cx="889000" cy="37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130251</xdr:rowOff>
    </xdr:from>
    <xdr:to>
      <xdr:col>41</xdr:col>
      <xdr:colOff>101600</xdr:colOff>
      <xdr:row>58</xdr:row>
      <xdr:rowOff>60401</xdr:rowOff>
    </xdr:to>
    <xdr:sp macro="" textlink="">
      <xdr:nvSpPr>
        <xdr:cNvPr id="249" name="楕円 248">
          <a:extLst>
            <a:ext uri="{FF2B5EF4-FFF2-40B4-BE49-F238E27FC236}">
              <a16:creationId xmlns:a16="http://schemas.microsoft.com/office/drawing/2014/main" id="{F83E011C-37FE-454D-AB8E-8A46E467432A}"/>
            </a:ext>
          </a:extLst>
        </xdr:cNvPr>
        <xdr:cNvSpPr/>
      </xdr:nvSpPr>
      <xdr:spPr>
        <a:xfrm>
          <a:off x="7810500" y="990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150419</xdr:rowOff>
    </xdr:from>
    <xdr:to>
      <xdr:col>45</xdr:col>
      <xdr:colOff>177800</xdr:colOff>
      <xdr:row>58</xdr:row>
      <xdr:rowOff>9601</xdr:rowOff>
    </xdr:to>
    <xdr:cxnSp macro="">
      <xdr:nvCxnSpPr>
        <xdr:cNvPr id="250" name="直線コネクタ 249">
          <a:extLst>
            <a:ext uri="{FF2B5EF4-FFF2-40B4-BE49-F238E27FC236}">
              <a16:creationId xmlns:a16="http://schemas.microsoft.com/office/drawing/2014/main" id="{3FC0FFF0-B75C-4C22-A126-0B5D6DD3C576}"/>
            </a:ext>
          </a:extLst>
        </xdr:cNvPr>
        <xdr:cNvCxnSpPr/>
      </xdr:nvCxnSpPr>
      <xdr:spPr>
        <a:xfrm flipV="1">
          <a:off x="7861300" y="9923069"/>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35154</xdr:rowOff>
    </xdr:from>
    <xdr:to>
      <xdr:col>36</xdr:col>
      <xdr:colOff>165100</xdr:colOff>
      <xdr:row>57</xdr:row>
      <xdr:rowOff>136754</xdr:rowOff>
    </xdr:to>
    <xdr:sp macro="" textlink="">
      <xdr:nvSpPr>
        <xdr:cNvPr id="251" name="楕円 250">
          <a:extLst>
            <a:ext uri="{FF2B5EF4-FFF2-40B4-BE49-F238E27FC236}">
              <a16:creationId xmlns:a16="http://schemas.microsoft.com/office/drawing/2014/main" id="{4EF7E0E1-53D3-4F83-AD27-4BB480420C2C}"/>
            </a:ext>
          </a:extLst>
        </xdr:cNvPr>
        <xdr:cNvSpPr/>
      </xdr:nvSpPr>
      <xdr:spPr>
        <a:xfrm>
          <a:off x="6921500" y="980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85954</xdr:rowOff>
    </xdr:from>
    <xdr:to>
      <xdr:col>41</xdr:col>
      <xdr:colOff>50800</xdr:colOff>
      <xdr:row>58</xdr:row>
      <xdr:rowOff>9601</xdr:rowOff>
    </xdr:to>
    <xdr:cxnSp macro="">
      <xdr:nvCxnSpPr>
        <xdr:cNvPr id="252" name="直線コネクタ 251">
          <a:extLst>
            <a:ext uri="{FF2B5EF4-FFF2-40B4-BE49-F238E27FC236}">
              <a16:creationId xmlns:a16="http://schemas.microsoft.com/office/drawing/2014/main" id="{2F1B6485-D0EC-4F5D-898D-15D571677A9D}"/>
            </a:ext>
          </a:extLst>
        </xdr:cNvPr>
        <xdr:cNvCxnSpPr/>
      </xdr:nvCxnSpPr>
      <xdr:spPr>
        <a:xfrm>
          <a:off x="6972300" y="9858604"/>
          <a:ext cx="889000" cy="9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3" name="n_1aveValue【体育館・プール】&#10;一人当たり面積">
          <a:extLst>
            <a:ext uri="{FF2B5EF4-FFF2-40B4-BE49-F238E27FC236}">
              <a16:creationId xmlns:a16="http://schemas.microsoft.com/office/drawing/2014/main" id="{FD94A662-5C2C-4E50-8EFF-013B90D9F835}"/>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FA78979C-E89F-45A0-BED2-F518C27E3FB3}"/>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200BF79F-D0C1-44E8-BF3B-E05F767DE58F}"/>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97248</xdr:rowOff>
    </xdr:from>
    <xdr:ext cx="469744" cy="259045"/>
    <xdr:sp macro="" textlink="">
      <xdr:nvSpPr>
        <xdr:cNvPr id="256" name="n_4aveValue【体育館・プール】&#10;一人当たり面積">
          <a:extLst>
            <a:ext uri="{FF2B5EF4-FFF2-40B4-BE49-F238E27FC236}">
              <a16:creationId xmlns:a16="http://schemas.microsoft.com/office/drawing/2014/main" id="{D619FEF9-DFBB-4588-9107-FF85605C095C}"/>
            </a:ext>
          </a:extLst>
        </xdr:cNvPr>
        <xdr:cNvSpPr txBox="1"/>
      </xdr:nvSpPr>
      <xdr:spPr>
        <a:xfrm>
          <a:off x="6737427" y="1072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16578</xdr:rowOff>
    </xdr:from>
    <xdr:ext cx="469744" cy="259045"/>
    <xdr:sp macro="" textlink="">
      <xdr:nvSpPr>
        <xdr:cNvPr id="257" name="n_1mainValue【体育館・プール】&#10;一人当たり面積">
          <a:extLst>
            <a:ext uri="{FF2B5EF4-FFF2-40B4-BE49-F238E27FC236}">
              <a16:creationId xmlns:a16="http://schemas.microsoft.com/office/drawing/2014/main" id="{E1563DC7-9B6A-451F-AFCE-3A6CDADD0592}"/>
            </a:ext>
          </a:extLst>
        </xdr:cNvPr>
        <xdr:cNvSpPr txBox="1"/>
      </xdr:nvSpPr>
      <xdr:spPr>
        <a:xfrm>
          <a:off x="9391727" y="9274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46296</xdr:rowOff>
    </xdr:from>
    <xdr:ext cx="469744" cy="259045"/>
    <xdr:sp macro="" textlink="">
      <xdr:nvSpPr>
        <xdr:cNvPr id="258" name="n_2mainValue【体育館・プール】&#10;一人当たり面積">
          <a:extLst>
            <a:ext uri="{FF2B5EF4-FFF2-40B4-BE49-F238E27FC236}">
              <a16:creationId xmlns:a16="http://schemas.microsoft.com/office/drawing/2014/main" id="{B67A6775-DDB7-4275-8512-6A59DC3169C9}"/>
            </a:ext>
          </a:extLst>
        </xdr:cNvPr>
        <xdr:cNvSpPr txBox="1"/>
      </xdr:nvSpPr>
      <xdr:spPr>
        <a:xfrm>
          <a:off x="8515427" y="964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76928</xdr:rowOff>
    </xdr:from>
    <xdr:ext cx="469744" cy="259045"/>
    <xdr:sp macro="" textlink="">
      <xdr:nvSpPr>
        <xdr:cNvPr id="259" name="n_3mainValue【体育館・プール】&#10;一人当たり面積">
          <a:extLst>
            <a:ext uri="{FF2B5EF4-FFF2-40B4-BE49-F238E27FC236}">
              <a16:creationId xmlns:a16="http://schemas.microsoft.com/office/drawing/2014/main" id="{48F71195-C115-48E6-9B98-4399B2178DE9}"/>
            </a:ext>
          </a:extLst>
        </xdr:cNvPr>
        <xdr:cNvSpPr txBox="1"/>
      </xdr:nvSpPr>
      <xdr:spPr>
        <a:xfrm>
          <a:off x="7626427" y="9678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153281</xdr:rowOff>
    </xdr:from>
    <xdr:ext cx="469744" cy="259045"/>
    <xdr:sp macro="" textlink="">
      <xdr:nvSpPr>
        <xdr:cNvPr id="260" name="n_4mainValue【体育館・プール】&#10;一人当たり面積">
          <a:extLst>
            <a:ext uri="{FF2B5EF4-FFF2-40B4-BE49-F238E27FC236}">
              <a16:creationId xmlns:a16="http://schemas.microsoft.com/office/drawing/2014/main" id="{F1EF7061-8DA5-488B-AA85-075A3346E5A9}"/>
            </a:ext>
          </a:extLst>
        </xdr:cNvPr>
        <xdr:cNvSpPr txBox="1"/>
      </xdr:nvSpPr>
      <xdr:spPr>
        <a:xfrm>
          <a:off x="6737427" y="958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BCC7D9B-2158-4BCB-A40F-D67E5750DE7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E9E306C9-B1DF-4B9A-BF3D-CEAE2E28570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66238BC2-A155-4310-A21D-72ED4D893CE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D6A6C021-4F29-4F5F-878E-CA8E7DD00B1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F5706B25-776E-411F-8116-8E54A758107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9E32841-B0BC-4760-810E-DF05D7A3EA3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8F186E2F-A4F3-41DB-8728-81F8A5692FF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EC8608C9-8279-4B82-9815-BAA4ACE811B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E3AB4602-2B83-431B-A34E-5BBBFCD6152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A8B325B7-99A9-4E88-BEB0-A18EC17C2D1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5F173974-40C7-4C87-9103-D06E9E7CE57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2B8F88C6-E39B-447A-8D40-CB47FF256E9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68CF93A-659F-44F7-BB8A-2C14E9370F8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2B88178D-1746-42C2-94D1-F64B847E045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6865ABF4-B2E8-43E4-BDA5-F2233327B81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F174F6DA-8E7C-4428-9A25-D8378E6FA70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400AFA86-596B-4E70-B711-9E1692D1578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218F347A-B364-4CA6-8249-274E8EA7431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BFE45B11-ECC5-4C41-A1E6-A759D601AC9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1DE4B905-9B54-43CA-9821-AEA47B00F7D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D674AAE2-2389-4819-B198-6C9C205A674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3486A43-6A5A-4FEE-8AD6-F1203D52406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99058906-0200-445B-A3FA-5AF93A1A78A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FBDE7ED1-40A8-4143-A162-E5EA9087028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6E964A69-4FD2-4381-8717-1689E1284D64}"/>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FE3E7A78-1C35-4670-9A5D-5E024B9EA3A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5EB9B5D5-9660-43CE-B65A-F4C33989F5A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6DEC186D-EE01-4DA8-B7FC-AE3D4EEC5C40}"/>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94484DED-8C7B-4EA3-A71A-236825BD402D}"/>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F4C8C949-B4C3-4F1B-A210-9D99D8E0EDAC}"/>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408DA665-DAF0-4218-AAD6-2EAABF524B5B}"/>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B7D86120-ACB1-4E65-B686-8AB23C594AEA}"/>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1B0AD071-6985-49B8-BAF4-8A70F7626BCF}"/>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1C26F0D7-F077-4EFB-BDC0-395F1E93E874}"/>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5" name="フローチャート: 判断 294">
          <a:extLst>
            <a:ext uri="{FF2B5EF4-FFF2-40B4-BE49-F238E27FC236}">
              <a16:creationId xmlns:a16="http://schemas.microsoft.com/office/drawing/2014/main" id="{442A7A34-EEE3-42C5-B583-92439D19D93B}"/>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0224089-6A58-4EFA-B456-524708FB155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26730D8-9DDA-41F9-9E78-79BBEF64F88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823073D-76B1-4F14-B6AB-045E63D7E53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80B86CD-D653-4AC7-B5A7-ACEAEC3264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84767DE-9269-4C10-A7FB-C567ECF86F5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10161</xdr:rowOff>
    </xdr:from>
    <xdr:to>
      <xdr:col>24</xdr:col>
      <xdr:colOff>114300</xdr:colOff>
      <xdr:row>84</xdr:row>
      <xdr:rowOff>111761</xdr:rowOff>
    </xdr:to>
    <xdr:sp macro="" textlink="">
      <xdr:nvSpPr>
        <xdr:cNvPr id="301" name="楕円 300">
          <a:extLst>
            <a:ext uri="{FF2B5EF4-FFF2-40B4-BE49-F238E27FC236}">
              <a16:creationId xmlns:a16="http://schemas.microsoft.com/office/drawing/2014/main" id="{9126E6B9-45BA-44EE-97E2-08BA96222F1F}"/>
            </a:ext>
          </a:extLst>
        </xdr:cNvPr>
        <xdr:cNvSpPr/>
      </xdr:nvSpPr>
      <xdr:spPr>
        <a:xfrm>
          <a:off x="45847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160038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7649B8AB-ACD7-47EB-A5B4-BC6B34856171}"/>
            </a:ext>
          </a:extLst>
        </xdr:cNvPr>
        <xdr:cNvSpPr txBox="1"/>
      </xdr:nvSpPr>
      <xdr:spPr>
        <a:xfrm>
          <a:off x="4673600"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636</xdr:rowOff>
    </xdr:from>
    <xdr:to>
      <xdr:col>20</xdr:col>
      <xdr:colOff>38100</xdr:colOff>
      <xdr:row>84</xdr:row>
      <xdr:rowOff>102236</xdr:rowOff>
    </xdr:to>
    <xdr:sp macro="" textlink="">
      <xdr:nvSpPr>
        <xdr:cNvPr id="303" name="楕円 302">
          <a:extLst>
            <a:ext uri="{FF2B5EF4-FFF2-40B4-BE49-F238E27FC236}">
              <a16:creationId xmlns:a16="http://schemas.microsoft.com/office/drawing/2014/main" id="{BAFB55D6-F095-401F-B868-2E84A1F64D4E}"/>
            </a:ext>
          </a:extLst>
        </xdr:cNvPr>
        <xdr:cNvSpPr/>
      </xdr:nvSpPr>
      <xdr:spPr>
        <a:xfrm>
          <a:off x="3746500" y="1440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51436</xdr:rowOff>
    </xdr:from>
    <xdr:to>
      <xdr:col>24</xdr:col>
      <xdr:colOff>63500</xdr:colOff>
      <xdr:row>84</xdr:row>
      <xdr:rowOff>60961</xdr:rowOff>
    </xdr:to>
    <xdr:cxnSp macro="">
      <xdr:nvCxnSpPr>
        <xdr:cNvPr id="304" name="直線コネクタ 303">
          <a:extLst>
            <a:ext uri="{FF2B5EF4-FFF2-40B4-BE49-F238E27FC236}">
              <a16:creationId xmlns:a16="http://schemas.microsoft.com/office/drawing/2014/main" id="{2B8AA22A-307E-4FAD-9D52-CA9756F78101}"/>
            </a:ext>
          </a:extLst>
        </xdr:cNvPr>
        <xdr:cNvCxnSpPr/>
      </xdr:nvCxnSpPr>
      <xdr:spPr>
        <a:xfrm>
          <a:off x="3797300" y="14453236"/>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158750</xdr:rowOff>
    </xdr:from>
    <xdr:to>
      <xdr:col>15</xdr:col>
      <xdr:colOff>101600</xdr:colOff>
      <xdr:row>84</xdr:row>
      <xdr:rowOff>88900</xdr:rowOff>
    </xdr:to>
    <xdr:sp macro="" textlink="">
      <xdr:nvSpPr>
        <xdr:cNvPr id="305" name="楕円 304">
          <a:extLst>
            <a:ext uri="{FF2B5EF4-FFF2-40B4-BE49-F238E27FC236}">
              <a16:creationId xmlns:a16="http://schemas.microsoft.com/office/drawing/2014/main" id="{8C217EDA-B675-4919-BADC-8985226BE057}"/>
            </a:ext>
          </a:extLst>
        </xdr:cNvPr>
        <xdr:cNvSpPr/>
      </xdr:nvSpPr>
      <xdr:spPr>
        <a:xfrm>
          <a:off x="2857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38100</xdr:rowOff>
    </xdr:from>
    <xdr:to>
      <xdr:col>19</xdr:col>
      <xdr:colOff>177800</xdr:colOff>
      <xdr:row>84</xdr:row>
      <xdr:rowOff>51436</xdr:rowOff>
    </xdr:to>
    <xdr:cxnSp macro="">
      <xdr:nvCxnSpPr>
        <xdr:cNvPr id="306" name="直線コネクタ 305">
          <a:extLst>
            <a:ext uri="{FF2B5EF4-FFF2-40B4-BE49-F238E27FC236}">
              <a16:creationId xmlns:a16="http://schemas.microsoft.com/office/drawing/2014/main" id="{CA88BFB8-EF69-4B05-BC76-EB6EEE8039C9}"/>
            </a:ext>
          </a:extLst>
        </xdr:cNvPr>
        <xdr:cNvCxnSpPr/>
      </xdr:nvCxnSpPr>
      <xdr:spPr>
        <a:xfrm>
          <a:off x="2908300" y="1443990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122555</xdr:rowOff>
    </xdr:from>
    <xdr:to>
      <xdr:col>10</xdr:col>
      <xdr:colOff>165100</xdr:colOff>
      <xdr:row>84</xdr:row>
      <xdr:rowOff>52705</xdr:rowOff>
    </xdr:to>
    <xdr:sp macro="" textlink="">
      <xdr:nvSpPr>
        <xdr:cNvPr id="307" name="楕円 306">
          <a:extLst>
            <a:ext uri="{FF2B5EF4-FFF2-40B4-BE49-F238E27FC236}">
              <a16:creationId xmlns:a16="http://schemas.microsoft.com/office/drawing/2014/main" id="{CC1485F0-EDE7-4647-8F0E-E873437DFBDA}"/>
            </a:ext>
          </a:extLst>
        </xdr:cNvPr>
        <xdr:cNvSpPr/>
      </xdr:nvSpPr>
      <xdr:spPr>
        <a:xfrm>
          <a:off x="1968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1905</xdr:rowOff>
    </xdr:from>
    <xdr:to>
      <xdr:col>15</xdr:col>
      <xdr:colOff>50800</xdr:colOff>
      <xdr:row>84</xdr:row>
      <xdr:rowOff>38100</xdr:rowOff>
    </xdr:to>
    <xdr:cxnSp macro="">
      <xdr:nvCxnSpPr>
        <xdr:cNvPr id="308" name="直線コネクタ 307">
          <a:extLst>
            <a:ext uri="{FF2B5EF4-FFF2-40B4-BE49-F238E27FC236}">
              <a16:creationId xmlns:a16="http://schemas.microsoft.com/office/drawing/2014/main" id="{B29D364E-1154-45B5-B3AE-89933C614D42}"/>
            </a:ext>
          </a:extLst>
        </xdr:cNvPr>
        <xdr:cNvCxnSpPr/>
      </xdr:nvCxnSpPr>
      <xdr:spPr>
        <a:xfrm>
          <a:off x="2019300" y="144037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84455</xdr:rowOff>
    </xdr:from>
    <xdr:to>
      <xdr:col>6</xdr:col>
      <xdr:colOff>38100</xdr:colOff>
      <xdr:row>84</xdr:row>
      <xdr:rowOff>14605</xdr:rowOff>
    </xdr:to>
    <xdr:sp macro="" textlink="">
      <xdr:nvSpPr>
        <xdr:cNvPr id="309" name="楕円 308">
          <a:extLst>
            <a:ext uri="{FF2B5EF4-FFF2-40B4-BE49-F238E27FC236}">
              <a16:creationId xmlns:a16="http://schemas.microsoft.com/office/drawing/2014/main" id="{C31FC04A-E0A0-465D-B26E-88B552A7557E}"/>
            </a:ext>
          </a:extLst>
        </xdr:cNvPr>
        <xdr:cNvSpPr/>
      </xdr:nvSpPr>
      <xdr:spPr>
        <a:xfrm>
          <a:off x="1079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135255</xdr:rowOff>
    </xdr:from>
    <xdr:to>
      <xdr:col>10</xdr:col>
      <xdr:colOff>114300</xdr:colOff>
      <xdr:row>84</xdr:row>
      <xdr:rowOff>1905</xdr:rowOff>
    </xdr:to>
    <xdr:cxnSp macro="">
      <xdr:nvCxnSpPr>
        <xdr:cNvPr id="310" name="直線コネクタ 309">
          <a:extLst>
            <a:ext uri="{FF2B5EF4-FFF2-40B4-BE49-F238E27FC236}">
              <a16:creationId xmlns:a16="http://schemas.microsoft.com/office/drawing/2014/main" id="{D3C3FBAF-3BC5-4ED6-8FC6-C0C71B08B589}"/>
            </a:ext>
          </a:extLst>
        </xdr:cNvPr>
        <xdr:cNvCxnSpPr/>
      </xdr:nvCxnSpPr>
      <xdr:spPr>
        <a:xfrm>
          <a:off x="1130300" y="143656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42C38DE7-9A86-48FC-BC81-735FF2B6A9EF}"/>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5A9AF57C-B742-4A7E-945B-D658356292C8}"/>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5FED775F-086E-46BD-A6DA-9DCFFE08468E}"/>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4" name="n_4aveValue【福祉施設】&#10;有形固定資産減価償却率">
          <a:extLst>
            <a:ext uri="{FF2B5EF4-FFF2-40B4-BE49-F238E27FC236}">
              <a16:creationId xmlns:a16="http://schemas.microsoft.com/office/drawing/2014/main" id="{F8552DBB-7D34-4715-BB43-1AC003B43812}"/>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93363</xdr:rowOff>
    </xdr:from>
    <xdr:ext cx="405111" cy="259045"/>
    <xdr:sp macro="" textlink="">
      <xdr:nvSpPr>
        <xdr:cNvPr id="315" name="n_1mainValue【福祉施設】&#10;有形固定資産減価償却率">
          <a:extLst>
            <a:ext uri="{FF2B5EF4-FFF2-40B4-BE49-F238E27FC236}">
              <a16:creationId xmlns:a16="http://schemas.microsoft.com/office/drawing/2014/main" id="{241AAA10-7939-42D7-BFED-884DB9E98DB1}"/>
            </a:ext>
          </a:extLst>
        </xdr:cNvPr>
        <xdr:cNvSpPr txBox="1"/>
      </xdr:nvSpPr>
      <xdr:spPr>
        <a:xfrm>
          <a:off x="3582044" y="1449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80027</xdr:rowOff>
    </xdr:from>
    <xdr:ext cx="405111" cy="259045"/>
    <xdr:sp macro="" textlink="">
      <xdr:nvSpPr>
        <xdr:cNvPr id="316" name="n_2mainValue【福祉施設】&#10;有形固定資産減価償却率">
          <a:extLst>
            <a:ext uri="{FF2B5EF4-FFF2-40B4-BE49-F238E27FC236}">
              <a16:creationId xmlns:a16="http://schemas.microsoft.com/office/drawing/2014/main" id="{A91F9135-FC33-49C8-9E4E-93ED02963701}"/>
            </a:ext>
          </a:extLst>
        </xdr:cNvPr>
        <xdr:cNvSpPr txBox="1"/>
      </xdr:nvSpPr>
      <xdr:spPr>
        <a:xfrm>
          <a:off x="2705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43832</xdr:rowOff>
    </xdr:from>
    <xdr:ext cx="405111" cy="259045"/>
    <xdr:sp macro="" textlink="">
      <xdr:nvSpPr>
        <xdr:cNvPr id="317" name="n_3mainValue【福祉施設】&#10;有形固定資産減価償却率">
          <a:extLst>
            <a:ext uri="{FF2B5EF4-FFF2-40B4-BE49-F238E27FC236}">
              <a16:creationId xmlns:a16="http://schemas.microsoft.com/office/drawing/2014/main" id="{3F68BB9F-23FF-4C51-8AF2-6E1EA19FDAB1}"/>
            </a:ext>
          </a:extLst>
        </xdr:cNvPr>
        <xdr:cNvSpPr txBox="1"/>
      </xdr:nvSpPr>
      <xdr:spPr>
        <a:xfrm>
          <a:off x="18167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5732</xdr:rowOff>
    </xdr:from>
    <xdr:ext cx="405111" cy="259045"/>
    <xdr:sp macro="" textlink="">
      <xdr:nvSpPr>
        <xdr:cNvPr id="318" name="n_4mainValue【福祉施設】&#10;有形固定資産減価償却率">
          <a:extLst>
            <a:ext uri="{FF2B5EF4-FFF2-40B4-BE49-F238E27FC236}">
              <a16:creationId xmlns:a16="http://schemas.microsoft.com/office/drawing/2014/main" id="{E0ABBCA1-AA26-475C-9306-250579CD18B3}"/>
            </a:ext>
          </a:extLst>
        </xdr:cNvPr>
        <xdr:cNvSpPr txBox="1"/>
      </xdr:nvSpPr>
      <xdr:spPr>
        <a:xfrm>
          <a:off x="9277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EEB2211D-9216-4803-9A50-8A0A72755C9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4DF163F-C17D-4711-92A9-AE3994935A6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32017CD5-C97D-4F0E-A578-BB6623BC4BA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3747EC8-CE8C-4F2A-9631-CBB7D957D48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853178BF-1368-4E3B-BDF8-08107BAF44C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D1AF599-43C6-404E-93AD-A01951E5C57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C1CB7CE2-AA62-41B9-BA40-144698DB518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A8F98B8-6B8D-42A8-BF94-832D05EBEED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6719C946-F96E-4C2F-AC42-FF4F1E0F6BA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990D671-F056-4D94-991D-1DE9CFC2DBE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AE99DCEB-487C-4BEF-A4B2-7C35593E693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33301567-87C8-4A80-900C-F4A7117197D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1E8FE494-A752-4310-B8C7-E0C9454EBC5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C7FF0020-2177-46B4-9D75-D1E6BEF7558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6E2F1C2F-9B7D-40EB-BD8E-82B84C1E7F7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EC53B184-63A2-493A-AD76-A10F5AF8947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102C20B6-067A-4D6A-A669-1769285E606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3F4E835C-C475-4409-A38C-9E127244673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ED44BDB-9BBA-42C0-88D3-27E722EFEAB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16CB6FEA-EE71-4904-BCF0-D00165104C8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B151E16-4843-495C-A0C1-F2A72A5C9D7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EAF564A-571A-4FA5-8957-662853D4CC9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1AFF0AB-AB84-4469-A5E7-CC9C6385F03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C159EC63-2914-4F8C-BA66-828F7FF6120C}"/>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AA4A6F8A-3B7C-4749-A8D7-1AA5109BAC4B}"/>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D41D2170-BEB5-431D-9C6A-2E02C0A7BF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859CE547-27EF-47A9-9C09-989B09EA9712}"/>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223D821F-DD35-4D5B-A8C2-82C8651942B1}"/>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347" name="【福祉施設】&#10;一人当たり面積平均値テキスト">
          <a:extLst>
            <a:ext uri="{FF2B5EF4-FFF2-40B4-BE49-F238E27FC236}">
              <a16:creationId xmlns:a16="http://schemas.microsoft.com/office/drawing/2014/main" id="{055F1EE6-BC00-4C5C-92C4-2C4D5119C652}"/>
            </a:ext>
          </a:extLst>
        </xdr:cNvPr>
        <xdr:cNvSpPr txBox="1"/>
      </xdr:nvSpPr>
      <xdr:spPr>
        <a:xfrm>
          <a:off x="10515600" y="14579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F1D332C6-A5C8-48B2-8FE8-C97E5F1EB8D3}"/>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2ACAB0F7-5E50-4B87-BC54-FF360EE04A75}"/>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A52A89D8-E803-438B-8EA5-66536EF719D9}"/>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14351C5F-4B2B-4E84-A837-D862F9B40CC9}"/>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71120</xdr:rowOff>
    </xdr:from>
    <xdr:to>
      <xdr:col>36</xdr:col>
      <xdr:colOff>165100</xdr:colOff>
      <xdr:row>86</xdr:row>
      <xdr:rowOff>1270</xdr:rowOff>
    </xdr:to>
    <xdr:sp macro="" textlink="">
      <xdr:nvSpPr>
        <xdr:cNvPr id="352" name="フローチャート: 判断 351">
          <a:extLst>
            <a:ext uri="{FF2B5EF4-FFF2-40B4-BE49-F238E27FC236}">
              <a16:creationId xmlns:a16="http://schemas.microsoft.com/office/drawing/2014/main" id="{D69DD5F4-02D7-4729-BE08-56A6A1FA6B42}"/>
            </a:ext>
          </a:extLst>
        </xdr:cNvPr>
        <xdr:cNvSpPr/>
      </xdr:nvSpPr>
      <xdr:spPr>
        <a:xfrm>
          <a:off x="6921500" y="1464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C9E343D-0C63-4153-A680-08A2A7C0E71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A1C46F9-81E3-4F7C-B128-AA8C7D750F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6F8ACE0-A535-47C2-8029-28EC2672EF7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02C9ACD-8C2E-4C99-B401-1B82BD5DB92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ED7646A-D48B-44FF-97AE-E41CE439D0F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168656</xdr:rowOff>
    </xdr:from>
    <xdr:to>
      <xdr:col>55</xdr:col>
      <xdr:colOff>50800</xdr:colOff>
      <xdr:row>84</xdr:row>
      <xdr:rowOff>98806</xdr:rowOff>
    </xdr:to>
    <xdr:sp macro="" textlink="">
      <xdr:nvSpPr>
        <xdr:cNvPr id="358" name="楕円 357">
          <a:extLst>
            <a:ext uri="{FF2B5EF4-FFF2-40B4-BE49-F238E27FC236}">
              <a16:creationId xmlns:a16="http://schemas.microsoft.com/office/drawing/2014/main" id="{4284275E-00AE-495E-8138-94F770D08DD3}"/>
            </a:ext>
          </a:extLst>
        </xdr:cNvPr>
        <xdr:cNvSpPr/>
      </xdr:nvSpPr>
      <xdr:spPr>
        <a:xfrm>
          <a:off x="10426700" y="1439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20083</xdr:rowOff>
    </xdr:from>
    <xdr:ext cx="469744" cy="259045"/>
    <xdr:sp macro="" textlink="">
      <xdr:nvSpPr>
        <xdr:cNvPr id="359" name="【福祉施設】&#10;一人当たり面積該当値テキスト">
          <a:extLst>
            <a:ext uri="{FF2B5EF4-FFF2-40B4-BE49-F238E27FC236}">
              <a16:creationId xmlns:a16="http://schemas.microsoft.com/office/drawing/2014/main" id="{078B26DE-343B-4550-ACAA-48A08349E6CC}"/>
            </a:ext>
          </a:extLst>
        </xdr:cNvPr>
        <xdr:cNvSpPr txBox="1"/>
      </xdr:nvSpPr>
      <xdr:spPr>
        <a:xfrm>
          <a:off x="10515600" y="1425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9398</xdr:rowOff>
    </xdr:from>
    <xdr:to>
      <xdr:col>50</xdr:col>
      <xdr:colOff>165100</xdr:colOff>
      <xdr:row>84</xdr:row>
      <xdr:rowOff>110998</xdr:rowOff>
    </xdr:to>
    <xdr:sp macro="" textlink="">
      <xdr:nvSpPr>
        <xdr:cNvPr id="360" name="楕円 359">
          <a:extLst>
            <a:ext uri="{FF2B5EF4-FFF2-40B4-BE49-F238E27FC236}">
              <a16:creationId xmlns:a16="http://schemas.microsoft.com/office/drawing/2014/main" id="{BD65021D-0551-4C48-88B2-CEE77506F990}"/>
            </a:ext>
          </a:extLst>
        </xdr:cNvPr>
        <xdr:cNvSpPr/>
      </xdr:nvSpPr>
      <xdr:spPr>
        <a:xfrm>
          <a:off x="9588500" y="1441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48006</xdr:rowOff>
    </xdr:from>
    <xdr:to>
      <xdr:col>55</xdr:col>
      <xdr:colOff>0</xdr:colOff>
      <xdr:row>84</xdr:row>
      <xdr:rowOff>60198</xdr:rowOff>
    </xdr:to>
    <xdr:cxnSp macro="">
      <xdr:nvCxnSpPr>
        <xdr:cNvPr id="361" name="直線コネクタ 360">
          <a:extLst>
            <a:ext uri="{FF2B5EF4-FFF2-40B4-BE49-F238E27FC236}">
              <a16:creationId xmlns:a16="http://schemas.microsoft.com/office/drawing/2014/main" id="{DCFEF229-92A6-40DF-8CEE-502B8C5A0B1A}"/>
            </a:ext>
          </a:extLst>
        </xdr:cNvPr>
        <xdr:cNvCxnSpPr/>
      </xdr:nvCxnSpPr>
      <xdr:spPr>
        <a:xfrm flipV="1">
          <a:off x="9639300" y="14449806"/>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20447</xdr:rowOff>
    </xdr:from>
    <xdr:to>
      <xdr:col>46</xdr:col>
      <xdr:colOff>38100</xdr:colOff>
      <xdr:row>84</xdr:row>
      <xdr:rowOff>122047</xdr:rowOff>
    </xdr:to>
    <xdr:sp macro="" textlink="">
      <xdr:nvSpPr>
        <xdr:cNvPr id="362" name="楕円 361">
          <a:extLst>
            <a:ext uri="{FF2B5EF4-FFF2-40B4-BE49-F238E27FC236}">
              <a16:creationId xmlns:a16="http://schemas.microsoft.com/office/drawing/2014/main" id="{2E1BCCFE-7D10-4B85-BDBD-40E669B1E995}"/>
            </a:ext>
          </a:extLst>
        </xdr:cNvPr>
        <xdr:cNvSpPr/>
      </xdr:nvSpPr>
      <xdr:spPr>
        <a:xfrm>
          <a:off x="8699500" y="1442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60198</xdr:rowOff>
    </xdr:from>
    <xdr:to>
      <xdr:col>50</xdr:col>
      <xdr:colOff>114300</xdr:colOff>
      <xdr:row>84</xdr:row>
      <xdr:rowOff>71247</xdr:rowOff>
    </xdr:to>
    <xdr:cxnSp macro="">
      <xdr:nvCxnSpPr>
        <xdr:cNvPr id="363" name="直線コネクタ 362">
          <a:extLst>
            <a:ext uri="{FF2B5EF4-FFF2-40B4-BE49-F238E27FC236}">
              <a16:creationId xmlns:a16="http://schemas.microsoft.com/office/drawing/2014/main" id="{234023C2-4CB8-42FC-B44D-704F9526965B}"/>
            </a:ext>
          </a:extLst>
        </xdr:cNvPr>
        <xdr:cNvCxnSpPr/>
      </xdr:nvCxnSpPr>
      <xdr:spPr>
        <a:xfrm flipV="1">
          <a:off x="8750300" y="14461998"/>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31877</xdr:rowOff>
    </xdr:from>
    <xdr:to>
      <xdr:col>41</xdr:col>
      <xdr:colOff>101600</xdr:colOff>
      <xdr:row>84</xdr:row>
      <xdr:rowOff>133477</xdr:rowOff>
    </xdr:to>
    <xdr:sp macro="" textlink="">
      <xdr:nvSpPr>
        <xdr:cNvPr id="364" name="楕円 363">
          <a:extLst>
            <a:ext uri="{FF2B5EF4-FFF2-40B4-BE49-F238E27FC236}">
              <a16:creationId xmlns:a16="http://schemas.microsoft.com/office/drawing/2014/main" id="{3BAC32D7-12CA-400C-A6D9-30F02F96EDD5}"/>
            </a:ext>
          </a:extLst>
        </xdr:cNvPr>
        <xdr:cNvSpPr/>
      </xdr:nvSpPr>
      <xdr:spPr>
        <a:xfrm>
          <a:off x="7810500" y="1443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71247</xdr:rowOff>
    </xdr:from>
    <xdr:to>
      <xdr:col>45</xdr:col>
      <xdr:colOff>177800</xdr:colOff>
      <xdr:row>84</xdr:row>
      <xdr:rowOff>82677</xdr:rowOff>
    </xdr:to>
    <xdr:cxnSp macro="">
      <xdr:nvCxnSpPr>
        <xdr:cNvPr id="365" name="直線コネクタ 364">
          <a:extLst>
            <a:ext uri="{FF2B5EF4-FFF2-40B4-BE49-F238E27FC236}">
              <a16:creationId xmlns:a16="http://schemas.microsoft.com/office/drawing/2014/main" id="{1DA4D8F8-E685-40B2-904F-9DDCAB3613F7}"/>
            </a:ext>
          </a:extLst>
        </xdr:cNvPr>
        <xdr:cNvCxnSpPr/>
      </xdr:nvCxnSpPr>
      <xdr:spPr>
        <a:xfrm flipV="1">
          <a:off x="7861300" y="1447304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41402</xdr:rowOff>
    </xdr:from>
    <xdr:to>
      <xdr:col>36</xdr:col>
      <xdr:colOff>165100</xdr:colOff>
      <xdr:row>84</xdr:row>
      <xdr:rowOff>143002</xdr:rowOff>
    </xdr:to>
    <xdr:sp macro="" textlink="">
      <xdr:nvSpPr>
        <xdr:cNvPr id="366" name="楕円 365">
          <a:extLst>
            <a:ext uri="{FF2B5EF4-FFF2-40B4-BE49-F238E27FC236}">
              <a16:creationId xmlns:a16="http://schemas.microsoft.com/office/drawing/2014/main" id="{20C8ED21-FFA7-4C59-BD9B-E4B7D4E3CB09}"/>
            </a:ext>
          </a:extLst>
        </xdr:cNvPr>
        <xdr:cNvSpPr/>
      </xdr:nvSpPr>
      <xdr:spPr>
        <a:xfrm>
          <a:off x="6921500" y="1444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82677</xdr:rowOff>
    </xdr:from>
    <xdr:to>
      <xdr:col>41</xdr:col>
      <xdr:colOff>50800</xdr:colOff>
      <xdr:row>84</xdr:row>
      <xdr:rowOff>92202</xdr:rowOff>
    </xdr:to>
    <xdr:cxnSp macro="">
      <xdr:nvCxnSpPr>
        <xdr:cNvPr id="367" name="直線コネクタ 366">
          <a:extLst>
            <a:ext uri="{FF2B5EF4-FFF2-40B4-BE49-F238E27FC236}">
              <a16:creationId xmlns:a16="http://schemas.microsoft.com/office/drawing/2014/main" id="{4ACFA297-6D57-4EAF-A2E8-A9AE6AC4086E}"/>
            </a:ext>
          </a:extLst>
        </xdr:cNvPr>
        <xdr:cNvCxnSpPr/>
      </xdr:nvCxnSpPr>
      <xdr:spPr>
        <a:xfrm flipV="1">
          <a:off x="6972300" y="14484477"/>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126509</xdr:rowOff>
    </xdr:from>
    <xdr:ext cx="469744" cy="259045"/>
    <xdr:sp macro="" textlink="">
      <xdr:nvSpPr>
        <xdr:cNvPr id="368" name="n_1aveValue【福祉施設】&#10;一人当たり面積">
          <a:extLst>
            <a:ext uri="{FF2B5EF4-FFF2-40B4-BE49-F238E27FC236}">
              <a16:creationId xmlns:a16="http://schemas.microsoft.com/office/drawing/2014/main" id="{7D618173-7DA4-466C-8655-A279C3BDE591}"/>
            </a:ext>
          </a:extLst>
        </xdr:cNvPr>
        <xdr:cNvSpPr txBox="1"/>
      </xdr:nvSpPr>
      <xdr:spPr>
        <a:xfrm>
          <a:off x="9391727"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151655</xdr:rowOff>
    </xdr:from>
    <xdr:ext cx="469744" cy="259045"/>
    <xdr:sp macro="" textlink="">
      <xdr:nvSpPr>
        <xdr:cNvPr id="369" name="n_2aveValue【福祉施設】&#10;一人当たり面積">
          <a:extLst>
            <a:ext uri="{FF2B5EF4-FFF2-40B4-BE49-F238E27FC236}">
              <a16:creationId xmlns:a16="http://schemas.microsoft.com/office/drawing/2014/main" id="{6B3FC881-656F-4728-BD67-8C5E3ECFAD81}"/>
            </a:ext>
          </a:extLst>
        </xdr:cNvPr>
        <xdr:cNvSpPr txBox="1"/>
      </xdr:nvSpPr>
      <xdr:spPr>
        <a:xfrm>
          <a:off x="8515427" y="1472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70" name="n_3aveValue【福祉施設】&#10;一人当たり面積">
          <a:extLst>
            <a:ext uri="{FF2B5EF4-FFF2-40B4-BE49-F238E27FC236}">
              <a16:creationId xmlns:a16="http://schemas.microsoft.com/office/drawing/2014/main" id="{B4F17743-BA59-467D-8074-9DE578FE35AC}"/>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163847</xdr:rowOff>
    </xdr:from>
    <xdr:ext cx="469744" cy="259045"/>
    <xdr:sp macro="" textlink="">
      <xdr:nvSpPr>
        <xdr:cNvPr id="371" name="n_4aveValue【福祉施設】&#10;一人当たり面積">
          <a:extLst>
            <a:ext uri="{FF2B5EF4-FFF2-40B4-BE49-F238E27FC236}">
              <a16:creationId xmlns:a16="http://schemas.microsoft.com/office/drawing/2014/main" id="{19A39BC9-0F20-4817-81F1-0767D0EA10A4}"/>
            </a:ext>
          </a:extLst>
        </xdr:cNvPr>
        <xdr:cNvSpPr txBox="1"/>
      </xdr:nvSpPr>
      <xdr:spPr>
        <a:xfrm>
          <a:off x="6737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127525</xdr:rowOff>
    </xdr:from>
    <xdr:ext cx="469744" cy="259045"/>
    <xdr:sp macro="" textlink="">
      <xdr:nvSpPr>
        <xdr:cNvPr id="372" name="n_1mainValue【福祉施設】&#10;一人当たり面積">
          <a:extLst>
            <a:ext uri="{FF2B5EF4-FFF2-40B4-BE49-F238E27FC236}">
              <a16:creationId xmlns:a16="http://schemas.microsoft.com/office/drawing/2014/main" id="{6FBB8859-8B6C-4336-BF68-684861C3C35C}"/>
            </a:ext>
          </a:extLst>
        </xdr:cNvPr>
        <xdr:cNvSpPr txBox="1"/>
      </xdr:nvSpPr>
      <xdr:spPr>
        <a:xfrm>
          <a:off x="9391727" y="1418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138574</xdr:rowOff>
    </xdr:from>
    <xdr:ext cx="469744" cy="259045"/>
    <xdr:sp macro="" textlink="">
      <xdr:nvSpPr>
        <xdr:cNvPr id="373" name="n_2mainValue【福祉施設】&#10;一人当たり面積">
          <a:extLst>
            <a:ext uri="{FF2B5EF4-FFF2-40B4-BE49-F238E27FC236}">
              <a16:creationId xmlns:a16="http://schemas.microsoft.com/office/drawing/2014/main" id="{A51ECA9C-C603-4D59-BA7C-93560628D5AB}"/>
            </a:ext>
          </a:extLst>
        </xdr:cNvPr>
        <xdr:cNvSpPr txBox="1"/>
      </xdr:nvSpPr>
      <xdr:spPr>
        <a:xfrm>
          <a:off x="8515427" y="1419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150004</xdr:rowOff>
    </xdr:from>
    <xdr:ext cx="469744" cy="259045"/>
    <xdr:sp macro="" textlink="">
      <xdr:nvSpPr>
        <xdr:cNvPr id="374" name="n_3mainValue【福祉施設】&#10;一人当たり面積">
          <a:extLst>
            <a:ext uri="{FF2B5EF4-FFF2-40B4-BE49-F238E27FC236}">
              <a16:creationId xmlns:a16="http://schemas.microsoft.com/office/drawing/2014/main" id="{0910D0FE-130A-4B85-A55D-4B0F8BC18B25}"/>
            </a:ext>
          </a:extLst>
        </xdr:cNvPr>
        <xdr:cNvSpPr txBox="1"/>
      </xdr:nvSpPr>
      <xdr:spPr>
        <a:xfrm>
          <a:off x="7626427" y="1420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159529</xdr:rowOff>
    </xdr:from>
    <xdr:ext cx="469744" cy="259045"/>
    <xdr:sp macro="" textlink="">
      <xdr:nvSpPr>
        <xdr:cNvPr id="375" name="n_4mainValue【福祉施設】&#10;一人当たり面積">
          <a:extLst>
            <a:ext uri="{FF2B5EF4-FFF2-40B4-BE49-F238E27FC236}">
              <a16:creationId xmlns:a16="http://schemas.microsoft.com/office/drawing/2014/main" id="{9BD8DAA0-9909-42A1-99BC-41D91DCF120B}"/>
            </a:ext>
          </a:extLst>
        </xdr:cNvPr>
        <xdr:cNvSpPr txBox="1"/>
      </xdr:nvSpPr>
      <xdr:spPr>
        <a:xfrm>
          <a:off x="6737427" y="1421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EB1A821-0EC2-42B7-99FD-919028EAFE1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9C09D36-1790-4D79-BCF5-3E9C9DD9196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94C12E1-6805-4719-9EA0-C03F2A2F7D0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D6F3771-3EF8-4F4E-9917-CABBE7DA235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45ECF73-8EFC-404D-875A-02655528D15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888B9BB-13A9-40E7-A547-1AAC40787E3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F37F6F6-C091-4266-AFA4-AB45A728592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97CB4A9-9FFB-4621-ACEF-1B1C616788F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7556245-4068-4C12-A6A2-24453652EFA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818C897-A514-43E1-B0E8-FA9C5A6BD73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B4DEB993-4E24-4777-92FF-5010A4953C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5AAB04E9-62E9-4575-ADB9-A9C99E060CC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AE73032-8FE4-4AD2-936E-2B91690912B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4500D7C5-0462-46F5-BA4E-C1526D02A9D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C358E27E-A27B-4D02-979B-45B1236E733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ECD2D6F-0904-44D0-99B3-026DC57DC80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C8F7067-47D4-48A2-9917-AB9F600C3C6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13193F21-73D9-4604-9E66-57B5B02D92E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F06039D-D6A5-4BD6-A957-FE74E9DAC0E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38C8CDF-8FD2-4F36-BB86-CDC6665E5A9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8AFE0CB-3EDD-459E-A9B2-F020276C220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7963724-4274-42F3-91B3-B52D3ABBC9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AF3C7B-A1A2-4547-9303-601F765D0AF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F8D8EE33-B1CE-4CB1-9EF5-7F926207CB2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998F87C2-D7D4-44D4-B888-FDA3557108D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D0A7497-7444-4E40-A522-5B6AA6A1FF7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D3602A52-856E-425E-9324-9F4BE7CDF20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A1CB8DF8-4F17-4AB8-85BD-90BE339FB26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47E4C5A1-5E8A-4CA5-BED5-6E7EA28756F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F5177FA1-3FA3-4953-BB83-BAC4E4FDB34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9446C0AE-AD01-4AE0-9662-EBD9194E259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239B92BA-30F9-4307-A169-8CAC23A9EEC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437AD13C-39DB-4333-A48F-3D7835A3E5F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73DA9F5E-D360-4B25-BC57-209D31C696E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E8B1D6DF-B1F2-447E-9ACB-90C10DFB5CA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976912E-AE93-4E22-93FF-27DAC389F19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4C8E245C-B6A5-4AD3-B2D8-98B16F19CE2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16EF9127-ABFF-461F-9A70-31AC846D287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B62FD2C5-5F92-4704-A3AC-8F7D88BCE14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B0DB9EC5-15D0-48A6-97FF-96978BEEC05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16" name="直線コネクタ 415">
          <a:extLst>
            <a:ext uri="{FF2B5EF4-FFF2-40B4-BE49-F238E27FC236}">
              <a16:creationId xmlns:a16="http://schemas.microsoft.com/office/drawing/2014/main" id="{2D205179-4578-41E3-A3CA-9AC6D59599C2}"/>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FFBD063D-B083-42E9-A313-9BD10DD283E2}"/>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18" name="直線コネクタ 417">
          <a:extLst>
            <a:ext uri="{FF2B5EF4-FFF2-40B4-BE49-F238E27FC236}">
              <a16:creationId xmlns:a16="http://schemas.microsoft.com/office/drawing/2014/main" id="{B32D6C24-357F-4622-B9C7-5675F058F01D}"/>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B35E881-E41C-46A8-A621-DA173D1FABB7}"/>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0" name="直線コネクタ 419">
          <a:extLst>
            <a:ext uri="{FF2B5EF4-FFF2-40B4-BE49-F238E27FC236}">
              <a16:creationId xmlns:a16="http://schemas.microsoft.com/office/drawing/2014/main" id="{08A95465-C0EC-4781-9DED-592798A6F893}"/>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79391A5D-EB5B-4864-9A2A-8DA1D1F3C620}"/>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2" name="フローチャート: 判断 421">
          <a:extLst>
            <a:ext uri="{FF2B5EF4-FFF2-40B4-BE49-F238E27FC236}">
              <a16:creationId xmlns:a16="http://schemas.microsoft.com/office/drawing/2014/main" id="{EC3F2A7D-C38A-4019-850E-5E4154DC436A}"/>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3" name="フローチャート: 判断 422">
          <a:extLst>
            <a:ext uri="{FF2B5EF4-FFF2-40B4-BE49-F238E27FC236}">
              <a16:creationId xmlns:a16="http://schemas.microsoft.com/office/drawing/2014/main" id="{15088E9D-B1C6-4158-BDA0-B7E71968984D}"/>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4" name="フローチャート: 判断 423">
          <a:extLst>
            <a:ext uri="{FF2B5EF4-FFF2-40B4-BE49-F238E27FC236}">
              <a16:creationId xmlns:a16="http://schemas.microsoft.com/office/drawing/2014/main" id="{F73ADC66-F4D8-4635-8688-865DB757C78D}"/>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5" name="フローチャート: 判断 424">
          <a:extLst>
            <a:ext uri="{FF2B5EF4-FFF2-40B4-BE49-F238E27FC236}">
              <a16:creationId xmlns:a16="http://schemas.microsoft.com/office/drawing/2014/main" id="{4444F2AC-8E30-4F48-8062-82A751F2B86C}"/>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99695</xdr:rowOff>
    </xdr:from>
    <xdr:to>
      <xdr:col>67</xdr:col>
      <xdr:colOff>101600</xdr:colOff>
      <xdr:row>38</xdr:row>
      <xdr:rowOff>29845</xdr:rowOff>
    </xdr:to>
    <xdr:sp macro="" textlink="">
      <xdr:nvSpPr>
        <xdr:cNvPr id="426" name="フローチャート: 判断 425">
          <a:extLst>
            <a:ext uri="{FF2B5EF4-FFF2-40B4-BE49-F238E27FC236}">
              <a16:creationId xmlns:a16="http://schemas.microsoft.com/office/drawing/2014/main" id="{BA93AA0C-F1A5-4F9D-A87F-33122A008E9C}"/>
            </a:ext>
          </a:extLst>
        </xdr:cNvPr>
        <xdr:cNvSpPr/>
      </xdr:nvSpPr>
      <xdr:spPr>
        <a:xfrm>
          <a:off x="12763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258C408-0EE4-43FB-92B9-9928A0BF09B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3FECAEB-C4EF-416A-8CAD-C30FA4698B3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53CB254-AB50-464B-AE27-4560328FBD1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9E70C70-FCEF-4261-8705-5301F06EF67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67F0805-508E-4D30-8166-662B0D0C67E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143510</xdr:rowOff>
    </xdr:from>
    <xdr:to>
      <xdr:col>85</xdr:col>
      <xdr:colOff>177800</xdr:colOff>
      <xdr:row>35</xdr:row>
      <xdr:rowOff>73660</xdr:rowOff>
    </xdr:to>
    <xdr:sp macro="" textlink="">
      <xdr:nvSpPr>
        <xdr:cNvPr id="432" name="楕円 431">
          <a:extLst>
            <a:ext uri="{FF2B5EF4-FFF2-40B4-BE49-F238E27FC236}">
              <a16:creationId xmlns:a16="http://schemas.microsoft.com/office/drawing/2014/main" id="{16A28D2B-2247-4B8E-A1D8-728FC7F46985}"/>
            </a:ext>
          </a:extLst>
        </xdr:cNvPr>
        <xdr:cNvSpPr/>
      </xdr:nvSpPr>
      <xdr:spPr>
        <a:xfrm>
          <a:off x="16268700" y="59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166387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E48D42BC-82B9-40E3-9B4C-E51FCC52D298}"/>
            </a:ext>
          </a:extLst>
        </xdr:cNvPr>
        <xdr:cNvSpPr txBox="1"/>
      </xdr:nvSpPr>
      <xdr:spPr>
        <a:xfrm>
          <a:off x="16357600"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92075</xdr:rowOff>
    </xdr:from>
    <xdr:to>
      <xdr:col>81</xdr:col>
      <xdr:colOff>101600</xdr:colOff>
      <xdr:row>35</xdr:row>
      <xdr:rowOff>22225</xdr:rowOff>
    </xdr:to>
    <xdr:sp macro="" textlink="">
      <xdr:nvSpPr>
        <xdr:cNvPr id="434" name="楕円 433">
          <a:extLst>
            <a:ext uri="{FF2B5EF4-FFF2-40B4-BE49-F238E27FC236}">
              <a16:creationId xmlns:a16="http://schemas.microsoft.com/office/drawing/2014/main" id="{CE8E6BFC-371F-4EC1-A10A-272A3817117C}"/>
            </a:ext>
          </a:extLst>
        </xdr:cNvPr>
        <xdr:cNvSpPr/>
      </xdr:nvSpPr>
      <xdr:spPr>
        <a:xfrm>
          <a:off x="15430500" y="592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142875</xdr:rowOff>
    </xdr:from>
    <xdr:to>
      <xdr:col>85</xdr:col>
      <xdr:colOff>127000</xdr:colOff>
      <xdr:row>35</xdr:row>
      <xdr:rowOff>22860</xdr:rowOff>
    </xdr:to>
    <xdr:cxnSp macro="">
      <xdr:nvCxnSpPr>
        <xdr:cNvPr id="435" name="直線コネクタ 434">
          <a:extLst>
            <a:ext uri="{FF2B5EF4-FFF2-40B4-BE49-F238E27FC236}">
              <a16:creationId xmlns:a16="http://schemas.microsoft.com/office/drawing/2014/main" id="{D3E0EE83-F1A0-485C-9EF7-258A5FBCE885}"/>
            </a:ext>
          </a:extLst>
        </xdr:cNvPr>
        <xdr:cNvCxnSpPr/>
      </xdr:nvCxnSpPr>
      <xdr:spPr>
        <a:xfrm>
          <a:off x="15481300" y="597217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40640</xdr:rowOff>
    </xdr:from>
    <xdr:to>
      <xdr:col>76</xdr:col>
      <xdr:colOff>165100</xdr:colOff>
      <xdr:row>34</xdr:row>
      <xdr:rowOff>142240</xdr:rowOff>
    </xdr:to>
    <xdr:sp macro="" textlink="">
      <xdr:nvSpPr>
        <xdr:cNvPr id="436" name="楕円 435">
          <a:extLst>
            <a:ext uri="{FF2B5EF4-FFF2-40B4-BE49-F238E27FC236}">
              <a16:creationId xmlns:a16="http://schemas.microsoft.com/office/drawing/2014/main" id="{325CBAAC-105C-495F-A2DF-812D76279D66}"/>
            </a:ext>
          </a:extLst>
        </xdr:cNvPr>
        <xdr:cNvSpPr/>
      </xdr:nvSpPr>
      <xdr:spPr>
        <a:xfrm>
          <a:off x="14541500" y="58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91440</xdr:rowOff>
    </xdr:from>
    <xdr:to>
      <xdr:col>81</xdr:col>
      <xdr:colOff>50800</xdr:colOff>
      <xdr:row>34</xdr:row>
      <xdr:rowOff>142875</xdr:rowOff>
    </xdr:to>
    <xdr:cxnSp macro="">
      <xdr:nvCxnSpPr>
        <xdr:cNvPr id="437" name="直線コネクタ 436">
          <a:extLst>
            <a:ext uri="{FF2B5EF4-FFF2-40B4-BE49-F238E27FC236}">
              <a16:creationId xmlns:a16="http://schemas.microsoft.com/office/drawing/2014/main" id="{9454BCB8-E8D1-49F5-875B-8E308E6C0907}"/>
            </a:ext>
          </a:extLst>
        </xdr:cNvPr>
        <xdr:cNvCxnSpPr/>
      </xdr:nvCxnSpPr>
      <xdr:spPr>
        <a:xfrm>
          <a:off x="14592300" y="592074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160655</xdr:rowOff>
    </xdr:from>
    <xdr:to>
      <xdr:col>72</xdr:col>
      <xdr:colOff>38100</xdr:colOff>
      <xdr:row>34</xdr:row>
      <xdr:rowOff>90805</xdr:rowOff>
    </xdr:to>
    <xdr:sp macro="" textlink="">
      <xdr:nvSpPr>
        <xdr:cNvPr id="438" name="楕円 437">
          <a:extLst>
            <a:ext uri="{FF2B5EF4-FFF2-40B4-BE49-F238E27FC236}">
              <a16:creationId xmlns:a16="http://schemas.microsoft.com/office/drawing/2014/main" id="{8E0CD6E1-87F3-4162-9A8B-7AE6B3F8FCC1}"/>
            </a:ext>
          </a:extLst>
        </xdr:cNvPr>
        <xdr:cNvSpPr/>
      </xdr:nvSpPr>
      <xdr:spPr>
        <a:xfrm>
          <a:off x="13652500" y="581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40005</xdr:rowOff>
    </xdr:from>
    <xdr:to>
      <xdr:col>76</xdr:col>
      <xdr:colOff>114300</xdr:colOff>
      <xdr:row>34</xdr:row>
      <xdr:rowOff>91440</xdr:rowOff>
    </xdr:to>
    <xdr:cxnSp macro="">
      <xdr:nvCxnSpPr>
        <xdr:cNvPr id="439" name="直線コネクタ 438">
          <a:extLst>
            <a:ext uri="{FF2B5EF4-FFF2-40B4-BE49-F238E27FC236}">
              <a16:creationId xmlns:a16="http://schemas.microsoft.com/office/drawing/2014/main" id="{2908351A-2D46-4D06-A4C8-C9FFC66FB434}"/>
            </a:ext>
          </a:extLst>
        </xdr:cNvPr>
        <xdr:cNvCxnSpPr/>
      </xdr:nvCxnSpPr>
      <xdr:spPr>
        <a:xfrm>
          <a:off x="13703300" y="586930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33020</xdr:rowOff>
    </xdr:from>
    <xdr:to>
      <xdr:col>67</xdr:col>
      <xdr:colOff>101600</xdr:colOff>
      <xdr:row>33</xdr:row>
      <xdr:rowOff>134620</xdr:rowOff>
    </xdr:to>
    <xdr:sp macro="" textlink="">
      <xdr:nvSpPr>
        <xdr:cNvPr id="440" name="楕円 439">
          <a:extLst>
            <a:ext uri="{FF2B5EF4-FFF2-40B4-BE49-F238E27FC236}">
              <a16:creationId xmlns:a16="http://schemas.microsoft.com/office/drawing/2014/main" id="{C7408278-9681-40A0-BC1D-7C0327A99EEB}"/>
            </a:ext>
          </a:extLst>
        </xdr:cNvPr>
        <xdr:cNvSpPr/>
      </xdr:nvSpPr>
      <xdr:spPr>
        <a:xfrm>
          <a:off x="12763500" y="56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83820</xdr:rowOff>
    </xdr:from>
    <xdr:to>
      <xdr:col>71</xdr:col>
      <xdr:colOff>177800</xdr:colOff>
      <xdr:row>34</xdr:row>
      <xdr:rowOff>40005</xdr:rowOff>
    </xdr:to>
    <xdr:cxnSp macro="">
      <xdr:nvCxnSpPr>
        <xdr:cNvPr id="441" name="直線コネクタ 440">
          <a:extLst>
            <a:ext uri="{FF2B5EF4-FFF2-40B4-BE49-F238E27FC236}">
              <a16:creationId xmlns:a16="http://schemas.microsoft.com/office/drawing/2014/main" id="{A0F986F9-87E9-4457-8C13-AFC96CDF7031}"/>
            </a:ext>
          </a:extLst>
        </xdr:cNvPr>
        <xdr:cNvCxnSpPr/>
      </xdr:nvCxnSpPr>
      <xdr:spPr>
        <a:xfrm>
          <a:off x="12814300" y="5741670"/>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1B60DD6D-5E27-43EE-9503-803913D55F9E}"/>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15A57766-FD7F-49D8-B711-031DAC419D58}"/>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67E432D6-B5A7-46B2-B92A-118302BF79F3}"/>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20972</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3279B30D-E9CC-46E1-A895-92E862F64718}"/>
            </a:ext>
          </a:extLst>
        </xdr:cNvPr>
        <xdr:cNvSpPr txBox="1"/>
      </xdr:nvSpPr>
      <xdr:spPr>
        <a:xfrm>
          <a:off x="12611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38752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5ECA80F0-75E3-4432-8579-D509EE40CB45}"/>
            </a:ext>
          </a:extLst>
        </xdr:cNvPr>
        <xdr:cNvSpPr txBox="1"/>
      </xdr:nvSpPr>
      <xdr:spPr>
        <a:xfrm>
          <a:off x="15266044" y="56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158767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527F214A-A349-438C-8DC5-E3B7E0EAA8FB}"/>
            </a:ext>
          </a:extLst>
        </xdr:cNvPr>
        <xdr:cNvSpPr txBox="1"/>
      </xdr:nvSpPr>
      <xdr:spPr>
        <a:xfrm>
          <a:off x="14389744" y="56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107332</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8CD0D1D8-B138-4697-8682-943DB81B62F6}"/>
            </a:ext>
          </a:extLst>
        </xdr:cNvPr>
        <xdr:cNvSpPr txBox="1"/>
      </xdr:nvSpPr>
      <xdr:spPr>
        <a:xfrm>
          <a:off x="13500744" y="559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151147</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F356CAA4-09A9-4F7B-8E93-DDF2E3C4B447}"/>
            </a:ext>
          </a:extLst>
        </xdr:cNvPr>
        <xdr:cNvSpPr txBox="1"/>
      </xdr:nvSpPr>
      <xdr:spPr>
        <a:xfrm>
          <a:off x="12611744" y="54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79F846F5-4680-4B73-A870-E582899363C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94B5F9D3-372E-4E79-A4E6-23379AD82CE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23F41FC-9372-4F5E-9723-193BEB7A846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6A5BE0C8-1F87-4D1C-9CBB-EBCC7B0F7A8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30758391-5B98-45BB-AD3C-B6A59BBFFE9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EED9317F-9FFD-409E-92A1-FE2338955A7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1F4621FE-EA56-4698-AEB3-DED4474F96A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BA2EC221-D0CC-41FF-B541-784799857C4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5BFDADFC-59D2-4B76-9E2C-E60A2CC8CFE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5505855A-5F1E-480D-9F15-2155EAE1C12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AEA167DF-B0D9-4AFE-BE41-03D9A35B91B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5B0A3649-86EE-4B7D-BF6D-DABBFA60549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8BC20E5A-02CD-4CB0-8F5E-69D7A46F97E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DC99E53B-128B-4299-83DF-AB4264B65FA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42E2EFCD-039C-4F5A-B5B5-2434D95D958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769FAFA7-78F4-4CF1-BE94-C50815E9BE4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08E18EB6-3451-4335-84F1-7E4BBF7C61F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4E2EDF6B-9196-41A0-9683-6622D01A1D7D}"/>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54B764D-5698-4CA6-AFCA-01C5038997B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D02E3263-0482-4E7D-AE73-88E4B3EE04D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7554573C-13EA-4A27-B02D-670E40C5224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1" name="テキスト ボックス 470">
          <a:extLst>
            <a:ext uri="{FF2B5EF4-FFF2-40B4-BE49-F238E27FC236}">
              <a16:creationId xmlns:a16="http://schemas.microsoft.com/office/drawing/2014/main" id="{4C5512E4-18B7-4A6A-997A-CD20BC1A4283}"/>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68C4DEE9-9CBD-4813-BBA0-EF4B1A42BDD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73" name="直線コネクタ 472">
          <a:extLst>
            <a:ext uri="{FF2B5EF4-FFF2-40B4-BE49-F238E27FC236}">
              <a16:creationId xmlns:a16="http://schemas.microsoft.com/office/drawing/2014/main" id="{F7EAA803-9899-442A-BD03-A479D5C5FADD}"/>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8A34980B-D0E4-48DC-862E-893DC3D747D1}"/>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75" name="直線コネクタ 474">
          <a:extLst>
            <a:ext uri="{FF2B5EF4-FFF2-40B4-BE49-F238E27FC236}">
              <a16:creationId xmlns:a16="http://schemas.microsoft.com/office/drawing/2014/main" id="{46A9DC3A-1DE5-4952-B987-3E296D5F0FBB}"/>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0402AA1C-143B-425D-A52C-6B786E174317}"/>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77" name="直線コネクタ 476">
          <a:extLst>
            <a:ext uri="{FF2B5EF4-FFF2-40B4-BE49-F238E27FC236}">
              <a16:creationId xmlns:a16="http://schemas.microsoft.com/office/drawing/2014/main" id="{3C679D0D-1F1E-4A79-96F7-B79F09DC883B}"/>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2FF25CF4-DB7A-4133-B6D8-E3611DC3CA10}"/>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79" name="フローチャート: 判断 478">
          <a:extLst>
            <a:ext uri="{FF2B5EF4-FFF2-40B4-BE49-F238E27FC236}">
              <a16:creationId xmlns:a16="http://schemas.microsoft.com/office/drawing/2014/main" id="{328E2C17-6114-467A-815D-90D69579AA47}"/>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80" name="フローチャート: 判断 479">
          <a:extLst>
            <a:ext uri="{FF2B5EF4-FFF2-40B4-BE49-F238E27FC236}">
              <a16:creationId xmlns:a16="http://schemas.microsoft.com/office/drawing/2014/main" id="{00D5AA5F-B257-4B31-B663-94C3052CC603}"/>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81" name="フローチャート: 判断 480">
          <a:extLst>
            <a:ext uri="{FF2B5EF4-FFF2-40B4-BE49-F238E27FC236}">
              <a16:creationId xmlns:a16="http://schemas.microsoft.com/office/drawing/2014/main" id="{65AED4EF-CF4F-4C0A-8E79-90D210EC5B2D}"/>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82" name="フローチャート: 判断 481">
          <a:extLst>
            <a:ext uri="{FF2B5EF4-FFF2-40B4-BE49-F238E27FC236}">
              <a16:creationId xmlns:a16="http://schemas.microsoft.com/office/drawing/2014/main" id="{A29398B9-B4F6-421C-85A0-AFA1D35FC784}"/>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50531</xdr:rowOff>
    </xdr:from>
    <xdr:to>
      <xdr:col>98</xdr:col>
      <xdr:colOff>38100</xdr:colOff>
      <xdr:row>40</xdr:row>
      <xdr:rowOff>152131</xdr:rowOff>
    </xdr:to>
    <xdr:sp macro="" textlink="">
      <xdr:nvSpPr>
        <xdr:cNvPr id="483" name="フローチャート: 判断 482">
          <a:extLst>
            <a:ext uri="{FF2B5EF4-FFF2-40B4-BE49-F238E27FC236}">
              <a16:creationId xmlns:a16="http://schemas.microsoft.com/office/drawing/2014/main" id="{CF058791-DEC0-4086-A043-4FB9658708DA}"/>
            </a:ext>
          </a:extLst>
        </xdr:cNvPr>
        <xdr:cNvSpPr/>
      </xdr:nvSpPr>
      <xdr:spPr>
        <a:xfrm>
          <a:off x="18605500" y="690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47D488B-7F06-4BE1-9AF2-E273CBB98FD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CF94B70-E947-4449-818F-8339F730684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33FA0C7-04E6-4C5E-B3C2-378EAD4107D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213DDF8-6DE1-4AF7-9F11-0F16CDA97AF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7FF73A8-19BB-4434-BF51-3B830D6F019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43593</xdr:rowOff>
    </xdr:from>
    <xdr:to>
      <xdr:col>116</xdr:col>
      <xdr:colOff>114300</xdr:colOff>
      <xdr:row>39</xdr:row>
      <xdr:rowOff>145193</xdr:rowOff>
    </xdr:to>
    <xdr:sp macro="" textlink="">
      <xdr:nvSpPr>
        <xdr:cNvPr id="489" name="楕円 488">
          <a:extLst>
            <a:ext uri="{FF2B5EF4-FFF2-40B4-BE49-F238E27FC236}">
              <a16:creationId xmlns:a16="http://schemas.microsoft.com/office/drawing/2014/main" id="{6055708B-6F19-4D0B-9BE2-7BE77B3A7895}"/>
            </a:ext>
          </a:extLst>
        </xdr:cNvPr>
        <xdr:cNvSpPr/>
      </xdr:nvSpPr>
      <xdr:spPr>
        <a:xfrm>
          <a:off x="22110700" y="673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66470</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D9CD8FF7-A4FC-41E7-9C47-D22B46E893AD}"/>
            </a:ext>
          </a:extLst>
        </xdr:cNvPr>
        <xdr:cNvSpPr txBox="1"/>
      </xdr:nvSpPr>
      <xdr:spPr>
        <a:xfrm>
          <a:off x="22199600" y="658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57313</xdr:rowOff>
    </xdr:from>
    <xdr:to>
      <xdr:col>112</xdr:col>
      <xdr:colOff>38100</xdr:colOff>
      <xdr:row>39</xdr:row>
      <xdr:rowOff>158913</xdr:rowOff>
    </xdr:to>
    <xdr:sp macro="" textlink="">
      <xdr:nvSpPr>
        <xdr:cNvPr id="491" name="楕円 490">
          <a:extLst>
            <a:ext uri="{FF2B5EF4-FFF2-40B4-BE49-F238E27FC236}">
              <a16:creationId xmlns:a16="http://schemas.microsoft.com/office/drawing/2014/main" id="{8E21E5EB-720B-44E4-8166-BA9D77FEEF00}"/>
            </a:ext>
          </a:extLst>
        </xdr:cNvPr>
        <xdr:cNvSpPr/>
      </xdr:nvSpPr>
      <xdr:spPr>
        <a:xfrm>
          <a:off x="21272500" y="674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94393</xdr:rowOff>
    </xdr:from>
    <xdr:to>
      <xdr:col>116</xdr:col>
      <xdr:colOff>63500</xdr:colOff>
      <xdr:row>39</xdr:row>
      <xdr:rowOff>108113</xdr:rowOff>
    </xdr:to>
    <xdr:cxnSp macro="">
      <xdr:nvCxnSpPr>
        <xdr:cNvPr id="492" name="直線コネクタ 491">
          <a:extLst>
            <a:ext uri="{FF2B5EF4-FFF2-40B4-BE49-F238E27FC236}">
              <a16:creationId xmlns:a16="http://schemas.microsoft.com/office/drawing/2014/main" id="{00C5E0E5-4251-464F-ABD1-99F73B69DF4E}"/>
            </a:ext>
          </a:extLst>
        </xdr:cNvPr>
        <xdr:cNvCxnSpPr/>
      </xdr:nvCxnSpPr>
      <xdr:spPr>
        <a:xfrm flipV="1">
          <a:off x="21323300" y="6780943"/>
          <a:ext cx="838200" cy="1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69890</xdr:rowOff>
    </xdr:from>
    <xdr:to>
      <xdr:col>107</xdr:col>
      <xdr:colOff>101600</xdr:colOff>
      <xdr:row>40</xdr:row>
      <xdr:rowOff>40</xdr:rowOff>
    </xdr:to>
    <xdr:sp macro="" textlink="">
      <xdr:nvSpPr>
        <xdr:cNvPr id="493" name="楕円 492">
          <a:extLst>
            <a:ext uri="{FF2B5EF4-FFF2-40B4-BE49-F238E27FC236}">
              <a16:creationId xmlns:a16="http://schemas.microsoft.com/office/drawing/2014/main" id="{AB84467D-FE51-4539-8D07-D18941E311E9}"/>
            </a:ext>
          </a:extLst>
        </xdr:cNvPr>
        <xdr:cNvSpPr/>
      </xdr:nvSpPr>
      <xdr:spPr>
        <a:xfrm>
          <a:off x="20383500" y="675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108113</xdr:rowOff>
    </xdr:from>
    <xdr:to>
      <xdr:col>111</xdr:col>
      <xdr:colOff>177800</xdr:colOff>
      <xdr:row>39</xdr:row>
      <xdr:rowOff>120690</xdr:rowOff>
    </xdr:to>
    <xdr:cxnSp macro="">
      <xdr:nvCxnSpPr>
        <xdr:cNvPr id="494" name="直線コネクタ 493">
          <a:extLst>
            <a:ext uri="{FF2B5EF4-FFF2-40B4-BE49-F238E27FC236}">
              <a16:creationId xmlns:a16="http://schemas.microsoft.com/office/drawing/2014/main" id="{09E956C8-5A78-4259-B713-A9E5720B1668}"/>
            </a:ext>
          </a:extLst>
        </xdr:cNvPr>
        <xdr:cNvCxnSpPr/>
      </xdr:nvCxnSpPr>
      <xdr:spPr>
        <a:xfrm flipV="1">
          <a:off x="20434300" y="6794663"/>
          <a:ext cx="889000" cy="1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82534</xdr:rowOff>
    </xdr:from>
    <xdr:to>
      <xdr:col>102</xdr:col>
      <xdr:colOff>165100</xdr:colOff>
      <xdr:row>40</xdr:row>
      <xdr:rowOff>12684</xdr:rowOff>
    </xdr:to>
    <xdr:sp macro="" textlink="">
      <xdr:nvSpPr>
        <xdr:cNvPr id="495" name="楕円 494">
          <a:extLst>
            <a:ext uri="{FF2B5EF4-FFF2-40B4-BE49-F238E27FC236}">
              <a16:creationId xmlns:a16="http://schemas.microsoft.com/office/drawing/2014/main" id="{8280C361-D767-47DA-A75C-65BC5D245EC9}"/>
            </a:ext>
          </a:extLst>
        </xdr:cNvPr>
        <xdr:cNvSpPr/>
      </xdr:nvSpPr>
      <xdr:spPr>
        <a:xfrm>
          <a:off x="19494500" y="676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120690</xdr:rowOff>
    </xdr:from>
    <xdr:to>
      <xdr:col>107</xdr:col>
      <xdr:colOff>50800</xdr:colOff>
      <xdr:row>39</xdr:row>
      <xdr:rowOff>133334</xdr:rowOff>
    </xdr:to>
    <xdr:cxnSp macro="">
      <xdr:nvCxnSpPr>
        <xdr:cNvPr id="496" name="直線コネクタ 495">
          <a:extLst>
            <a:ext uri="{FF2B5EF4-FFF2-40B4-BE49-F238E27FC236}">
              <a16:creationId xmlns:a16="http://schemas.microsoft.com/office/drawing/2014/main" id="{BD4549DE-3254-45FC-B1D3-1E604D65D07A}"/>
            </a:ext>
          </a:extLst>
        </xdr:cNvPr>
        <xdr:cNvCxnSpPr/>
      </xdr:nvCxnSpPr>
      <xdr:spPr>
        <a:xfrm flipV="1">
          <a:off x="19545300" y="6807240"/>
          <a:ext cx="889000" cy="1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97369</xdr:rowOff>
    </xdr:from>
    <xdr:to>
      <xdr:col>98</xdr:col>
      <xdr:colOff>38100</xdr:colOff>
      <xdr:row>40</xdr:row>
      <xdr:rowOff>27519</xdr:rowOff>
    </xdr:to>
    <xdr:sp macro="" textlink="">
      <xdr:nvSpPr>
        <xdr:cNvPr id="497" name="楕円 496">
          <a:extLst>
            <a:ext uri="{FF2B5EF4-FFF2-40B4-BE49-F238E27FC236}">
              <a16:creationId xmlns:a16="http://schemas.microsoft.com/office/drawing/2014/main" id="{2E0CD22F-E648-4F4F-9B5F-015097037A13}"/>
            </a:ext>
          </a:extLst>
        </xdr:cNvPr>
        <xdr:cNvSpPr/>
      </xdr:nvSpPr>
      <xdr:spPr>
        <a:xfrm>
          <a:off x="18605500" y="678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133334</xdr:rowOff>
    </xdr:from>
    <xdr:to>
      <xdr:col>102</xdr:col>
      <xdr:colOff>114300</xdr:colOff>
      <xdr:row>39</xdr:row>
      <xdr:rowOff>148169</xdr:rowOff>
    </xdr:to>
    <xdr:cxnSp macro="">
      <xdr:nvCxnSpPr>
        <xdr:cNvPr id="498" name="直線コネクタ 497">
          <a:extLst>
            <a:ext uri="{FF2B5EF4-FFF2-40B4-BE49-F238E27FC236}">
              <a16:creationId xmlns:a16="http://schemas.microsoft.com/office/drawing/2014/main" id="{C97317B5-831C-4DDD-91BD-8C2E8BBB3EB1}"/>
            </a:ext>
          </a:extLst>
        </xdr:cNvPr>
        <xdr:cNvCxnSpPr/>
      </xdr:nvCxnSpPr>
      <xdr:spPr>
        <a:xfrm flipV="1">
          <a:off x="18656300" y="6819884"/>
          <a:ext cx="889000" cy="1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346F2474-AAE1-4B06-AD29-FC5F93DFFE0C}"/>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FFFB5284-40AD-41A5-87F5-60CB829EAFAB}"/>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39580</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6E77FB8E-B8DA-405D-A7EF-6CB9131D62D3}"/>
            </a:ext>
          </a:extLst>
        </xdr:cNvPr>
        <xdr:cNvSpPr txBox="1"/>
      </xdr:nvSpPr>
      <xdr:spPr>
        <a:xfrm>
          <a:off x="19245795" y="689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143258</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EC6CD55B-C38F-4254-BFAA-9955DAC84BC4}"/>
            </a:ext>
          </a:extLst>
        </xdr:cNvPr>
        <xdr:cNvSpPr txBox="1"/>
      </xdr:nvSpPr>
      <xdr:spPr>
        <a:xfrm>
          <a:off x="18356795" y="700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150040</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829A99AF-090E-40D0-8D61-62B28C62147D}"/>
            </a:ext>
          </a:extLst>
        </xdr:cNvPr>
        <xdr:cNvSpPr txBox="1"/>
      </xdr:nvSpPr>
      <xdr:spPr>
        <a:xfrm>
          <a:off x="21011095" y="6836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162617</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86241132-67A7-4548-AD52-587BDD5C3CA9}"/>
            </a:ext>
          </a:extLst>
        </xdr:cNvPr>
        <xdr:cNvSpPr txBox="1"/>
      </xdr:nvSpPr>
      <xdr:spPr>
        <a:xfrm>
          <a:off x="20134795" y="684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29211</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CCCD97B6-72CB-4B5E-BACF-6D6D1DDAED21}"/>
            </a:ext>
          </a:extLst>
        </xdr:cNvPr>
        <xdr:cNvSpPr txBox="1"/>
      </xdr:nvSpPr>
      <xdr:spPr>
        <a:xfrm>
          <a:off x="19245795" y="654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44046</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0C68F11E-2BBF-4EFE-BA5A-CEF8BCE4F0D8}"/>
            </a:ext>
          </a:extLst>
        </xdr:cNvPr>
        <xdr:cNvSpPr txBox="1"/>
      </xdr:nvSpPr>
      <xdr:spPr>
        <a:xfrm>
          <a:off x="18356795" y="655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289033DE-5A2F-445F-AC53-7951BE1A8D4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51123F12-F407-4DCA-94FB-8F2B7B2CB95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8C09E895-4030-4E4B-AA11-B82476E83FB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AD2581B8-20DF-4A21-B4F1-755C41789FB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4A4AB16A-A966-46E6-8995-12530066F30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11D184A4-AE96-42CF-A1DF-BBB99466FD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D26F8E11-D2AC-42AB-B2F2-1CA0A2FD1FB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ECB0B911-2088-4AA5-B73D-E475D67DC47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5" name="正方形/長方形 514">
          <a:extLst>
            <a:ext uri="{FF2B5EF4-FFF2-40B4-BE49-F238E27FC236}">
              <a16:creationId xmlns:a16="http://schemas.microsoft.com/office/drawing/2014/main" id="{7BC9D3C2-8B50-4324-9BEA-990631B47AE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6" name="正方形/長方形 515">
          <a:extLst>
            <a:ext uri="{FF2B5EF4-FFF2-40B4-BE49-F238E27FC236}">
              <a16:creationId xmlns:a16="http://schemas.microsoft.com/office/drawing/2014/main" id="{949EA87E-A6DD-4F6F-8E1D-0A2BABF4C1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7" name="正方形/長方形 516">
          <a:extLst>
            <a:ext uri="{FF2B5EF4-FFF2-40B4-BE49-F238E27FC236}">
              <a16:creationId xmlns:a16="http://schemas.microsoft.com/office/drawing/2014/main" id="{684F1B0A-152C-4434-8397-0D35C4FF89E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8" name="正方形/長方形 517">
          <a:extLst>
            <a:ext uri="{FF2B5EF4-FFF2-40B4-BE49-F238E27FC236}">
              <a16:creationId xmlns:a16="http://schemas.microsoft.com/office/drawing/2014/main" id="{1F11E408-969D-4008-9812-31A69D12FAC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9" name="正方形/長方形 518">
          <a:extLst>
            <a:ext uri="{FF2B5EF4-FFF2-40B4-BE49-F238E27FC236}">
              <a16:creationId xmlns:a16="http://schemas.microsoft.com/office/drawing/2014/main" id="{60508D65-3345-4D66-B82F-F036587AE06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0" name="正方形/長方形 519">
          <a:extLst>
            <a:ext uri="{FF2B5EF4-FFF2-40B4-BE49-F238E27FC236}">
              <a16:creationId xmlns:a16="http://schemas.microsoft.com/office/drawing/2014/main" id="{0081012F-CAF2-4E6A-B3CA-3254570E826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1" name="正方形/長方形 520">
          <a:extLst>
            <a:ext uri="{FF2B5EF4-FFF2-40B4-BE49-F238E27FC236}">
              <a16:creationId xmlns:a16="http://schemas.microsoft.com/office/drawing/2014/main" id="{E7DDD465-B188-45EC-A9FC-3AE728F466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2" name="正方形/長方形 521">
          <a:extLst>
            <a:ext uri="{FF2B5EF4-FFF2-40B4-BE49-F238E27FC236}">
              <a16:creationId xmlns:a16="http://schemas.microsoft.com/office/drawing/2014/main" id="{A162CEF2-7EB7-4424-99A3-4C60D2DF9F4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5EEF338D-6E35-48A7-8B2A-0E34FFAF32F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B8B20979-1DBF-48FA-B176-D18B5975AE3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DB1B2418-188B-4F85-A72F-4B0BFFCC40F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5B4CFD28-6E43-4BAC-B70D-1A6E145B719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7BBEBCFF-AE0F-4820-AAE5-0092B03F8AC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EB3634FE-1B6C-4B73-9AC5-35DD9A0053A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9176D283-65D0-45E7-8FB5-63C0D671C75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F5F4CDA9-8EF0-4BF6-BA21-2DABB6692B7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E18F06A4-7782-4C8A-B6D6-A283043E9B3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9FCBB52E-A999-4089-9641-AEAB33B8F7F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8A98EF8D-9F32-48BA-9D63-E5F84409D08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4" name="直線コネクタ 533">
          <a:extLst>
            <a:ext uri="{FF2B5EF4-FFF2-40B4-BE49-F238E27FC236}">
              <a16:creationId xmlns:a16="http://schemas.microsoft.com/office/drawing/2014/main" id="{41739511-F7BA-41D7-A7FE-6D3A21DCF43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5" name="テキスト ボックス 534">
          <a:extLst>
            <a:ext uri="{FF2B5EF4-FFF2-40B4-BE49-F238E27FC236}">
              <a16:creationId xmlns:a16="http://schemas.microsoft.com/office/drawing/2014/main" id="{C5AD7532-28B7-4F27-85AA-26BBC31D433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6" name="直線コネクタ 535">
          <a:extLst>
            <a:ext uri="{FF2B5EF4-FFF2-40B4-BE49-F238E27FC236}">
              <a16:creationId xmlns:a16="http://schemas.microsoft.com/office/drawing/2014/main" id="{C1DFF3F6-05DC-4B00-A249-FFE17436531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7" name="テキスト ボックス 536">
          <a:extLst>
            <a:ext uri="{FF2B5EF4-FFF2-40B4-BE49-F238E27FC236}">
              <a16:creationId xmlns:a16="http://schemas.microsoft.com/office/drawing/2014/main" id="{072939EC-CF30-4628-9D41-7380F382B56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8" name="直線コネクタ 537">
          <a:extLst>
            <a:ext uri="{FF2B5EF4-FFF2-40B4-BE49-F238E27FC236}">
              <a16:creationId xmlns:a16="http://schemas.microsoft.com/office/drawing/2014/main" id="{00A3FA15-69CA-4FC5-ABE5-D52D3D12BB2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9" name="テキスト ボックス 538">
          <a:extLst>
            <a:ext uri="{FF2B5EF4-FFF2-40B4-BE49-F238E27FC236}">
              <a16:creationId xmlns:a16="http://schemas.microsoft.com/office/drawing/2014/main" id="{8421E010-4A9C-4206-960A-43D1A94331B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0" name="直線コネクタ 539">
          <a:extLst>
            <a:ext uri="{FF2B5EF4-FFF2-40B4-BE49-F238E27FC236}">
              <a16:creationId xmlns:a16="http://schemas.microsoft.com/office/drawing/2014/main" id="{17AA133F-2CDB-447F-A78C-21BA9FDAA0D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1" name="テキスト ボックス 540">
          <a:extLst>
            <a:ext uri="{FF2B5EF4-FFF2-40B4-BE49-F238E27FC236}">
              <a16:creationId xmlns:a16="http://schemas.microsoft.com/office/drawing/2014/main" id="{B33E8852-9EB9-41B5-B7B7-6561D41B3DE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2" name="直線コネクタ 541">
          <a:extLst>
            <a:ext uri="{FF2B5EF4-FFF2-40B4-BE49-F238E27FC236}">
              <a16:creationId xmlns:a16="http://schemas.microsoft.com/office/drawing/2014/main" id="{A599F572-8FD6-45B4-B0F7-1BB1E76B303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3" name="テキスト ボックス 542">
          <a:extLst>
            <a:ext uri="{FF2B5EF4-FFF2-40B4-BE49-F238E27FC236}">
              <a16:creationId xmlns:a16="http://schemas.microsoft.com/office/drawing/2014/main" id="{64F4E15A-2E63-403D-ABEA-87400515A9F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4" name="直線コネクタ 543">
          <a:extLst>
            <a:ext uri="{FF2B5EF4-FFF2-40B4-BE49-F238E27FC236}">
              <a16:creationId xmlns:a16="http://schemas.microsoft.com/office/drawing/2014/main" id="{A0F1F3BF-9541-447B-87A7-B73DC6147B3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5" name="テキスト ボックス 544">
          <a:extLst>
            <a:ext uri="{FF2B5EF4-FFF2-40B4-BE49-F238E27FC236}">
              <a16:creationId xmlns:a16="http://schemas.microsoft.com/office/drawing/2014/main" id="{1EC2CAD3-D34C-44DB-A472-96B24D1B0FF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E6154415-2B26-4E71-AFCC-C92DD2CFB99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420D43C7-AE2F-46B6-ADF3-3B15E390337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48" name="直線コネクタ 547">
          <a:extLst>
            <a:ext uri="{FF2B5EF4-FFF2-40B4-BE49-F238E27FC236}">
              <a16:creationId xmlns:a16="http://schemas.microsoft.com/office/drawing/2014/main" id="{EAD8EA47-82A9-40D8-82FA-48706D03EBC7}"/>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9" name="【消防施設】&#10;有形固定資産減価償却率最小値テキスト">
          <a:extLst>
            <a:ext uri="{FF2B5EF4-FFF2-40B4-BE49-F238E27FC236}">
              <a16:creationId xmlns:a16="http://schemas.microsoft.com/office/drawing/2014/main" id="{E3211181-C6AC-436A-A751-52FF0D460D0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0" name="直線コネクタ 549">
          <a:extLst>
            <a:ext uri="{FF2B5EF4-FFF2-40B4-BE49-F238E27FC236}">
              <a16:creationId xmlns:a16="http://schemas.microsoft.com/office/drawing/2014/main" id="{5CE475C0-65CC-4E66-AD6D-68F9CB05698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51" name="【消防施設】&#10;有形固定資産減価償却率最大値テキスト">
          <a:extLst>
            <a:ext uri="{FF2B5EF4-FFF2-40B4-BE49-F238E27FC236}">
              <a16:creationId xmlns:a16="http://schemas.microsoft.com/office/drawing/2014/main" id="{52E93275-6883-46DD-B7BF-7071586FFA01}"/>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2" name="直線コネクタ 551">
          <a:extLst>
            <a:ext uri="{FF2B5EF4-FFF2-40B4-BE49-F238E27FC236}">
              <a16:creationId xmlns:a16="http://schemas.microsoft.com/office/drawing/2014/main" id="{AA5FF94D-DE62-4084-A48E-9E253BB32ED5}"/>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553" name="【消防施設】&#10;有形固定資産減価償却率平均値テキスト">
          <a:extLst>
            <a:ext uri="{FF2B5EF4-FFF2-40B4-BE49-F238E27FC236}">
              <a16:creationId xmlns:a16="http://schemas.microsoft.com/office/drawing/2014/main" id="{7B85D455-8B25-4EE1-83A8-6E9A5C176D89}"/>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4" name="フローチャート: 判断 553">
          <a:extLst>
            <a:ext uri="{FF2B5EF4-FFF2-40B4-BE49-F238E27FC236}">
              <a16:creationId xmlns:a16="http://schemas.microsoft.com/office/drawing/2014/main" id="{B00E88FD-25C3-4E1B-8CAB-B200168621BC}"/>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5" name="フローチャート: 判断 554">
          <a:extLst>
            <a:ext uri="{FF2B5EF4-FFF2-40B4-BE49-F238E27FC236}">
              <a16:creationId xmlns:a16="http://schemas.microsoft.com/office/drawing/2014/main" id="{B7992552-D594-47FA-ACE4-75222BB3251F}"/>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6" name="フローチャート: 判断 555">
          <a:extLst>
            <a:ext uri="{FF2B5EF4-FFF2-40B4-BE49-F238E27FC236}">
              <a16:creationId xmlns:a16="http://schemas.microsoft.com/office/drawing/2014/main" id="{4838DBE9-F6D4-4391-B261-5A1D59C2966D}"/>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57" name="フローチャート: 判断 556">
          <a:extLst>
            <a:ext uri="{FF2B5EF4-FFF2-40B4-BE49-F238E27FC236}">
              <a16:creationId xmlns:a16="http://schemas.microsoft.com/office/drawing/2014/main" id="{121DF89C-F4AF-4E04-910B-3D06C589168D}"/>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3629</xdr:rowOff>
    </xdr:from>
    <xdr:to>
      <xdr:col>67</xdr:col>
      <xdr:colOff>101600</xdr:colOff>
      <xdr:row>83</xdr:row>
      <xdr:rowOff>105229</xdr:rowOff>
    </xdr:to>
    <xdr:sp macro="" textlink="">
      <xdr:nvSpPr>
        <xdr:cNvPr id="558" name="フローチャート: 判断 557">
          <a:extLst>
            <a:ext uri="{FF2B5EF4-FFF2-40B4-BE49-F238E27FC236}">
              <a16:creationId xmlns:a16="http://schemas.microsoft.com/office/drawing/2014/main" id="{250B5EF0-8987-4B7E-B08C-40D5C2A8494C}"/>
            </a:ext>
          </a:extLst>
        </xdr:cNvPr>
        <xdr:cNvSpPr/>
      </xdr:nvSpPr>
      <xdr:spPr>
        <a:xfrm>
          <a:off x="12763500" y="1423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5CB0E235-9E90-4644-B189-28C877EA708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779588A-8F06-4578-8CB7-0C42E8C31B5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22B4F511-5B8D-4156-84E9-C49E53B8046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E1612C42-8976-429B-B0F9-E87E5F9CAC6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2E199BA-72C5-4B24-954D-78A458D78D4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31387</xdr:rowOff>
    </xdr:from>
    <xdr:to>
      <xdr:col>85</xdr:col>
      <xdr:colOff>177800</xdr:colOff>
      <xdr:row>81</xdr:row>
      <xdr:rowOff>132987</xdr:rowOff>
    </xdr:to>
    <xdr:sp macro="" textlink="">
      <xdr:nvSpPr>
        <xdr:cNvPr id="564" name="楕円 563">
          <a:extLst>
            <a:ext uri="{FF2B5EF4-FFF2-40B4-BE49-F238E27FC236}">
              <a16:creationId xmlns:a16="http://schemas.microsoft.com/office/drawing/2014/main" id="{C4DBAF13-C1B4-4797-B533-B6D0BE8FECCE}"/>
            </a:ext>
          </a:extLst>
        </xdr:cNvPr>
        <xdr:cNvSpPr/>
      </xdr:nvSpPr>
      <xdr:spPr>
        <a:xfrm>
          <a:off x="16268700" y="1391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54264</xdr:rowOff>
    </xdr:from>
    <xdr:ext cx="405111" cy="259045"/>
    <xdr:sp macro="" textlink="">
      <xdr:nvSpPr>
        <xdr:cNvPr id="565" name="【消防施設】&#10;有形固定資産減価償却率該当値テキスト">
          <a:extLst>
            <a:ext uri="{FF2B5EF4-FFF2-40B4-BE49-F238E27FC236}">
              <a16:creationId xmlns:a16="http://schemas.microsoft.com/office/drawing/2014/main" id="{5B65F274-3BE9-4FCB-9B59-46F7ADC5FBE6}"/>
            </a:ext>
          </a:extLst>
        </xdr:cNvPr>
        <xdr:cNvSpPr txBox="1"/>
      </xdr:nvSpPr>
      <xdr:spPr>
        <a:xfrm>
          <a:off x="16357600" y="13770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160382</xdr:rowOff>
    </xdr:from>
    <xdr:to>
      <xdr:col>81</xdr:col>
      <xdr:colOff>101600</xdr:colOff>
      <xdr:row>81</xdr:row>
      <xdr:rowOff>90532</xdr:rowOff>
    </xdr:to>
    <xdr:sp macro="" textlink="">
      <xdr:nvSpPr>
        <xdr:cNvPr id="566" name="楕円 565">
          <a:extLst>
            <a:ext uri="{FF2B5EF4-FFF2-40B4-BE49-F238E27FC236}">
              <a16:creationId xmlns:a16="http://schemas.microsoft.com/office/drawing/2014/main" id="{AD52C116-2D46-4827-92F6-CEEDE8974FCD}"/>
            </a:ext>
          </a:extLst>
        </xdr:cNvPr>
        <xdr:cNvSpPr/>
      </xdr:nvSpPr>
      <xdr:spPr>
        <a:xfrm>
          <a:off x="15430500" y="1387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39732</xdr:rowOff>
    </xdr:from>
    <xdr:to>
      <xdr:col>85</xdr:col>
      <xdr:colOff>127000</xdr:colOff>
      <xdr:row>81</xdr:row>
      <xdr:rowOff>82187</xdr:rowOff>
    </xdr:to>
    <xdr:cxnSp macro="">
      <xdr:nvCxnSpPr>
        <xdr:cNvPr id="567" name="直線コネクタ 566">
          <a:extLst>
            <a:ext uri="{FF2B5EF4-FFF2-40B4-BE49-F238E27FC236}">
              <a16:creationId xmlns:a16="http://schemas.microsoft.com/office/drawing/2014/main" id="{CF12AC57-330B-4FEE-A7D6-DA10882E2EF2}"/>
            </a:ext>
          </a:extLst>
        </xdr:cNvPr>
        <xdr:cNvCxnSpPr/>
      </xdr:nvCxnSpPr>
      <xdr:spPr>
        <a:xfrm>
          <a:off x="15481300" y="13927182"/>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140788</xdr:rowOff>
    </xdr:from>
    <xdr:to>
      <xdr:col>76</xdr:col>
      <xdr:colOff>165100</xdr:colOff>
      <xdr:row>81</xdr:row>
      <xdr:rowOff>70938</xdr:rowOff>
    </xdr:to>
    <xdr:sp macro="" textlink="">
      <xdr:nvSpPr>
        <xdr:cNvPr id="568" name="楕円 567">
          <a:extLst>
            <a:ext uri="{FF2B5EF4-FFF2-40B4-BE49-F238E27FC236}">
              <a16:creationId xmlns:a16="http://schemas.microsoft.com/office/drawing/2014/main" id="{E9F05973-CD35-4451-B7EB-420DC5A5C485}"/>
            </a:ext>
          </a:extLst>
        </xdr:cNvPr>
        <xdr:cNvSpPr/>
      </xdr:nvSpPr>
      <xdr:spPr>
        <a:xfrm>
          <a:off x="14541500" y="1385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20138</xdr:rowOff>
    </xdr:from>
    <xdr:to>
      <xdr:col>81</xdr:col>
      <xdr:colOff>50800</xdr:colOff>
      <xdr:row>81</xdr:row>
      <xdr:rowOff>39732</xdr:rowOff>
    </xdr:to>
    <xdr:cxnSp macro="">
      <xdr:nvCxnSpPr>
        <xdr:cNvPr id="569" name="直線コネクタ 568">
          <a:extLst>
            <a:ext uri="{FF2B5EF4-FFF2-40B4-BE49-F238E27FC236}">
              <a16:creationId xmlns:a16="http://schemas.microsoft.com/office/drawing/2014/main" id="{026F0B9C-7A82-437E-B497-547322E9A346}"/>
            </a:ext>
          </a:extLst>
        </xdr:cNvPr>
        <xdr:cNvCxnSpPr/>
      </xdr:nvCxnSpPr>
      <xdr:spPr>
        <a:xfrm>
          <a:off x="14592300" y="1390758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109764</xdr:rowOff>
    </xdr:from>
    <xdr:to>
      <xdr:col>72</xdr:col>
      <xdr:colOff>38100</xdr:colOff>
      <xdr:row>81</xdr:row>
      <xdr:rowOff>39914</xdr:rowOff>
    </xdr:to>
    <xdr:sp macro="" textlink="">
      <xdr:nvSpPr>
        <xdr:cNvPr id="570" name="楕円 569">
          <a:extLst>
            <a:ext uri="{FF2B5EF4-FFF2-40B4-BE49-F238E27FC236}">
              <a16:creationId xmlns:a16="http://schemas.microsoft.com/office/drawing/2014/main" id="{18CDBF61-8277-46B7-893D-89D7754417AB}"/>
            </a:ext>
          </a:extLst>
        </xdr:cNvPr>
        <xdr:cNvSpPr/>
      </xdr:nvSpPr>
      <xdr:spPr>
        <a:xfrm>
          <a:off x="13652500" y="1382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160564</xdr:rowOff>
    </xdr:from>
    <xdr:to>
      <xdr:col>76</xdr:col>
      <xdr:colOff>114300</xdr:colOff>
      <xdr:row>81</xdr:row>
      <xdr:rowOff>20138</xdr:rowOff>
    </xdr:to>
    <xdr:cxnSp macro="">
      <xdr:nvCxnSpPr>
        <xdr:cNvPr id="571" name="直線コネクタ 570">
          <a:extLst>
            <a:ext uri="{FF2B5EF4-FFF2-40B4-BE49-F238E27FC236}">
              <a16:creationId xmlns:a16="http://schemas.microsoft.com/office/drawing/2014/main" id="{2391AF40-334D-4BFD-A89D-7C673C0226D7}"/>
            </a:ext>
          </a:extLst>
        </xdr:cNvPr>
        <xdr:cNvCxnSpPr/>
      </xdr:nvCxnSpPr>
      <xdr:spPr>
        <a:xfrm>
          <a:off x="13703300" y="138765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67311</xdr:rowOff>
    </xdr:from>
    <xdr:to>
      <xdr:col>67</xdr:col>
      <xdr:colOff>101600</xdr:colOff>
      <xdr:row>80</xdr:row>
      <xdr:rowOff>168911</xdr:rowOff>
    </xdr:to>
    <xdr:sp macro="" textlink="">
      <xdr:nvSpPr>
        <xdr:cNvPr id="572" name="楕円 571">
          <a:extLst>
            <a:ext uri="{FF2B5EF4-FFF2-40B4-BE49-F238E27FC236}">
              <a16:creationId xmlns:a16="http://schemas.microsoft.com/office/drawing/2014/main" id="{23269C4C-1A85-408A-9F6A-4918834A4A36}"/>
            </a:ext>
          </a:extLst>
        </xdr:cNvPr>
        <xdr:cNvSpPr/>
      </xdr:nvSpPr>
      <xdr:spPr>
        <a:xfrm>
          <a:off x="12763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118111</xdr:rowOff>
    </xdr:from>
    <xdr:to>
      <xdr:col>71</xdr:col>
      <xdr:colOff>177800</xdr:colOff>
      <xdr:row>80</xdr:row>
      <xdr:rowOff>160564</xdr:rowOff>
    </xdr:to>
    <xdr:cxnSp macro="">
      <xdr:nvCxnSpPr>
        <xdr:cNvPr id="573" name="直線コネクタ 572">
          <a:extLst>
            <a:ext uri="{FF2B5EF4-FFF2-40B4-BE49-F238E27FC236}">
              <a16:creationId xmlns:a16="http://schemas.microsoft.com/office/drawing/2014/main" id="{414E6F27-7A9C-4C34-B45F-9B9F6032822B}"/>
            </a:ext>
          </a:extLst>
        </xdr:cNvPr>
        <xdr:cNvCxnSpPr/>
      </xdr:nvCxnSpPr>
      <xdr:spPr>
        <a:xfrm>
          <a:off x="12814300" y="13834111"/>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574" name="n_1aveValue【消防施設】&#10;有形固定資産減価償却率">
          <a:extLst>
            <a:ext uri="{FF2B5EF4-FFF2-40B4-BE49-F238E27FC236}">
              <a16:creationId xmlns:a16="http://schemas.microsoft.com/office/drawing/2014/main" id="{9E455856-DF86-4EAA-80FF-7C2C620EE954}"/>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575" name="n_2aveValue【消防施設】&#10;有形固定資産減価償却率">
          <a:extLst>
            <a:ext uri="{FF2B5EF4-FFF2-40B4-BE49-F238E27FC236}">
              <a16:creationId xmlns:a16="http://schemas.microsoft.com/office/drawing/2014/main" id="{89678335-1682-44E9-BDE0-EE0496F72814}"/>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576" name="n_3aveValue【消防施設】&#10;有形固定資産減価償却率">
          <a:extLst>
            <a:ext uri="{FF2B5EF4-FFF2-40B4-BE49-F238E27FC236}">
              <a16:creationId xmlns:a16="http://schemas.microsoft.com/office/drawing/2014/main" id="{D4C12259-8539-4714-919C-97BA3CF30510}"/>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96356</xdr:rowOff>
    </xdr:from>
    <xdr:ext cx="405111" cy="259045"/>
    <xdr:sp macro="" textlink="">
      <xdr:nvSpPr>
        <xdr:cNvPr id="577" name="n_4aveValue【消防施設】&#10;有形固定資産減価償却率">
          <a:extLst>
            <a:ext uri="{FF2B5EF4-FFF2-40B4-BE49-F238E27FC236}">
              <a16:creationId xmlns:a16="http://schemas.microsoft.com/office/drawing/2014/main" id="{8768CB74-3CC2-48A5-BBF5-CAB53EE8B7B7}"/>
            </a:ext>
          </a:extLst>
        </xdr:cNvPr>
        <xdr:cNvSpPr txBox="1"/>
      </xdr:nvSpPr>
      <xdr:spPr>
        <a:xfrm>
          <a:off x="12611744" y="1432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107059</xdr:rowOff>
    </xdr:from>
    <xdr:ext cx="405111" cy="259045"/>
    <xdr:sp macro="" textlink="">
      <xdr:nvSpPr>
        <xdr:cNvPr id="578" name="n_1mainValue【消防施設】&#10;有形固定資産減価償却率">
          <a:extLst>
            <a:ext uri="{FF2B5EF4-FFF2-40B4-BE49-F238E27FC236}">
              <a16:creationId xmlns:a16="http://schemas.microsoft.com/office/drawing/2014/main" id="{74404C8A-F15D-40B3-8805-374C4A052F9A}"/>
            </a:ext>
          </a:extLst>
        </xdr:cNvPr>
        <xdr:cNvSpPr txBox="1"/>
      </xdr:nvSpPr>
      <xdr:spPr>
        <a:xfrm>
          <a:off x="15266044" y="1365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87465</xdr:rowOff>
    </xdr:from>
    <xdr:ext cx="405111" cy="259045"/>
    <xdr:sp macro="" textlink="">
      <xdr:nvSpPr>
        <xdr:cNvPr id="579" name="n_2mainValue【消防施設】&#10;有形固定資産減価償却率">
          <a:extLst>
            <a:ext uri="{FF2B5EF4-FFF2-40B4-BE49-F238E27FC236}">
              <a16:creationId xmlns:a16="http://schemas.microsoft.com/office/drawing/2014/main" id="{090A25E7-618E-4EC9-A65C-C6D5CC49CEDC}"/>
            </a:ext>
          </a:extLst>
        </xdr:cNvPr>
        <xdr:cNvSpPr txBox="1"/>
      </xdr:nvSpPr>
      <xdr:spPr>
        <a:xfrm>
          <a:off x="14389744" y="1363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56441</xdr:rowOff>
    </xdr:from>
    <xdr:ext cx="405111" cy="259045"/>
    <xdr:sp macro="" textlink="">
      <xdr:nvSpPr>
        <xdr:cNvPr id="580" name="n_3mainValue【消防施設】&#10;有形固定資産減価償却率">
          <a:extLst>
            <a:ext uri="{FF2B5EF4-FFF2-40B4-BE49-F238E27FC236}">
              <a16:creationId xmlns:a16="http://schemas.microsoft.com/office/drawing/2014/main" id="{51DB26CC-6C00-4303-8C17-772AF732BAC2}"/>
            </a:ext>
          </a:extLst>
        </xdr:cNvPr>
        <xdr:cNvSpPr txBox="1"/>
      </xdr:nvSpPr>
      <xdr:spPr>
        <a:xfrm>
          <a:off x="1350074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13988</xdr:rowOff>
    </xdr:from>
    <xdr:ext cx="405111" cy="259045"/>
    <xdr:sp macro="" textlink="">
      <xdr:nvSpPr>
        <xdr:cNvPr id="581" name="n_4mainValue【消防施設】&#10;有形固定資産減価償却率">
          <a:extLst>
            <a:ext uri="{FF2B5EF4-FFF2-40B4-BE49-F238E27FC236}">
              <a16:creationId xmlns:a16="http://schemas.microsoft.com/office/drawing/2014/main" id="{01318020-364A-4163-9484-0FE32D96D882}"/>
            </a:ext>
          </a:extLst>
        </xdr:cNvPr>
        <xdr:cNvSpPr txBox="1"/>
      </xdr:nvSpPr>
      <xdr:spPr>
        <a:xfrm>
          <a:off x="126117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AECEB40A-14F3-4280-B269-F9FFD5AD624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C1AD0AFD-5CE5-4C52-A241-AE4C50661B9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CAC90D00-EA33-421A-AF72-6104B53E0B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FD7DBEBC-3015-4E96-9120-3902BC7B939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CFD52DF2-7D01-4AF6-9560-537920255F3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88FAF146-1439-4E95-B9FD-1AA335117AC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F227D704-093F-4212-A1D2-94C8B15D721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9CC8F6CA-E460-4B34-A351-AF5553AF57C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776DB979-EC77-473D-B4FF-DEEAD1B7BDC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41F013C3-EAD2-44B4-A88C-5043A747304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2" name="直線コネクタ 591">
          <a:extLst>
            <a:ext uri="{FF2B5EF4-FFF2-40B4-BE49-F238E27FC236}">
              <a16:creationId xmlns:a16="http://schemas.microsoft.com/office/drawing/2014/main" id="{16D1FC8E-F9F9-4680-AFAE-0B666007980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3" name="テキスト ボックス 592">
          <a:extLst>
            <a:ext uri="{FF2B5EF4-FFF2-40B4-BE49-F238E27FC236}">
              <a16:creationId xmlns:a16="http://schemas.microsoft.com/office/drawing/2014/main" id="{2ACCAC00-008E-4066-931C-DDC6870F01F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4" name="直線コネクタ 593">
          <a:extLst>
            <a:ext uri="{FF2B5EF4-FFF2-40B4-BE49-F238E27FC236}">
              <a16:creationId xmlns:a16="http://schemas.microsoft.com/office/drawing/2014/main" id="{4B2CE8C1-7BE7-4006-BEE7-0E6D29C2FCC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5" name="テキスト ボックス 594">
          <a:extLst>
            <a:ext uri="{FF2B5EF4-FFF2-40B4-BE49-F238E27FC236}">
              <a16:creationId xmlns:a16="http://schemas.microsoft.com/office/drawing/2014/main" id="{833A59AB-7CB7-4C2C-9093-AFF1DBD2B9C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6" name="直線コネクタ 595">
          <a:extLst>
            <a:ext uri="{FF2B5EF4-FFF2-40B4-BE49-F238E27FC236}">
              <a16:creationId xmlns:a16="http://schemas.microsoft.com/office/drawing/2014/main" id="{8E62D02A-A150-45A5-BEEC-6121D9ECCBF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7" name="テキスト ボックス 596">
          <a:extLst>
            <a:ext uri="{FF2B5EF4-FFF2-40B4-BE49-F238E27FC236}">
              <a16:creationId xmlns:a16="http://schemas.microsoft.com/office/drawing/2014/main" id="{E5670704-1CB0-4B2D-9EF8-6A541C0F3FA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8" name="直線コネクタ 597">
          <a:extLst>
            <a:ext uri="{FF2B5EF4-FFF2-40B4-BE49-F238E27FC236}">
              <a16:creationId xmlns:a16="http://schemas.microsoft.com/office/drawing/2014/main" id="{65B50F22-3385-49B9-9E0C-82A8BB524F6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9" name="テキスト ボックス 598">
          <a:extLst>
            <a:ext uri="{FF2B5EF4-FFF2-40B4-BE49-F238E27FC236}">
              <a16:creationId xmlns:a16="http://schemas.microsoft.com/office/drawing/2014/main" id="{A62FF36D-5076-4ACC-A1AA-D79174597FC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0" name="直線コネクタ 599">
          <a:extLst>
            <a:ext uri="{FF2B5EF4-FFF2-40B4-BE49-F238E27FC236}">
              <a16:creationId xmlns:a16="http://schemas.microsoft.com/office/drawing/2014/main" id="{7B7D4277-9159-47E5-906E-34694C81D04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1" name="テキスト ボックス 600">
          <a:extLst>
            <a:ext uri="{FF2B5EF4-FFF2-40B4-BE49-F238E27FC236}">
              <a16:creationId xmlns:a16="http://schemas.microsoft.com/office/drawing/2014/main" id="{B438A912-F4FD-4AC4-80DB-07A594ADD97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2" name="直線コネクタ 601">
          <a:extLst>
            <a:ext uri="{FF2B5EF4-FFF2-40B4-BE49-F238E27FC236}">
              <a16:creationId xmlns:a16="http://schemas.microsoft.com/office/drawing/2014/main" id="{A85A6619-437D-4C0C-A0F5-7828032D34D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3" name="テキスト ボックス 602">
          <a:extLst>
            <a:ext uri="{FF2B5EF4-FFF2-40B4-BE49-F238E27FC236}">
              <a16:creationId xmlns:a16="http://schemas.microsoft.com/office/drawing/2014/main" id="{4E10C6F4-8356-44E3-B04C-58A082B20B1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5971AF4-157F-4081-93D6-19E1AD0B240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44ED5FBC-73D0-4F3F-ADF9-924167581EF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D236B92A-270F-4D22-B288-6AD928910A8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07" name="直線コネクタ 606">
          <a:extLst>
            <a:ext uri="{FF2B5EF4-FFF2-40B4-BE49-F238E27FC236}">
              <a16:creationId xmlns:a16="http://schemas.microsoft.com/office/drawing/2014/main" id="{14F2099C-4F17-4793-94D4-A3C9E03D83F1}"/>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08" name="【消防施設】&#10;一人当たり面積最小値テキスト">
          <a:extLst>
            <a:ext uri="{FF2B5EF4-FFF2-40B4-BE49-F238E27FC236}">
              <a16:creationId xmlns:a16="http://schemas.microsoft.com/office/drawing/2014/main" id="{057972EB-FF88-4985-ACE0-A8BE0CE57907}"/>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09" name="直線コネクタ 608">
          <a:extLst>
            <a:ext uri="{FF2B5EF4-FFF2-40B4-BE49-F238E27FC236}">
              <a16:creationId xmlns:a16="http://schemas.microsoft.com/office/drawing/2014/main" id="{071824CC-DD4A-4BCF-8E93-6FF89060D44A}"/>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10" name="【消防施設】&#10;一人当たり面積最大値テキスト">
          <a:extLst>
            <a:ext uri="{FF2B5EF4-FFF2-40B4-BE49-F238E27FC236}">
              <a16:creationId xmlns:a16="http://schemas.microsoft.com/office/drawing/2014/main" id="{5FF10515-55EB-4809-BE1D-54B26B18D8C9}"/>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11" name="直線コネクタ 610">
          <a:extLst>
            <a:ext uri="{FF2B5EF4-FFF2-40B4-BE49-F238E27FC236}">
              <a16:creationId xmlns:a16="http://schemas.microsoft.com/office/drawing/2014/main" id="{72947C7C-F93A-4793-9C09-7A7B8AC6C5AD}"/>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612" name="【消防施設】&#10;一人当たり面積平均値テキスト">
          <a:extLst>
            <a:ext uri="{FF2B5EF4-FFF2-40B4-BE49-F238E27FC236}">
              <a16:creationId xmlns:a16="http://schemas.microsoft.com/office/drawing/2014/main" id="{10ECD2F2-4884-4B93-849C-0EAF1EB3325C}"/>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13" name="フローチャート: 判断 612">
          <a:extLst>
            <a:ext uri="{FF2B5EF4-FFF2-40B4-BE49-F238E27FC236}">
              <a16:creationId xmlns:a16="http://schemas.microsoft.com/office/drawing/2014/main" id="{8297C634-4207-4436-9479-631C1159A33C}"/>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14" name="フローチャート: 判断 613">
          <a:extLst>
            <a:ext uri="{FF2B5EF4-FFF2-40B4-BE49-F238E27FC236}">
              <a16:creationId xmlns:a16="http://schemas.microsoft.com/office/drawing/2014/main" id="{CDCFC295-109F-4749-BDAA-075E4E8CDCF3}"/>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5" name="フローチャート: 判断 614">
          <a:extLst>
            <a:ext uri="{FF2B5EF4-FFF2-40B4-BE49-F238E27FC236}">
              <a16:creationId xmlns:a16="http://schemas.microsoft.com/office/drawing/2014/main" id="{1081B2B1-A9A5-4D8C-9322-C38F211FABC0}"/>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16" name="フローチャート: 判断 615">
          <a:extLst>
            <a:ext uri="{FF2B5EF4-FFF2-40B4-BE49-F238E27FC236}">
              <a16:creationId xmlns:a16="http://schemas.microsoft.com/office/drawing/2014/main" id="{15A0766F-347A-4999-A677-B6F192332F1E}"/>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35742</xdr:rowOff>
    </xdr:from>
    <xdr:to>
      <xdr:col>98</xdr:col>
      <xdr:colOff>38100</xdr:colOff>
      <xdr:row>85</xdr:row>
      <xdr:rowOff>137342</xdr:rowOff>
    </xdr:to>
    <xdr:sp macro="" textlink="">
      <xdr:nvSpPr>
        <xdr:cNvPr id="617" name="フローチャート: 判断 616">
          <a:extLst>
            <a:ext uri="{FF2B5EF4-FFF2-40B4-BE49-F238E27FC236}">
              <a16:creationId xmlns:a16="http://schemas.microsoft.com/office/drawing/2014/main" id="{C024B87E-914B-4649-B88A-2E0FA779F4F8}"/>
            </a:ext>
          </a:extLst>
        </xdr:cNvPr>
        <xdr:cNvSpPr/>
      </xdr:nvSpPr>
      <xdr:spPr>
        <a:xfrm>
          <a:off x="18605500" y="14608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7A00874-CE5A-4C8C-AEA0-ABE48F2D589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8D8E0F8F-4DB7-4527-BDEC-BC6A475AEA5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1B65A383-0581-42C1-A18C-051F88CDA20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4D309BBA-B8A0-4AB6-8172-3246689E544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DF54E56D-734C-4173-B57A-FBFC7DBBB8F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73842</xdr:rowOff>
    </xdr:from>
    <xdr:to>
      <xdr:col>116</xdr:col>
      <xdr:colOff>114300</xdr:colOff>
      <xdr:row>84</xdr:row>
      <xdr:rowOff>3992</xdr:rowOff>
    </xdr:to>
    <xdr:sp macro="" textlink="">
      <xdr:nvSpPr>
        <xdr:cNvPr id="623" name="楕円 622">
          <a:extLst>
            <a:ext uri="{FF2B5EF4-FFF2-40B4-BE49-F238E27FC236}">
              <a16:creationId xmlns:a16="http://schemas.microsoft.com/office/drawing/2014/main" id="{D8450AF4-6F96-4BE6-8DB2-9097A7FF297D}"/>
            </a:ext>
          </a:extLst>
        </xdr:cNvPr>
        <xdr:cNvSpPr/>
      </xdr:nvSpPr>
      <xdr:spPr>
        <a:xfrm>
          <a:off x="221107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96719</xdr:rowOff>
    </xdr:from>
    <xdr:ext cx="469744" cy="259045"/>
    <xdr:sp macro="" textlink="">
      <xdr:nvSpPr>
        <xdr:cNvPr id="624" name="【消防施設】&#10;一人当たり面積該当値テキスト">
          <a:extLst>
            <a:ext uri="{FF2B5EF4-FFF2-40B4-BE49-F238E27FC236}">
              <a16:creationId xmlns:a16="http://schemas.microsoft.com/office/drawing/2014/main" id="{9524FF3F-ACCE-4847-B31F-E16E051F68F3}"/>
            </a:ext>
          </a:extLst>
        </xdr:cNvPr>
        <xdr:cNvSpPr txBox="1"/>
      </xdr:nvSpPr>
      <xdr:spPr>
        <a:xfrm>
          <a:off x="22199600" y="1415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85816</xdr:rowOff>
    </xdr:from>
    <xdr:to>
      <xdr:col>112</xdr:col>
      <xdr:colOff>38100</xdr:colOff>
      <xdr:row>84</xdr:row>
      <xdr:rowOff>15966</xdr:rowOff>
    </xdr:to>
    <xdr:sp macro="" textlink="">
      <xdr:nvSpPr>
        <xdr:cNvPr id="625" name="楕円 624">
          <a:extLst>
            <a:ext uri="{FF2B5EF4-FFF2-40B4-BE49-F238E27FC236}">
              <a16:creationId xmlns:a16="http://schemas.microsoft.com/office/drawing/2014/main" id="{401FC129-7961-4B98-B483-17BD77B4D7AB}"/>
            </a:ext>
          </a:extLst>
        </xdr:cNvPr>
        <xdr:cNvSpPr/>
      </xdr:nvSpPr>
      <xdr:spPr>
        <a:xfrm>
          <a:off x="21272500" y="1431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124642</xdr:rowOff>
    </xdr:from>
    <xdr:to>
      <xdr:col>116</xdr:col>
      <xdr:colOff>63500</xdr:colOff>
      <xdr:row>83</xdr:row>
      <xdr:rowOff>136616</xdr:rowOff>
    </xdr:to>
    <xdr:cxnSp macro="">
      <xdr:nvCxnSpPr>
        <xdr:cNvPr id="626" name="直線コネクタ 625">
          <a:extLst>
            <a:ext uri="{FF2B5EF4-FFF2-40B4-BE49-F238E27FC236}">
              <a16:creationId xmlns:a16="http://schemas.microsoft.com/office/drawing/2014/main" id="{295DB601-E084-4A21-BDBF-B6DBBB377DC9}"/>
            </a:ext>
          </a:extLst>
        </xdr:cNvPr>
        <xdr:cNvCxnSpPr/>
      </xdr:nvCxnSpPr>
      <xdr:spPr>
        <a:xfrm flipV="1">
          <a:off x="21323300" y="14354992"/>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119562</xdr:rowOff>
    </xdr:from>
    <xdr:to>
      <xdr:col>107</xdr:col>
      <xdr:colOff>101600</xdr:colOff>
      <xdr:row>84</xdr:row>
      <xdr:rowOff>49712</xdr:rowOff>
    </xdr:to>
    <xdr:sp macro="" textlink="">
      <xdr:nvSpPr>
        <xdr:cNvPr id="627" name="楕円 626">
          <a:extLst>
            <a:ext uri="{FF2B5EF4-FFF2-40B4-BE49-F238E27FC236}">
              <a16:creationId xmlns:a16="http://schemas.microsoft.com/office/drawing/2014/main" id="{FC809A3B-53AD-43AB-B828-469B840E14A0}"/>
            </a:ext>
          </a:extLst>
        </xdr:cNvPr>
        <xdr:cNvSpPr/>
      </xdr:nvSpPr>
      <xdr:spPr>
        <a:xfrm>
          <a:off x="203835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136616</xdr:rowOff>
    </xdr:from>
    <xdr:to>
      <xdr:col>111</xdr:col>
      <xdr:colOff>177800</xdr:colOff>
      <xdr:row>83</xdr:row>
      <xdr:rowOff>170362</xdr:rowOff>
    </xdr:to>
    <xdr:cxnSp macro="">
      <xdr:nvCxnSpPr>
        <xdr:cNvPr id="628" name="直線コネクタ 627">
          <a:extLst>
            <a:ext uri="{FF2B5EF4-FFF2-40B4-BE49-F238E27FC236}">
              <a16:creationId xmlns:a16="http://schemas.microsoft.com/office/drawing/2014/main" id="{B420C3F9-B0E3-4A31-9662-A86DE47ED044}"/>
            </a:ext>
          </a:extLst>
        </xdr:cNvPr>
        <xdr:cNvCxnSpPr/>
      </xdr:nvCxnSpPr>
      <xdr:spPr>
        <a:xfrm flipV="1">
          <a:off x="20434300" y="14366966"/>
          <a:ext cx="8890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132624</xdr:rowOff>
    </xdr:from>
    <xdr:to>
      <xdr:col>102</xdr:col>
      <xdr:colOff>165100</xdr:colOff>
      <xdr:row>84</xdr:row>
      <xdr:rowOff>62774</xdr:rowOff>
    </xdr:to>
    <xdr:sp macro="" textlink="">
      <xdr:nvSpPr>
        <xdr:cNvPr id="629" name="楕円 628">
          <a:extLst>
            <a:ext uri="{FF2B5EF4-FFF2-40B4-BE49-F238E27FC236}">
              <a16:creationId xmlns:a16="http://schemas.microsoft.com/office/drawing/2014/main" id="{4189F3D0-A3A5-4F64-B453-234A66E748A6}"/>
            </a:ext>
          </a:extLst>
        </xdr:cNvPr>
        <xdr:cNvSpPr/>
      </xdr:nvSpPr>
      <xdr:spPr>
        <a:xfrm>
          <a:off x="19494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170362</xdr:rowOff>
    </xdr:from>
    <xdr:to>
      <xdr:col>107</xdr:col>
      <xdr:colOff>50800</xdr:colOff>
      <xdr:row>84</xdr:row>
      <xdr:rowOff>11974</xdr:rowOff>
    </xdr:to>
    <xdr:cxnSp macro="">
      <xdr:nvCxnSpPr>
        <xdr:cNvPr id="630" name="直線コネクタ 629">
          <a:extLst>
            <a:ext uri="{FF2B5EF4-FFF2-40B4-BE49-F238E27FC236}">
              <a16:creationId xmlns:a16="http://schemas.microsoft.com/office/drawing/2014/main" id="{2DBC0B50-9CDE-43FC-BC16-CD12E9AAB46B}"/>
            </a:ext>
          </a:extLst>
        </xdr:cNvPr>
        <xdr:cNvCxnSpPr/>
      </xdr:nvCxnSpPr>
      <xdr:spPr>
        <a:xfrm flipV="1">
          <a:off x="19545300" y="1440071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144599</xdr:rowOff>
    </xdr:from>
    <xdr:to>
      <xdr:col>98</xdr:col>
      <xdr:colOff>38100</xdr:colOff>
      <xdr:row>84</xdr:row>
      <xdr:rowOff>74749</xdr:rowOff>
    </xdr:to>
    <xdr:sp macro="" textlink="">
      <xdr:nvSpPr>
        <xdr:cNvPr id="631" name="楕円 630">
          <a:extLst>
            <a:ext uri="{FF2B5EF4-FFF2-40B4-BE49-F238E27FC236}">
              <a16:creationId xmlns:a16="http://schemas.microsoft.com/office/drawing/2014/main" id="{B6623361-9769-49E6-9193-62676CA5791D}"/>
            </a:ext>
          </a:extLst>
        </xdr:cNvPr>
        <xdr:cNvSpPr/>
      </xdr:nvSpPr>
      <xdr:spPr>
        <a:xfrm>
          <a:off x="18605500" y="1437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11974</xdr:rowOff>
    </xdr:from>
    <xdr:to>
      <xdr:col>102</xdr:col>
      <xdr:colOff>114300</xdr:colOff>
      <xdr:row>84</xdr:row>
      <xdr:rowOff>23949</xdr:rowOff>
    </xdr:to>
    <xdr:cxnSp macro="">
      <xdr:nvCxnSpPr>
        <xdr:cNvPr id="632" name="直線コネクタ 631">
          <a:extLst>
            <a:ext uri="{FF2B5EF4-FFF2-40B4-BE49-F238E27FC236}">
              <a16:creationId xmlns:a16="http://schemas.microsoft.com/office/drawing/2014/main" id="{0E599F52-A443-44D3-BEA4-53402C5812A0}"/>
            </a:ext>
          </a:extLst>
        </xdr:cNvPr>
        <xdr:cNvCxnSpPr/>
      </xdr:nvCxnSpPr>
      <xdr:spPr>
        <a:xfrm flipV="1">
          <a:off x="18656300" y="1441377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633" name="n_1aveValue【消防施設】&#10;一人当たり面積">
          <a:extLst>
            <a:ext uri="{FF2B5EF4-FFF2-40B4-BE49-F238E27FC236}">
              <a16:creationId xmlns:a16="http://schemas.microsoft.com/office/drawing/2014/main" id="{2853C948-DFB5-41A7-96F1-3F14EBA926C3}"/>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634" name="n_2aveValue【消防施設】&#10;一人当たり面積">
          <a:extLst>
            <a:ext uri="{FF2B5EF4-FFF2-40B4-BE49-F238E27FC236}">
              <a16:creationId xmlns:a16="http://schemas.microsoft.com/office/drawing/2014/main" id="{B7742A3B-00CE-4056-BFDC-9DE0E29BDAAC}"/>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635" name="n_3aveValue【消防施設】&#10;一人当たり面積">
          <a:extLst>
            <a:ext uri="{FF2B5EF4-FFF2-40B4-BE49-F238E27FC236}">
              <a16:creationId xmlns:a16="http://schemas.microsoft.com/office/drawing/2014/main" id="{B2F9EA63-9516-4A0E-9565-CF6E253E7442}"/>
            </a:ext>
          </a:extLst>
        </xdr:cNvPr>
        <xdr:cNvSpPr txBox="1"/>
      </xdr:nvSpPr>
      <xdr:spPr>
        <a:xfrm>
          <a:off x="193104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128469</xdr:rowOff>
    </xdr:from>
    <xdr:ext cx="469744" cy="259045"/>
    <xdr:sp macro="" textlink="">
      <xdr:nvSpPr>
        <xdr:cNvPr id="636" name="n_4aveValue【消防施設】&#10;一人当たり面積">
          <a:extLst>
            <a:ext uri="{FF2B5EF4-FFF2-40B4-BE49-F238E27FC236}">
              <a16:creationId xmlns:a16="http://schemas.microsoft.com/office/drawing/2014/main" id="{7C6B3777-034F-4275-A11B-D2AB9664EF57}"/>
            </a:ext>
          </a:extLst>
        </xdr:cNvPr>
        <xdr:cNvSpPr txBox="1"/>
      </xdr:nvSpPr>
      <xdr:spPr>
        <a:xfrm>
          <a:off x="18421427" y="1470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32493</xdr:rowOff>
    </xdr:from>
    <xdr:ext cx="469744" cy="259045"/>
    <xdr:sp macro="" textlink="">
      <xdr:nvSpPr>
        <xdr:cNvPr id="637" name="n_1mainValue【消防施設】&#10;一人当たり面積">
          <a:extLst>
            <a:ext uri="{FF2B5EF4-FFF2-40B4-BE49-F238E27FC236}">
              <a16:creationId xmlns:a16="http://schemas.microsoft.com/office/drawing/2014/main" id="{BAF52B00-C085-42A8-A66B-F3DAE047358D}"/>
            </a:ext>
          </a:extLst>
        </xdr:cNvPr>
        <xdr:cNvSpPr txBox="1"/>
      </xdr:nvSpPr>
      <xdr:spPr>
        <a:xfrm>
          <a:off x="21075727" y="1409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66239</xdr:rowOff>
    </xdr:from>
    <xdr:ext cx="469744" cy="259045"/>
    <xdr:sp macro="" textlink="">
      <xdr:nvSpPr>
        <xdr:cNvPr id="638" name="n_2mainValue【消防施設】&#10;一人当たり面積">
          <a:extLst>
            <a:ext uri="{FF2B5EF4-FFF2-40B4-BE49-F238E27FC236}">
              <a16:creationId xmlns:a16="http://schemas.microsoft.com/office/drawing/2014/main" id="{A930FB84-043C-4355-B769-A918BA4331F6}"/>
            </a:ext>
          </a:extLst>
        </xdr:cNvPr>
        <xdr:cNvSpPr txBox="1"/>
      </xdr:nvSpPr>
      <xdr:spPr>
        <a:xfrm>
          <a:off x="20199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79301</xdr:rowOff>
    </xdr:from>
    <xdr:ext cx="469744" cy="259045"/>
    <xdr:sp macro="" textlink="">
      <xdr:nvSpPr>
        <xdr:cNvPr id="639" name="n_3mainValue【消防施設】&#10;一人当たり面積">
          <a:extLst>
            <a:ext uri="{FF2B5EF4-FFF2-40B4-BE49-F238E27FC236}">
              <a16:creationId xmlns:a16="http://schemas.microsoft.com/office/drawing/2014/main" id="{24F4636F-25A4-4D14-AC3F-E5E385D86D85}"/>
            </a:ext>
          </a:extLst>
        </xdr:cNvPr>
        <xdr:cNvSpPr txBox="1"/>
      </xdr:nvSpPr>
      <xdr:spPr>
        <a:xfrm>
          <a:off x="19310427" y="1413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91276</xdr:rowOff>
    </xdr:from>
    <xdr:ext cx="469744" cy="259045"/>
    <xdr:sp macro="" textlink="">
      <xdr:nvSpPr>
        <xdr:cNvPr id="640" name="n_4mainValue【消防施設】&#10;一人当たり面積">
          <a:extLst>
            <a:ext uri="{FF2B5EF4-FFF2-40B4-BE49-F238E27FC236}">
              <a16:creationId xmlns:a16="http://schemas.microsoft.com/office/drawing/2014/main" id="{3CB63263-E333-443F-8C9C-E7733983B8A6}"/>
            </a:ext>
          </a:extLst>
        </xdr:cNvPr>
        <xdr:cNvSpPr txBox="1"/>
      </xdr:nvSpPr>
      <xdr:spPr>
        <a:xfrm>
          <a:off x="18421427" y="1415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240D81A4-583D-496B-8371-59A4B924168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C4FE325A-FE97-4816-96AD-40697D7D7AF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E2BA5AA0-E584-4872-B764-CE23C9C69FB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D5D9E0FA-D7B1-4FC6-969E-B3782421785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2E16552D-F3B5-45FA-9F20-F622616950A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B140F874-8BE1-495E-9DFD-60A84A8887D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427EA546-2CF1-4AF7-A89D-373C3004362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8213570C-8276-4BA7-9BA9-A53F4C393A1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7CDC543E-C21B-471D-BF29-E268525AB00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6C96FF0D-9F92-4E58-9368-349B88B5DC3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975E838F-9C45-4880-B7CC-5B3E499BE4B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DFA88D16-88F7-434E-8D93-3086F6D49FC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BA924BC2-D046-4FA4-8D1F-BA77FCA21DC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1F081549-6C76-4F9E-A5F2-B72C2CEF59C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AD346981-F6E7-48AA-943B-53C4C56EDD3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AE72C9E5-33BC-477D-9BA6-B084AD7DE63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6C732A5D-B1A6-43B6-9B5C-941ECB96548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992F9764-75E5-4A4A-BABA-51EDB4C010E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691C0410-C268-4A9D-8CCE-F9D61E42791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6C84CFEF-7903-4461-8BA4-B59C6BBA5B7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1" name="テキスト ボックス 660">
          <a:extLst>
            <a:ext uri="{FF2B5EF4-FFF2-40B4-BE49-F238E27FC236}">
              <a16:creationId xmlns:a16="http://schemas.microsoft.com/office/drawing/2014/main" id="{4DFD933A-1846-4B8B-A1D1-1304686DB1D9}"/>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D77223AC-702B-4739-A00D-5E4B617A166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4F32BFEB-61B6-44EE-AD3A-7DF82352519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4" name="直線コネクタ 663">
          <a:extLst>
            <a:ext uri="{FF2B5EF4-FFF2-40B4-BE49-F238E27FC236}">
              <a16:creationId xmlns:a16="http://schemas.microsoft.com/office/drawing/2014/main" id="{A31F9F72-276E-4BF5-9372-0347F59C2B38}"/>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5" name="【庁舎】&#10;有形固定資産減価償却率最小値テキスト">
          <a:extLst>
            <a:ext uri="{FF2B5EF4-FFF2-40B4-BE49-F238E27FC236}">
              <a16:creationId xmlns:a16="http://schemas.microsoft.com/office/drawing/2014/main" id="{98E413BD-B6BB-4D35-A2BE-0C08D42F0523}"/>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6" name="直線コネクタ 665">
          <a:extLst>
            <a:ext uri="{FF2B5EF4-FFF2-40B4-BE49-F238E27FC236}">
              <a16:creationId xmlns:a16="http://schemas.microsoft.com/office/drawing/2014/main" id="{9F443169-7B98-489D-A83F-B0DB7DCC35C7}"/>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7" name="【庁舎】&#10;有形固定資産減価償却率最大値テキスト">
          <a:extLst>
            <a:ext uri="{FF2B5EF4-FFF2-40B4-BE49-F238E27FC236}">
              <a16:creationId xmlns:a16="http://schemas.microsoft.com/office/drawing/2014/main" id="{9E95DCF1-5484-4118-BEE3-F198C2339F41}"/>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8" name="直線コネクタ 667">
          <a:extLst>
            <a:ext uri="{FF2B5EF4-FFF2-40B4-BE49-F238E27FC236}">
              <a16:creationId xmlns:a16="http://schemas.microsoft.com/office/drawing/2014/main" id="{4F7977CE-8130-424B-A4A6-5F56B0D6C416}"/>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669" name="【庁舎】&#10;有形固定資産減価償却率平均値テキスト">
          <a:extLst>
            <a:ext uri="{FF2B5EF4-FFF2-40B4-BE49-F238E27FC236}">
              <a16:creationId xmlns:a16="http://schemas.microsoft.com/office/drawing/2014/main" id="{D2CED8BA-E8C4-4832-86ED-B0AEF3FE371F}"/>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70" name="フローチャート: 判断 669">
          <a:extLst>
            <a:ext uri="{FF2B5EF4-FFF2-40B4-BE49-F238E27FC236}">
              <a16:creationId xmlns:a16="http://schemas.microsoft.com/office/drawing/2014/main" id="{D906F930-AB6E-4C05-92C7-5C36BC7B462C}"/>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71" name="フローチャート: 判断 670">
          <a:extLst>
            <a:ext uri="{FF2B5EF4-FFF2-40B4-BE49-F238E27FC236}">
              <a16:creationId xmlns:a16="http://schemas.microsoft.com/office/drawing/2014/main" id="{479402AE-1495-41EA-B29C-5C3362520C9A}"/>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2" name="フローチャート: 判断 671">
          <a:extLst>
            <a:ext uri="{FF2B5EF4-FFF2-40B4-BE49-F238E27FC236}">
              <a16:creationId xmlns:a16="http://schemas.microsoft.com/office/drawing/2014/main" id="{170A1FD1-5D00-429C-9E5B-3158537173CA}"/>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3" name="フローチャート: 判断 672">
          <a:extLst>
            <a:ext uri="{FF2B5EF4-FFF2-40B4-BE49-F238E27FC236}">
              <a16:creationId xmlns:a16="http://schemas.microsoft.com/office/drawing/2014/main" id="{A13025F4-CAA8-4D4F-A037-7DB0BDB21E77}"/>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151130</xdr:rowOff>
    </xdr:from>
    <xdr:to>
      <xdr:col>67</xdr:col>
      <xdr:colOff>101600</xdr:colOff>
      <xdr:row>104</xdr:row>
      <xdr:rowOff>81280</xdr:rowOff>
    </xdr:to>
    <xdr:sp macro="" textlink="">
      <xdr:nvSpPr>
        <xdr:cNvPr id="674" name="フローチャート: 判断 673">
          <a:extLst>
            <a:ext uri="{FF2B5EF4-FFF2-40B4-BE49-F238E27FC236}">
              <a16:creationId xmlns:a16="http://schemas.microsoft.com/office/drawing/2014/main" id="{3F12B5AB-E88E-41EB-B222-1F3D2C94A147}"/>
            </a:ext>
          </a:extLst>
        </xdr:cNvPr>
        <xdr:cNvSpPr/>
      </xdr:nvSpPr>
      <xdr:spPr>
        <a:xfrm>
          <a:off x="12763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1A66BE88-E0D3-4E3B-BB4C-6DBFD783CD8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727777AE-31A9-4DAA-9214-F4E5273FD84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FB34D28-E5D0-4520-918E-A8B2B24BC81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ED856F4-F300-4E8B-8861-891FD47A5EE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088D262-A27F-4D1E-ACE5-C19A696DA97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7620</xdr:rowOff>
    </xdr:from>
    <xdr:to>
      <xdr:col>85</xdr:col>
      <xdr:colOff>177800</xdr:colOff>
      <xdr:row>102</xdr:row>
      <xdr:rowOff>109220</xdr:rowOff>
    </xdr:to>
    <xdr:sp macro="" textlink="">
      <xdr:nvSpPr>
        <xdr:cNvPr id="680" name="楕円 679">
          <a:extLst>
            <a:ext uri="{FF2B5EF4-FFF2-40B4-BE49-F238E27FC236}">
              <a16:creationId xmlns:a16="http://schemas.microsoft.com/office/drawing/2014/main" id="{D8A56EF3-BDA4-4547-83E1-7C45A61C4205}"/>
            </a:ext>
          </a:extLst>
        </xdr:cNvPr>
        <xdr:cNvSpPr/>
      </xdr:nvSpPr>
      <xdr:spPr>
        <a:xfrm>
          <a:off x="16268700" y="1749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30497</xdr:rowOff>
    </xdr:from>
    <xdr:ext cx="405111" cy="259045"/>
    <xdr:sp macro="" textlink="">
      <xdr:nvSpPr>
        <xdr:cNvPr id="681" name="【庁舎】&#10;有形固定資産減価償却率該当値テキスト">
          <a:extLst>
            <a:ext uri="{FF2B5EF4-FFF2-40B4-BE49-F238E27FC236}">
              <a16:creationId xmlns:a16="http://schemas.microsoft.com/office/drawing/2014/main" id="{CF2DD8F9-74E4-4C52-B48C-A1EEEC817E44}"/>
            </a:ext>
          </a:extLst>
        </xdr:cNvPr>
        <xdr:cNvSpPr txBox="1"/>
      </xdr:nvSpPr>
      <xdr:spPr>
        <a:xfrm>
          <a:off x="16357600" y="1734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139700</xdr:rowOff>
    </xdr:from>
    <xdr:to>
      <xdr:col>81</xdr:col>
      <xdr:colOff>101600</xdr:colOff>
      <xdr:row>102</xdr:row>
      <xdr:rowOff>69850</xdr:rowOff>
    </xdr:to>
    <xdr:sp macro="" textlink="">
      <xdr:nvSpPr>
        <xdr:cNvPr id="682" name="楕円 681">
          <a:extLst>
            <a:ext uri="{FF2B5EF4-FFF2-40B4-BE49-F238E27FC236}">
              <a16:creationId xmlns:a16="http://schemas.microsoft.com/office/drawing/2014/main" id="{99316E2A-26D8-41CD-B418-616AE33AAABF}"/>
            </a:ext>
          </a:extLst>
        </xdr:cNvPr>
        <xdr:cNvSpPr/>
      </xdr:nvSpPr>
      <xdr:spPr>
        <a:xfrm>
          <a:off x="15430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19050</xdr:rowOff>
    </xdr:from>
    <xdr:to>
      <xdr:col>85</xdr:col>
      <xdr:colOff>127000</xdr:colOff>
      <xdr:row>102</xdr:row>
      <xdr:rowOff>58420</xdr:rowOff>
    </xdr:to>
    <xdr:cxnSp macro="">
      <xdr:nvCxnSpPr>
        <xdr:cNvPr id="683" name="直線コネクタ 682">
          <a:extLst>
            <a:ext uri="{FF2B5EF4-FFF2-40B4-BE49-F238E27FC236}">
              <a16:creationId xmlns:a16="http://schemas.microsoft.com/office/drawing/2014/main" id="{8FA478F7-9C53-4F72-9D1E-4804D574EC70}"/>
            </a:ext>
          </a:extLst>
        </xdr:cNvPr>
        <xdr:cNvCxnSpPr/>
      </xdr:nvCxnSpPr>
      <xdr:spPr>
        <a:xfrm>
          <a:off x="15481300" y="17506950"/>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105411</xdr:rowOff>
    </xdr:from>
    <xdr:to>
      <xdr:col>76</xdr:col>
      <xdr:colOff>165100</xdr:colOff>
      <xdr:row>102</xdr:row>
      <xdr:rowOff>35561</xdr:rowOff>
    </xdr:to>
    <xdr:sp macro="" textlink="">
      <xdr:nvSpPr>
        <xdr:cNvPr id="684" name="楕円 683">
          <a:extLst>
            <a:ext uri="{FF2B5EF4-FFF2-40B4-BE49-F238E27FC236}">
              <a16:creationId xmlns:a16="http://schemas.microsoft.com/office/drawing/2014/main" id="{477DD12B-631E-471A-8875-8A7AB2FE855D}"/>
            </a:ext>
          </a:extLst>
        </xdr:cNvPr>
        <xdr:cNvSpPr/>
      </xdr:nvSpPr>
      <xdr:spPr>
        <a:xfrm>
          <a:off x="145415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156211</xdr:rowOff>
    </xdr:from>
    <xdr:to>
      <xdr:col>81</xdr:col>
      <xdr:colOff>50800</xdr:colOff>
      <xdr:row>102</xdr:row>
      <xdr:rowOff>19050</xdr:rowOff>
    </xdr:to>
    <xdr:cxnSp macro="">
      <xdr:nvCxnSpPr>
        <xdr:cNvPr id="685" name="直線コネクタ 684">
          <a:extLst>
            <a:ext uri="{FF2B5EF4-FFF2-40B4-BE49-F238E27FC236}">
              <a16:creationId xmlns:a16="http://schemas.microsoft.com/office/drawing/2014/main" id="{2F9D06DE-4B87-4676-9C5E-6804B8558C3B}"/>
            </a:ext>
          </a:extLst>
        </xdr:cNvPr>
        <xdr:cNvCxnSpPr/>
      </xdr:nvCxnSpPr>
      <xdr:spPr>
        <a:xfrm>
          <a:off x="14592300" y="174726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67311</xdr:rowOff>
    </xdr:from>
    <xdr:to>
      <xdr:col>72</xdr:col>
      <xdr:colOff>38100</xdr:colOff>
      <xdr:row>101</xdr:row>
      <xdr:rowOff>168911</xdr:rowOff>
    </xdr:to>
    <xdr:sp macro="" textlink="">
      <xdr:nvSpPr>
        <xdr:cNvPr id="686" name="楕円 685">
          <a:extLst>
            <a:ext uri="{FF2B5EF4-FFF2-40B4-BE49-F238E27FC236}">
              <a16:creationId xmlns:a16="http://schemas.microsoft.com/office/drawing/2014/main" id="{483941EF-2491-40FA-847D-060CFC4B0C01}"/>
            </a:ext>
          </a:extLst>
        </xdr:cNvPr>
        <xdr:cNvSpPr/>
      </xdr:nvSpPr>
      <xdr:spPr>
        <a:xfrm>
          <a:off x="136525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118111</xdr:rowOff>
    </xdr:from>
    <xdr:to>
      <xdr:col>76</xdr:col>
      <xdr:colOff>114300</xdr:colOff>
      <xdr:row>101</xdr:row>
      <xdr:rowOff>156211</xdr:rowOff>
    </xdr:to>
    <xdr:cxnSp macro="">
      <xdr:nvCxnSpPr>
        <xdr:cNvPr id="687" name="直線コネクタ 686">
          <a:extLst>
            <a:ext uri="{FF2B5EF4-FFF2-40B4-BE49-F238E27FC236}">
              <a16:creationId xmlns:a16="http://schemas.microsoft.com/office/drawing/2014/main" id="{567E5505-921F-4660-A556-4A9EFA708E84}"/>
            </a:ext>
          </a:extLst>
        </xdr:cNvPr>
        <xdr:cNvCxnSpPr/>
      </xdr:nvCxnSpPr>
      <xdr:spPr>
        <a:xfrm>
          <a:off x="13703300" y="174345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27939</xdr:rowOff>
    </xdr:from>
    <xdr:to>
      <xdr:col>67</xdr:col>
      <xdr:colOff>101600</xdr:colOff>
      <xdr:row>101</xdr:row>
      <xdr:rowOff>129539</xdr:rowOff>
    </xdr:to>
    <xdr:sp macro="" textlink="">
      <xdr:nvSpPr>
        <xdr:cNvPr id="688" name="楕円 687">
          <a:extLst>
            <a:ext uri="{FF2B5EF4-FFF2-40B4-BE49-F238E27FC236}">
              <a16:creationId xmlns:a16="http://schemas.microsoft.com/office/drawing/2014/main" id="{D7654997-B5E5-4BC2-A63C-9DE0C9BA23F5}"/>
            </a:ext>
          </a:extLst>
        </xdr:cNvPr>
        <xdr:cNvSpPr/>
      </xdr:nvSpPr>
      <xdr:spPr>
        <a:xfrm>
          <a:off x="12763500" y="1734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78739</xdr:rowOff>
    </xdr:from>
    <xdr:to>
      <xdr:col>71</xdr:col>
      <xdr:colOff>177800</xdr:colOff>
      <xdr:row>101</xdr:row>
      <xdr:rowOff>118111</xdr:rowOff>
    </xdr:to>
    <xdr:cxnSp macro="">
      <xdr:nvCxnSpPr>
        <xdr:cNvPr id="689" name="直線コネクタ 688">
          <a:extLst>
            <a:ext uri="{FF2B5EF4-FFF2-40B4-BE49-F238E27FC236}">
              <a16:creationId xmlns:a16="http://schemas.microsoft.com/office/drawing/2014/main" id="{565D460A-C34F-46F0-8BA7-BFA811BC4B29}"/>
            </a:ext>
          </a:extLst>
        </xdr:cNvPr>
        <xdr:cNvCxnSpPr/>
      </xdr:nvCxnSpPr>
      <xdr:spPr>
        <a:xfrm>
          <a:off x="12814300" y="17395189"/>
          <a:ext cx="889000"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690" name="n_1aveValue【庁舎】&#10;有形固定資産減価償却率">
          <a:extLst>
            <a:ext uri="{FF2B5EF4-FFF2-40B4-BE49-F238E27FC236}">
              <a16:creationId xmlns:a16="http://schemas.microsoft.com/office/drawing/2014/main" id="{FDB7431E-1CCB-484F-9846-B8A5DF7BDFD2}"/>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691" name="n_2aveValue【庁舎】&#10;有形固定資産減価償却率">
          <a:extLst>
            <a:ext uri="{FF2B5EF4-FFF2-40B4-BE49-F238E27FC236}">
              <a16:creationId xmlns:a16="http://schemas.microsoft.com/office/drawing/2014/main" id="{D3FD855C-6A6F-43EE-8221-7186F258F515}"/>
            </a:ext>
          </a:extLst>
        </xdr:cNvPr>
        <xdr:cNvSpPr txBox="1"/>
      </xdr:nvSpPr>
      <xdr:spPr>
        <a:xfrm>
          <a:off x="14389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692" name="n_3aveValue【庁舎】&#10;有形固定資産減価償却率">
          <a:extLst>
            <a:ext uri="{FF2B5EF4-FFF2-40B4-BE49-F238E27FC236}">
              <a16:creationId xmlns:a16="http://schemas.microsoft.com/office/drawing/2014/main" id="{9D2C40FC-E47B-4276-B3FA-9FAF8292FBEC}"/>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72407</xdr:rowOff>
    </xdr:from>
    <xdr:ext cx="405111" cy="259045"/>
    <xdr:sp macro="" textlink="">
      <xdr:nvSpPr>
        <xdr:cNvPr id="693" name="n_4aveValue【庁舎】&#10;有形固定資産減価償却率">
          <a:extLst>
            <a:ext uri="{FF2B5EF4-FFF2-40B4-BE49-F238E27FC236}">
              <a16:creationId xmlns:a16="http://schemas.microsoft.com/office/drawing/2014/main" id="{01008BED-2C81-4ADB-B7CA-11DA8F291AA8}"/>
            </a:ext>
          </a:extLst>
        </xdr:cNvPr>
        <xdr:cNvSpPr txBox="1"/>
      </xdr:nvSpPr>
      <xdr:spPr>
        <a:xfrm>
          <a:off x="126117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86377</xdr:rowOff>
    </xdr:from>
    <xdr:ext cx="405111" cy="259045"/>
    <xdr:sp macro="" textlink="">
      <xdr:nvSpPr>
        <xdr:cNvPr id="694" name="n_1mainValue【庁舎】&#10;有形固定資産減価償却率">
          <a:extLst>
            <a:ext uri="{FF2B5EF4-FFF2-40B4-BE49-F238E27FC236}">
              <a16:creationId xmlns:a16="http://schemas.microsoft.com/office/drawing/2014/main" id="{E47D275D-E612-4CFF-A06C-0C10B5BCBC5C}"/>
            </a:ext>
          </a:extLst>
        </xdr:cNvPr>
        <xdr:cNvSpPr txBox="1"/>
      </xdr:nvSpPr>
      <xdr:spPr>
        <a:xfrm>
          <a:off x="152660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52088</xdr:rowOff>
    </xdr:from>
    <xdr:ext cx="405111" cy="259045"/>
    <xdr:sp macro="" textlink="">
      <xdr:nvSpPr>
        <xdr:cNvPr id="695" name="n_2mainValue【庁舎】&#10;有形固定資産減価償却率">
          <a:extLst>
            <a:ext uri="{FF2B5EF4-FFF2-40B4-BE49-F238E27FC236}">
              <a16:creationId xmlns:a16="http://schemas.microsoft.com/office/drawing/2014/main" id="{60FEEE0B-ADEF-4F01-BE00-9C3C428D96B0}"/>
            </a:ext>
          </a:extLst>
        </xdr:cNvPr>
        <xdr:cNvSpPr txBox="1"/>
      </xdr:nvSpPr>
      <xdr:spPr>
        <a:xfrm>
          <a:off x="143897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13988</xdr:rowOff>
    </xdr:from>
    <xdr:ext cx="405111" cy="259045"/>
    <xdr:sp macro="" textlink="">
      <xdr:nvSpPr>
        <xdr:cNvPr id="696" name="n_3mainValue【庁舎】&#10;有形固定資産減価償却率">
          <a:extLst>
            <a:ext uri="{FF2B5EF4-FFF2-40B4-BE49-F238E27FC236}">
              <a16:creationId xmlns:a16="http://schemas.microsoft.com/office/drawing/2014/main" id="{66D96DC5-A20E-4393-AD71-DE69E32EC12B}"/>
            </a:ext>
          </a:extLst>
        </xdr:cNvPr>
        <xdr:cNvSpPr txBox="1"/>
      </xdr:nvSpPr>
      <xdr:spPr>
        <a:xfrm>
          <a:off x="13500744" y="17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146066</xdr:rowOff>
    </xdr:from>
    <xdr:ext cx="405111" cy="259045"/>
    <xdr:sp macro="" textlink="">
      <xdr:nvSpPr>
        <xdr:cNvPr id="697" name="n_4mainValue【庁舎】&#10;有形固定資産減価償却率">
          <a:extLst>
            <a:ext uri="{FF2B5EF4-FFF2-40B4-BE49-F238E27FC236}">
              <a16:creationId xmlns:a16="http://schemas.microsoft.com/office/drawing/2014/main" id="{834F6218-7EA2-4A33-97F6-F15A90AC511D}"/>
            </a:ext>
          </a:extLst>
        </xdr:cNvPr>
        <xdr:cNvSpPr txBox="1"/>
      </xdr:nvSpPr>
      <xdr:spPr>
        <a:xfrm>
          <a:off x="12611744" y="1711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942C332F-97BE-4994-84A1-6ECC31899C8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930B0C3-9899-4E6B-A25E-3CCD0B77271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3B9ACBB8-C509-4BAC-AB91-3D35AF41EFF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87E1B5AE-80CF-47D3-A1B6-44B767619B6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9BACE2EA-B216-41CE-AABF-19CFBF6CADC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1B1EE95-E18E-4415-93A5-302637EDE2C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23CE51F8-AA48-4C0B-B37D-17A960B0F7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1C8F331B-D416-4E5F-AA47-8689E1CA81E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7146FD09-67E4-466A-85BC-6B8356BFC98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866819AC-4EE9-49D0-A60D-849912B1F2E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01BD470C-BC44-4EDA-B24E-6DB5D99BBEE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7100493A-614D-4571-A78B-91D25994484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1C2FE28D-38D2-444D-AFA3-F2CFC28A9EC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1B5AE60C-0658-45AE-B7CA-1669A1A9CE5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6B3698FB-A0F0-4BE1-912C-62266435AFA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3" name="テキスト ボックス 712">
          <a:extLst>
            <a:ext uri="{FF2B5EF4-FFF2-40B4-BE49-F238E27FC236}">
              <a16:creationId xmlns:a16="http://schemas.microsoft.com/office/drawing/2014/main" id="{30C8BF31-4E8B-4026-AB96-5FA09A292A0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DA3B795F-8E29-4CDE-871F-D65B0C36BD5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5" name="テキスト ボックス 714">
          <a:extLst>
            <a:ext uri="{FF2B5EF4-FFF2-40B4-BE49-F238E27FC236}">
              <a16:creationId xmlns:a16="http://schemas.microsoft.com/office/drawing/2014/main" id="{044712E0-2E07-405E-BD63-5DD305BB55A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42EFF799-76F1-4BF7-B76B-B704E689496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7" name="テキスト ボックス 716">
          <a:extLst>
            <a:ext uri="{FF2B5EF4-FFF2-40B4-BE49-F238E27FC236}">
              <a16:creationId xmlns:a16="http://schemas.microsoft.com/office/drawing/2014/main" id="{98B47A59-F1A0-4717-BB19-EDF5276FBFA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51103CEF-E972-44BF-8FD1-EEE6D4CE7AE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1B2D8B64-1A17-4F66-A43C-7AC0E335F9C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1ADF80B4-5C25-4598-964E-6AF049B8E6F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21" name="直線コネクタ 720">
          <a:extLst>
            <a:ext uri="{FF2B5EF4-FFF2-40B4-BE49-F238E27FC236}">
              <a16:creationId xmlns:a16="http://schemas.microsoft.com/office/drawing/2014/main" id="{1B7067CF-9423-4D10-A2AA-84EC8E2D0C6D}"/>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2" name="【庁舎】&#10;一人当たり面積最小値テキスト">
          <a:extLst>
            <a:ext uri="{FF2B5EF4-FFF2-40B4-BE49-F238E27FC236}">
              <a16:creationId xmlns:a16="http://schemas.microsoft.com/office/drawing/2014/main" id="{FBC070AC-CB52-4BA2-B89D-95C4EEC2BEBD}"/>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3" name="直線コネクタ 722">
          <a:extLst>
            <a:ext uri="{FF2B5EF4-FFF2-40B4-BE49-F238E27FC236}">
              <a16:creationId xmlns:a16="http://schemas.microsoft.com/office/drawing/2014/main" id="{7D3A823D-712B-4983-BF62-9618EE567A66}"/>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4" name="【庁舎】&#10;一人当たり面積最大値テキスト">
          <a:extLst>
            <a:ext uri="{FF2B5EF4-FFF2-40B4-BE49-F238E27FC236}">
              <a16:creationId xmlns:a16="http://schemas.microsoft.com/office/drawing/2014/main" id="{7D876316-E31B-4AA9-8196-5E96D2215D09}"/>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5" name="直線コネクタ 724">
          <a:extLst>
            <a:ext uri="{FF2B5EF4-FFF2-40B4-BE49-F238E27FC236}">
              <a16:creationId xmlns:a16="http://schemas.microsoft.com/office/drawing/2014/main" id="{054AC823-8134-410C-B68B-68C6201BC235}"/>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726" name="【庁舎】&#10;一人当たり面積平均値テキスト">
          <a:extLst>
            <a:ext uri="{FF2B5EF4-FFF2-40B4-BE49-F238E27FC236}">
              <a16:creationId xmlns:a16="http://schemas.microsoft.com/office/drawing/2014/main" id="{EA31640B-327C-4A70-BB48-203D683997EC}"/>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27" name="フローチャート: 判断 726">
          <a:extLst>
            <a:ext uri="{FF2B5EF4-FFF2-40B4-BE49-F238E27FC236}">
              <a16:creationId xmlns:a16="http://schemas.microsoft.com/office/drawing/2014/main" id="{628E8963-34C1-4B8C-A404-8181F17FF1AE}"/>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28" name="フローチャート: 判断 727">
          <a:extLst>
            <a:ext uri="{FF2B5EF4-FFF2-40B4-BE49-F238E27FC236}">
              <a16:creationId xmlns:a16="http://schemas.microsoft.com/office/drawing/2014/main" id="{FCC44B39-6BF5-4AB9-913C-B1BD5870DD1A}"/>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29" name="フローチャート: 判断 728">
          <a:extLst>
            <a:ext uri="{FF2B5EF4-FFF2-40B4-BE49-F238E27FC236}">
              <a16:creationId xmlns:a16="http://schemas.microsoft.com/office/drawing/2014/main" id="{4ED34EAD-B714-466E-B07F-42FD08148E2F}"/>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30" name="フローチャート: 判断 729">
          <a:extLst>
            <a:ext uri="{FF2B5EF4-FFF2-40B4-BE49-F238E27FC236}">
              <a16:creationId xmlns:a16="http://schemas.microsoft.com/office/drawing/2014/main" id="{F953B594-C9EE-4BCF-9750-27179633D0F5}"/>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56642</xdr:rowOff>
    </xdr:from>
    <xdr:to>
      <xdr:col>98</xdr:col>
      <xdr:colOff>38100</xdr:colOff>
      <xdr:row>107</xdr:row>
      <xdr:rowOff>158242</xdr:rowOff>
    </xdr:to>
    <xdr:sp macro="" textlink="">
      <xdr:nvSpPr>
        <xdr:cNvPr id="731" name="フローチャート: 判断 730">
          <a:extLst>
            <a:ext uri="{FF2B5EF4-FFF2-40B4-BE49-F238E27FC236}">
              <a16:creationId xmlns:a16="http://schemas.microsoft.com/office/drawing/2014/main" id="{1EA86CA7-9B17-4FC0-9E28-DA33762EA216}"/>
            </a:ext>
          </a:extLst>
        </xdr:cNvPr>
        <xdr:cNvSpPr/>
      </xdr:nvSpPr>
      <xdr:spPr>
        <a:xfrm>
          <a:off x="18605500" y="18401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ED25DF4-49D4-4296-B6A6-6F54F9E4ABC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1A2E079-31E3-4D55-8BA5-E2F4BCC3161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31F1FCF-A495-4ED9-9B0F-E31B27B9A98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820D64F6-B09D-4F73-A084-E93278E310B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F3ADFA8-4614-4ADA-9707-C6177D451E1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92838</xdr:rowOff>
    </xdr:from>
    <xdr:to>
      <xdr:col>116</xdr:col>
      <xdr:colOff>114300</xdr:colOff>
      <xdr:row>107</xdr:row>
      <xdr:rowOff>22988</xdr:rowOff>
    </xdr:to>
    <xdr:sp macro="" textlink="">
      <xdr:nvSpPr>
        <xdr:cNvPr id="737" name="楕円 736">
          <a:extLst>
            <a:ext uri="{FF2B5EF4-FFF2-40B4-BE49-F238E27FC236}">
              <a16:creationId xmlns:a16="http://schemas.microsoft.com/office/drawing/2014/main" id="{7607D3A7-511C-4CB7-882C-2B4B0B89A464}"/>
            </a:ext>
          </a:extLst>
        </xdr:cNvPr>
        <xdr:cNvSpPr/>
      </xdr:nvSpPr>
      <xdr:spPr>
        <a:xfrm>
          <a:off x="22110700" y="1826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115715</xdr:rowOff>
    </xdr:from>
    <xdr:ext cx="469744" cy="259045"/>
    <xdr:sp macro="" textlink="">
      <xdr:nvSpPr>
        <xdr:cNvPr id="738" name="【庁舎】&#10;一人当たり面積該当値テキスト">
          <a:extLst>
            <a:ext uri="{FF2B5EF4-FFF2-40B4-BE49-F238E27FC236}">
              <a16:creationId xmlns:a16="http://schemas.microsoft.com/office/drawing/2014/main" id="{78EF49D6-6929-4DE8-819E-74F84139C371}"/>
            </a:ext>
          </a:extLst>
        </xdr:cNvPr>
        <xdr:cNvSpPr txBox="1"/>
      </xdr:nvSpPr>
      <xdr:spPr>
        <a:xfrm>
          <a:off x="22199600" y="1811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103505</xdr:rowOff>
    </xdr:from>
    <xdr:to>
      <xdr:col>112</xdr:col>
      <xdr:colOff>38100</xdr:colOff>
      <xdr:row>107</xdr:row>
      <xdr:rowOff>33655</xdr:rowOff>
    </xdr:to>
    <xdr:sp macro="" textlink="">
      <xdr:nvSpPr>
        <xdr:cNvPr id="739" name="楕円 738">
          <a:extLst>
            <a:ext uri="{FF2B5EF4-FFF2-40B4-BE49-F238E27FC236}">
              <a16:creationId xmlns:a16="http://schemas.microsoft.com/office/drawing/2014/main" id="{CCFF798B-8459-4D54-95A6-E32E3015FDB7}"/>
            </a:ext>
          </a:extLst>
        </xdr:cNvPr>
        <xdr:cNvSpPr/>
      </xdr:nvSpPr>
      <xdr:spPr>
        <a:xfrm>
          <a:off x="21272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143638</xdr:rowOff>
    </xdr:from>
    <xdr:to>
      <xdr:col>116</xdr:col>
      <xdr:colOff>63500</xdr:colOff>
      <xdr:row>106</xdr:row>
      <xdr:rowOff>154305</xdr:rowOff>
    </xdr:to>
    <xdr:cxnSp macro="">
      <xdr:nvCxnSpPr>
        <xdr:cNvPr id="740" name="直線コネクタ 739">
          <a:extLst>
            <a:ext uri="{FF2B5EF4-FFF2-40B4-BE49-F238E27FC236}">
              <a16:creationId xmlns:a16="http://schemas.microsoft.com/office/drawing/2014/main" id="{DCD17A7D-AFBF-4355-B88B-9E2552F2092B}"/>
            </a:ext>
          </a:extLst>
        </xdr:cNvPr>
        <xdr:cNvCxnSpPr/>
      </xdr:nvCxnSpPr>
      <xdr:spPr>
        <a:xfrm flipV="1">
          <a:off x="21323300" y="18317338"/>
          <a:ext cx="8382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103124</xdr:rowOff>
    </xdr:from>
    <xdr:to>
      <xdr:col>107</xdr:col>
      <xdr:colOff>101600</xdr:colOff>
      <xdr:row>107</xdr:row>
      <xdr:rowOff>33274</xdr:rowOff>
    </xdr:to>
    <xdr:sp macro="" textlink="">
      <xdr:nvSpPr>
        <xdr:cNvPr id="741" name="楕円 740">
          <a:extLst>
            <a:ext uri="{FF2B5EF4-FFF2-40B4-BE49-F238E27FC236}">
              <a16:creationId xmlns:a16="http://schemas.microsoft.com/office/drawing/2014/main" id="{5A936C55-A2D6-4CF5-A283-E7F37276F0E3}"/>
            </a:ext>
          </a:extLst>
        </xdr:cNvPr>
        <xdr:cNvSpPr/>
      </xdr:nvSpPr>
      <xdr:spPr>
        <a:xfrm>
          <a:off x="203835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153924</xdr:rowOff>
    </xdr:from>
    <xdr:to>
      <xdr:col>111</xdr:col>
      <xdr:colOff>177800</xdr:colOff>
      <xdr:row>106</xdr:row>
      <xdr:rowOff>154305</xdr:rowOff>
    </xdr:to>
    <xdr:cxnSp macro="">
      <xdr:nvCxnSpPr>
        <xdr:cNvPr id="742" name="直線コネクタ 741">
          <a:extLst>
            <a:ext uri="{FF2B5EF4-FFF2-40B4-BE49-F238E27FC236}">
              <a16:creationId xmlns:a16="http://schemas.microsoft.com/office/drawing/2014/main" id="{C0774991-CB8E-457A-860C-4E5969CDDDF9}"/>
            </a:ext>
          </a:extLst>
        </xdr:cNvPr>
        <xdr:cNvCxnSpPr/>
      </xdr:nvCxnSpPr>
      <xdr:spPr>
        <a:xfrm>
          <a:off x="20434300" y="1832762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113030</xdr:rowOff>
    </xdr:from>
    <xdr:to>
      <xdr:col>102</xdr:col>
      <xdr:colOff>165100</xdr:colOff>
      <xdr:row>107</xdr:row>
      <xdr:rowOff>43180</xdr:rowOff>
    </xdr:to>
    <xdr:sp macro="" textlink="">
      <xdr:nvSpPr>
        <xdr:cNvPr id="743" name="楕円 742">
          <a:extLst>
            <a:ext uri="{FF2B5EF4-FFF2-40B4-BE49-F238E27FC236}">
              <a16:creationId xmlns:a16="http://schemas.microsoft.com/office/drawing/2014/main" id="{97643828-3AAE-4DAC-86A3-FFB354436819}"/>
            </a:ext>
          </a:extLst>
        </xdr:cNvPr>
        <xdr:cNvSpPr/>
      </xdr:nvSpPr>
      <xdr:spPr>
        <a:xfrm>
          <a:off x="19494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153924</xdr:rowOff>
    </xdr:from>
    <xdr:to>
      <xdr:col>107</xdr:col>
      <xdr:colOff>50800</xdr:colOff>
      <xdr:row>106</xdr:row>
      <xdr:rowOff>163830</xdr:rowOff>
    </xdr:to>
    <xdr:cxnSp macro="">
      <xdr:nvCxnSpPr>
        <xdr:cNvPr id="744" name="直線コネクタ 743">
          <a:extLst>
            <a:ext uri="{FF2B5EF4-FFF2-40B4-BE49-F238E27FC236}">
              <a16:creationId xmlns:a16="http://schemas.microsoft.com/office/drawing/2014/main" id="{8AE29A60-7497-458B-B9F4-D46514E7EFF7}"/>
            </a:ext>
          </a:extLst>
        </xdr:cNvPr>
        <xdr:cNvCxnSpPr/>
      </xdr:nvCxnSpPr>
      <xdr:spPr>
        <a:xfrm flipV="1">
          <a:off x="19545300" y="18327624"/>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121413</xdr:rowOff>
    </xdr:from>
    <xdr:to>
      <xdr:col>98</xdr:col>
      <xdr:colOff>38100</xdr:colOff>
      <xdr:row>107</xdr:row>
      <xdr:rowOff>51563</xdr:rowOff>
    </xdr:to>
    <xdr:sp macro="" textlink="">
      <xdr:nvSpPr>
        <xdr:cNvPr id="745" name="楕円 744">
          <a:extLst>
            <a:ext uri="{FF2B5EF4-FFF2-40B4-BE49-F238E27FC236}">
              <a16:creationId xmlns:a16="http://schemas.microsoft.com/office/drawing/2014/main" id="{E5E14EF0-4ECD-44B1-B9FA-4E0C59243928}"/>
            </a:ext>
          </a:extLst>
        </xdr:cNvPr>
        <xdr:cNvSpPr/>
      </xdr:nvSpPr>
      <xdr:spPr>
        <a:xfrm>
          <a:off x="18605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163830</xdr:rowOff>
    </xdr:from>
    <xdr:to>
      <xdr:col>102</xdr:col>
      <xdr:colOff>114300</xdr:colOff>
      <xdr:row>107</xdr:row>
      <xdr:rowOff>763</xdr:rowOff>
    </xdr:to>
    <xdr:cxnSp macro="">
      <xdr:nvCxnSpPr>
        <xdr:cNvPr id="746" name="直線コネクタ 745">
          <a:extLst>
            <a:ext uri="{FF2B5EF4-FFF2-40B4-BE49-F238E27FC236}">
              <a16:creationId xmlns:a16="http://schemas.microsoft.com/office/drawing/2014/main" id="{DB4F782E-189C-441C-84C8-77FFFFFC9803}"/>
            </a:ext>
          </a:extLst>
        </xdr:cNvPr>
        <xdr:cNvCxnSpPr/>
      </xdr:nvCxnSpPr>
      <xdr:spPr>
        <a:xfrm flipV="1">
          <a:off x="18656300" y="18337530"/>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747" name="n_1aveValue【庁舎】&#10;一人当たり面積">
          <a:extLst>
            <a:ext uri="{FF2B5EF4-FFF2-40B4-BE49-F238E27FC236}">
              <a16:creationId xmlns:a16="http://schemas.microsoft.com/office/drawing/2014/main" id="{C89E0A8F-900D-4550-A1C6-FB128EEA9487}"/>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748" name="n_2aveValue【庁舎】&#10;一人当たり面積">
          <a:extLst>
            <a:ext uri="{FF2B5EF4-FFF2-40B4-BE49-F238E27FC236}">
              <a16:creationId xmlns:a16="http://schemas.microsoft.com/office/drawing/2014/main" id="{B348A4AA-BA63-4BC8-B241-714647E3E492}"/>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749" name="n_3aveValue【庁舎】&#10;一人当たり面積">
          <a:extLst>
            <a:ext uri="{FF2B5EF4-FFF2-40B4-BE49-F238E27FC236}">
              <a16:creationId xmlns:a16="http://schemas.microsoft.com/office/drawing/2014/main" id="{48CDBA62-E608-4C46-863C-7770104908EF}"/>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149369</xdr:rowOff>
    </xdr:from>
    <xdr:ext cx="469744" cy="259045"/>
    <xdr:sp macro="" textlink="">
      <xdr:nvSpPr>
        <xdr:cNvPr id="750" name="n_4aveValue【庁舎】&#10;一人当たり面積">
          <a:extLst>
            <a:ext uri="{FF2B5EF4-FFF2-40B4-BE49-F238E27FC236}">
              <a16:creationId xmlns:a16="http://schemas.microsoft.com/office/drawing/2014/main" id="{FA132DBA-8AF2-498C-8131-30B44D6A1F4E}"/>
            </a:ext>
          </a:extLst>
        </xdr:cNvPr>
        <xdr:cNvSpPr txBox="1"/>
      </xdr:nvSpPr>
      <xdr:spPr>
        <a:xfrm>
          <a:off x="18421427" y="1849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50182</xdr:rowOff>
    </xdr:from>
    <xdr:ext cx="469744" cy="259045"/>
    <xdr:sp macro="" textlink="">
      <xdr:nvSpPr>
        <xdr:cNvPr id="751" name="n_1mainValue【庁舎】&#10;一人当たり面積">
          <a:extLst>
            <a:ext uri="{FF2B5EF4-FFF2-40B4-BE49-F238E27FC236}">
              <a16:creationId xmlns:a16="http://schemas.microsoft.com/office/drawing/2014/main" id="{B3D465F8-3DC5-433F-BE12-80C64A531938}"/>
            </a:ext>
          </a:extLst>
        </xdr:cNvPr>
        <xdr:cNvSpPr txBox="1"/>
      </xdr:nvSpPr>
      <xdr:spPr>
        <a:xfrm>
          <a:off x="210757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49801</xdr:rowOff>
    </xdr:from>
    <xdr:ext cx="469744" cy="259045"/>
    <xdr:sp macro="" textlink="">
      <xdr:nvSpPr>
        <xdr:cNvPr id="752" name="n_2mainValue【庁舎】&#10;一人当たり面積">
          <a:extLst>
            <a:ext uri="{FF2B5EF4-FFF2-40B4-BE49-F238E27FC236}">
              <a16:creationId xmlns:a16="http://schemas.microsoft.com/office/drawing/2014/main" id="{A8450CA2-23A1-4226-97AE-016CA5C0E2DE}"/>
            </a:ext>
          </a:extLst>
        </xdr:cNvPr>
        <xdr:cNvSpPr txBox="1"/>
      </xdr:nvSpPr>
      <xdr:spPr>
        <a:xfrm>
          <a:off x="20199427" y="180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59707</xdr:rowOff>
    </xdr:from>
    <xdr:ext cx="469744" cy="259045"/>
    <xdr:sp macro="" textlink="">
      <xdr:nvSpPr>
        <xdr:cNvPr id="753" name="n_3mainValue【庁舎】&#10;一人当たり面積">
          <a:extLst>
            <a:ext uri="{FF2B5EF4-FFF2-40B4-BE49-F238E27FC236}">
              <a16:creationId xmlns:a16="http://schemas.microsoft.com/office/drawing/2014/main" id="{3733AF58-BEF8-48B5-9BF2-471053C9BA2C}"/>
            </a:ext>
          </a:extLst>
        </xdr:cNvPr>
        <xdr:cNvSpPr txBox="1"/>
      </xdr:nvSpPr>
      <xdr:spPr>
        <a:xfrm>
          <a:off x="193104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68090</xdr:rowOff>
    </xdr:from>
    <xdr:ext cx="469744" cy="259045"/>
    <xdr:sp macro="" textlink="">
      <xdr:nvSpPr>
        <xdr:cNvPr id="754" name="n_4mainValue【庁舎】&#10;一人当たり面積">
          <a:extLst>
            <a:ext uri="{FF2B5EF4-FFF2-40B4-BE49-F238E27FC236}">
              <a16:creationId xmlns:a16="http://schemas.microsoft.com/office/drawing/2014/main" id="{6F6CE589-6134-440C-A1CA-A0D8900C4BCE}"/>
            </a:ext>
          </a:extLst>
        </xdr:cNvPr>
        <xdr:cNvSpPr txBox="1"/>
      </xdr:nvSpPr>
      <xdr:spPr>
        <a:xfrm>
          <a:off x="18421427" y="18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A82FF81D-0472-4075-A21A-B7BAE00025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A26453AF-20AD-461D-AA5F-F616AFA8503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95CDAB3B-0EFD-48F0-899E-90EE9BEAD7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有形固定資産減価償却率は、図書館、福祉施設について類似団体内平均値を大きく上回る。一人当たり面積については、ほとんどの施設において類似団体内平均値を大きく上回っている。</a:t>
          </a:r>
          <a:endParaRPr lang="ja-JP" altLang="ja-JP" sz="1400">
            <a:effectLst/>
          </a:endParaRPr>
        </a:p>
        <a:p>
          <a:r>
            <a:rPr kumimoji="1" lang="ja-JP" altLang="ja-JP" sz="1100">
              <a:solidFill>
                <a:schemeClr val="dk1"/>
              </a:solidFill>
              <a:effectLst/>
              <a:latin typeface="+mn-lt"/>
              <a:ea typeface="+mn-ea"/>
              <a:cs typeface="+mn-cs"/>
            </a:rPr>
            <a:t>本町は合併により同じ機能を持つ公共施設を多く保有する反面、人口は合併時より約</a:t>
          </a:r>
          <a:r>
            <a:rPr kumimoji="1" lang="ja-JP" altLang="en-US" sz="1100">
              <a:solidFill>
                <a:schemeClr val="dk1"/>
              </a:solidFill>
              <a:effectLst/>
              <a:latin typeface="+mn-lt"/>
              <a:ea typeface="+mn-ea"/>
              <a:cs typeface="+mn-cs"/>
            </a:rPr>
            <a:t>４０</a:t>
          </a:r>
          <a:r>
            <a:rPr kumimoji="1" lang="ja-JP" altLang="ja-JP" sz="1100">
              <a:solidFill>
                <a:schemeClr val="dk1"/>
              </a:solidFill>
              <a:effectLst/>
              <a:latin typeface="+mn-lt"/>
              <a:ea typeface="+mn-ea"/>
              <a:cs typeface="+mn-cs"/>
            </a:rPr>
            <a:t>％減少している。１９８１年以前の旧耐震基準で整備されたものが全体の２９％、新耐震基準で整備した建物についても建設後３０年を経過したものもあることから、今後、老朽化に伴う大規模改修や施設の立替えが集中的に発生する。そこで２０２２年３月に改訂した「那賀町公共施設等総合管理計画」を基に施設の集約、複合化及び除却について検討し、町の財政規模や人口に見合った施設保有量を見極め公共施設の計画的な再編を行っ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363685_&#37027;&#36032;&#30010;_2024(2&#22238;&#30446;)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62.6</v>
          </cell>
          <cell r="BX53">
            <v>65.599999999999994</v>
          </cell>
          <cell r="CF53">
            <v>67.099999999999994</v>
          </cell>
          <cell r="CN53">
            <v>68.3</v>
          </cell>
          <cell r="CV53">
            <v>69.900000000000006</v>
          </cell>
        </row>
        <row r="55">
          <cell r="AN55" t="str">
            <v>類似団体内平均値</v>
          </cell>
          <cell r="BP55">
            <v>0</v>
          </cell>
          <cell r="BX55">
            <v>0</v>
          </cell>
          <cell r="CF55">
            <v>0</v>
          </cell>
          <cell r="CN55">
            <v>0</v>
          </cell>
          <cell r="CV55">
            <v>0</v>
          </cell>
        </row>
        <row r="57">
          <cell r="BP57">
            <v>64</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row>
        <row r="75">
          <cell r="BP75">
            <v>8.5</v>
          </cell>
          <cell r="BX75">
            <v>8.9</v>
          </cell>
          <cell r="CF75">
            <v>9</v>
          </cell>
          <cell r="CN75">
            <v>8.6</v>
          </cell>
          <cell r="CV75">
            <v>8.5</v>
          </cell>
        </row>
        <row r="77">
          <cell r="AN77" t="str">
            <v>類似団体内平均値</v>
          </cell>
          <cell r="BP77">
            <v>0</v>
          </cell>
          <cell r="BX77">
            <v>0</v>
          </cell>
          <cell r="CF77">
            <v>0</v>
          </cell>
          <cell r="CN77">
            <v>0</v>
          </cell>
          <cell r="CV77">
            <v>0</v>
          </cell>
        </row>
        <row r="79">
          <cell r="BP79">
            <v>8</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11241516</v>
      </c>
      <c r="BO4" s="358"/>
      <c r="BP4" s="358"/>
      <c r="BQ4" s="358"/>
      <c r="BR4" s="358"/>
      <c r="BS4" s="358"/>
      <c r="BT4" s="358"/>
      <c r="BU4" s="359"/>
      <c r="BV4" s="357">
        <v>12328487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9</v>
      </c>
      <c r="CU4" s="364"/>
      <c r="CV4" s="364"/>
      <c r="CW4" s="364"/>
      <c r="CX4" s="364"/>
      <c r="CY4" s="364"/>
      <c r="CZ4" s="364"/>
      <c r="DA4" s="365"/>
      <c r="DB4" s="363">
        <v>6.7</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10519252</v>
      </c>
      <c r="BO5" s="395"/>
      <c r="BP5" s="395"/>
      <c r="BQ5" s="395"/>
      <c r="BR5" s="395"/>
      <c r="BS5" s="395"/>
      <c r="BT5" s="395"/>
      <c r="BU5" s="396"/>
      <c r="BV5" s="394">
        <v>11589917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89.2</v>
      </c>
      <c r="CU5" s="392"/>
      <c r="CV5" s="392"/>
      <c r="CW5" s="392"/>
      <c r="CX5" s="392"/>
      <c r="CY5" s="392"/>
      <c r="CZ5" s="392"/>
      <c r="DA5" s="393"/>
      <c r="DB5" s="391">
        <v>89</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722264</v>
      </c>
      <c r="BO6" s="395"/>
      <c r="BP6" s="395"/>
      <c r="BQ6" s="395"/>
      <c r="BR6" s="395"/>
      <c r="BS6" s="395"/>
      <c r="BT6" s="395"/>
      <c r="BU6" s="396"/>
      <c r="BV6" s="394">
        <v>738570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89.3</v>
      </c>
      <c r="CU6" s="432"/>
      <c r="CV6" s="432"/>
      <c r="CW6" s="432"/>
      <c r="CX6" s="432"/>
      <c r="CY6" s="432"/>
      <c r="CZ6" s="432"/>
      <c r="DA6" s="433"/>
      <c r="DB6" s="431">
        <v>89.4</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141848</v>
      </c>
      <c r="BO7" s="395"/>
      <c r="BP7" s="395"/>
      <c r="BQ7" s="395"/>
      <c r="BR7" s="395"/>
      <c r="BS7" s="395"/>
      <c r="BT7" s="395"/>
      <c r="BU7" s="396"/>
      <c r="BV7" s="394">
        <v>320886</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6460993</v>
      </c>
      <c r="CU7" s="395"/>
      <c r="CV7" s="395"/>
      <c r="CW7" s="395"/>
      <c r="CX7" s="395"/>
      <c r="CY7" s="395"/>
      <c r="CZ7" s="395"/>
      <c r="DA7" s="396"/>
      <c r="DB7" s="394">
        <v>6269348</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580416</v>
      </c>
      <c r="BO8" s="395"/>
      <c r="BP8" s="395"/>
      <c r="BQ8" s="395"/>
      <c r="BR8" s="395"/>
      <c r="BS8" s="395"/>
      <c r="BT8" s="395"/>
      <c r="BU8" s="396"/>
      <c r="BV8" s="394">
        <v>417684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0.21</v>
      </c>
      <c r="CU8" s="435"/>
      <c r="CV8" s="435"/>
      <c r="CW8" s="435"/>
      <c r="CX8" s="435"/>
      <c r="CY8" s="435"/>
      <c r="CZ8" s="435"/>
      <c r="DA8" s="436"/>
      <c r="DB8" s="434">
        <v>0.2</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7367</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162732</v>
      </c>
      <c r="BO9" s="395"/>
      <c r="BP9" s="395"/>
      <c r="BQ9" s="395"/>
      <c r="BR9" s="395"/>
      <c r="BS9" s="395"/>
      <c r="BT9" s="395"/>
      <c r="BU9" s="396"/>
      <c r="BV9" s="394">
        <v>-165946</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18.100000000000001</v>
      </c>
      <c r="CU9" s="392"/>
      <c r="CV9" s="392"/>
      <c r="CW9" s="392"/>
      <c r="CX9" s="392"/>
      <c r="CY9" s="392"/>
      <c r="CZ9" s="392"/>
      <c r="DA9" s="393"/>
      <c r="DB9" s="391">
        <v>18.399999999999999</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8402</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253073</v>
      </c>
      <c r="BO10" s="395"/>
      <c r="BP10" s="395"/>
      <c r="BQ10" s="395"/>
      <c r="BR10" s="395"/>
      <c r="BS10" s="395"/>
      <c r="BT10" s="395"/>
      <c r="BU10" s="396"/>
      <c r="BV10" s="394">
        <v>2350</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7060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7024</v>
      </c>
      <c r="S13" s="479"/>
      <c r="T13" s="479"/>
      <c r="U13" s="479"/>
      <c r="V13" s="480"/>
      <c r="W13" s="410" t="s">
        <v>131</v>
      </c>
      <c r="X13" s="411"/>
      <c r="Y13" s="411"/>
      <c r="Z13" s="411"/>
      <c r="AA13" s="411"/>
      <c r="AB13" s="401"/>
      <c r="AC13" s="445">
        <v>619</v>
      </c>
      <c r="AD13" s="446"/>
      <c r="AE13" s="446"/>
      <c r="AF13" s="446"/>
      <c r="AG13" s="488"/>
      <c r="AH13" s="445">
        <v>717</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415805</v>
      </c>
      <c r="BO13" s="395"/>
      <c r="BP13" s="395"/>
      <c r="BQ13" s="395"/>
      <c r="BR13" s="395"/>
      <c r="BS13" s="395"/>
      <c r="BT13" s="395"/>
      <c r="BU13" s="396"/>
      <c r="BV13" s="394">
        <v>-163596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8.5</v>
      </c>
      <c r="CU13" s="392"/>
      <c r="CV13" s="392"/>
      <c r="CW13" s="392"/>
      <c r="CX13" s="392"/>
      <c r="CY13" s="392"/>
      <c r="CZ13" s="392"/>
      <c r="DA13" s="393"/>
      <c r="DB13" s="391">
        <v>8.6</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7278</v>
      </c>
      <c r="S14" s="479"/>
      <c r="T14" s="479"/>
      <c r="U14" s="479"/>
      <c r="V14" s="480"/>
      <c r="W14" s="384"/>
      <c r="X14" s="385"/>
      <c r="Y14" s="385"/>
      <c r="Z14" s="385"/>
      <c r="AA14" s="385"/>
      <c r="AB14" s="374"/>
      <c r="AC14" s="481">
        <v>18.399999999999999</v>
      </c>
      <c r="AD14" s="482"/>
      <c r="AE14" s="482"/>
      <c r="AF14" s="482"/>
      <c r="AG14" s="483"/>
      <c r="AH14" s="481">
        <v>19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7251</v>
      </c>
      <c r="S15" s="479"/>
      <c r="T15" s="479"/>
      <c r="U15" s="479"/>
      <c r="V15" s="480"/>
      <c r="W15" s="410" t="s">
        <v>137</v>
      </c>
      <c r="X15" s="411"/>
      <c r="Y15" s="411"/>
      <c r="Z15" s="411"/>
      <c r="AA15" s="411"/>
      <c r="AB15" s="401"/>
      <c r="AC15" s="445">
        <v>947</v>
      </c>
      <c r="AD15" s="446"/>
      <c r="AE15" s="446"/>
      <c r="AF15" s="446"/>
      <c r="AG15" s="488"/>
      <c r="AH15" s="445">
        <v>1054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1354457</v>
      </c>
      <c r="BO15" s="358"/>
      <c r="BP15" s="358"/>
      <c r="BQ15" s="358"/>
      <c r="BR15" s="358"/>
      <c r="BS15" s="358"/>
      <c r="BT15" s="358"/>
      <c r="BU15" s="359"/>
      <c r="BV15" s="357">
        <v>1224103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28.1</v>
      </c>
      <c r="AD16" s="482"/>
      <c r="AE16" s="482"/>
      <c r="AF16" s="482"/>
      <c r="AG16" s="483"/>
      <c r="AH16" s="481">
        <v>28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6180623</v>
      </c>
      <c r="BO16" s="395"/>
      <c r="BP16" s="395"/>
      <c r="BQ16" s="395"/>
      <c r="BR16" s="395"/>
      <c r="BS16" s="395"/>
      <c r="BT16" s="395"/>
      <c r="BU16" s="396"/>
      <c r="BV16" s="394">
        <v>6010050</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1799</v>
      </c>
      <c r="AD17" s="446"/>
      <c r="AE17" s="446"/>
      <c r="AF17" s="446"/>
      <c r="AG17" s="488"/>
      <c r="AH17" s="445">
        <v>1999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1623578</v>
      </c>
      <c r="BO17" s="395"/>
      <c r="BP17" s="395"/>
      <c r="BQ17" s="395"/>
      <c r="BR17" s="395"/>
      <c r="BS17" s="395"/>
      <c r="BT17" s="395"/>
      <c r="BU17" s="396"/>
      <c r="BV17" s="394">
        <v>1479811</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694.98</v>
      </c>
      <c r="M18" s="518"/>
      <c r="N18" s="518"/>
      <c r="O18" s="518"/>
      <c r="P18" s="518"/>
      <c r="Q18" s="518"/>
      <c r="R18" s="519"/>
      <c r="S18" s="519"/>
      <c r="T18" s="519"/>
      <c r="U18" s="519"/>
      <c r="V18" s="520"/>
      <c r="W18" s="412"/>
      <c r="X18" s="413"/>
      <c r="Y18" s="413"/>
      <c r="Z18" s="413"/>
      <c r="AA18" s="413"/>
      <c r="AB18" s="404"/>
      <c r="AC18" s="521">
        <v>53.5</v>
      </c>
      <c r="AD18" s="522"/>
      <c r="AE18" s="522"/>
      <c r="AF18" s="522"/>
      <c r="AG18" s="523"/>
      <c r="AH18" s="521">
        <v>53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5731331</v>
      </c>
      <c r="BO18" s="395"/>
      <c r="BP18" s="395"/>
      <c r="BQ18" s="395"/>
      <c r="BR18" s="395"/>
      <c r="BS18" s="395"/>
      <c r="BT18" s="395"/>
      <c r="BU18" s="396"/>
      <c r="BV18" s="394">
        <v>5609409</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11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7987234</v>
      </c>
      <c r="BO19" s="395"/>
      <c r="BP19" s="395"/>
      <c r="BQ19" s="395"/>
      <c r="BR19" s="395"/>
      <c r="BS19" s="395"/>
      <c r="BT19" s="395"/>
      <c r="BU19" s="396"/>
      <c r="BV19" s="394">
        <v>7993500</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3187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12663212</v>
      </c>
      <c r="BO22" s="358"/>
      <c r="BP22" s="358"/>
      <c r="BQ22" s="358"/>
      <c r="BR22" s="358"/>
      <c r="BS22" s="358"/>
      <c r="BT22" s="358"/>
      <c r="BU22" s="359"/>
      <c r="BV22" s="357">
        <v>13153071</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10408258</v>
      </c>
      <c r="BO23" s="395"/>
      <c r="BP23" s="395"/>
      <c r="BQ23" s="395"/>
      <c r="BR23" s="395"/>
      <c r="BS23" s="395"/>
      <c r="BT23" s="395"/>
      <c r="BU23" s="396"/>
      <c r="BV23" s="394">
        <v>10735042</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7230</v>
      </c>
      <c r="R24" s="446"/>
      <c r="S24" s="446"/>
      <c r="T24" s="446"/>
      <c r="U24" s="446"/>
      <c r="V24" s="488"/>
      <c r="W24" s="540"/>
      <c r="X24" s="541"/>
      <c r="Y24" s="542"/>
      <c r="Z24" s="444" t="s">
        <v>162</v>
      </c>
      <c r="AA24" s="424"/>
      <c r="AB24" s="424"/>
      <c r="AC24" s="424"/>
      <c r="AD24" s="424"/>
      <c r="AE24" s="424"/>
      <c r="AF24" s="424"/>
      <c r="AG24" s="425"/>
      <c r="AH24" s="445">
        <v>234</v>
      </c>
      <c r="AI24" s="446"/>
      <c r="AJ24" s="446"/>
      <c r="AK24" s="446"/>
      <c r="AL24" s="488"/>
      <c r="AM24" s="445">
        <v>701532</v>
      </c>
      <c r="AN24" s="446"/>
      <c r="AO24" s="446"/>
      <c r="AP24" s="446"/>
      <c r="AQ24" s="446"/>
      <c r="AR24" s="488"/>
      <c r="AS24" s="445">
        <v>2998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10018359</v>
      </c>
      <c r="BO24" s="395"/>
      <c r="BP24" s="395"/>
      <c r="BQ24" s="395"/>
      <c r="BR24" s="395"/>
      <c r="BS24" s="395"/>
      <c r="BT24" s="395"/>
      <c r="BU24" s="396"/>
      <c r="BV24" s="394">
        <v>10189777</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2</v>
      </c>
      <c r="M25" s="446"/>
      <c r="N25" s="446"/>
      <c r="O25" s="446"/>
      <c r="P25" s="488"/>
      <c r="Q25" s="445">
        <v>5784</v>
      </c>
      <c r="R25" s="446"/>
      <c r="S25" s="446"/>
      <c r="T25" s="446"/>
      <c r="U25" s="446"/>
      <c r="V25" s="488"/>
      <c r="W25" s="540"/>
      <c r="X25" s="541"/>
      <c r="Y25" s="542"/>
      <c r="Z25" s="444" t="s">
        <v>165</v>
      </c>
      <c r="AA25" s="424"/>
      <c r="AB25" s="424"/>
      <c r="AC25" s="424"/>
      <c r="AD25" s="424"/>
      <c r="AE25" s="424"/>
      <c r="AF25" s="424"/>
      <c r="AG25" s="425"/>
      <c r="AH25" s="445">
        <v>36</v>
      </c>
      <c r="AI25" s="446"/>
      <c r="AJ25" s="446"/>
      <c r="AK25" s="446"/>
      <c r="AL25" s="488"/>
      <c r="AM25" s="445">
        <v>100908</v>
      </c>
      <c r="AN25" s="446"/>
      <c r="AO25" s="446"/>
      <c r="AP25" s="446"/>
      <c r="AQ25" s="446"/>
      <c r="AR25" s="488"/>
      <c r="AS25" s="445">
        <v>2803</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351223</v>
      </c>
      <c r="BO25" s="358"/>
      <c r="BP25" s="358"/>
      <c r="BQ25" s="358"/>
      <c r="BR25" s="358"/>
      <c r="BS25" s="358"/>
      <c r="BT25" s="358"/>
      <c r="BU25" s="359"/>
      <c r="BV25" s="357">
        <v>484140</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5325</v>
      </c>
      <c r="R26" s="446"/>
      <c r="S26" s="446"/>
      <c r="T26" s="446"/>
      <c r="U26" s="446"/>
      <c r="V26" s="488"/>
      <c r="W26" s="540"/>
      <c r="X26" s="541"/>
      <c r="Y26" s="542"/>
      <c r="Z26" s="444" t="s">
        <v>168</v>
      </c>
      <c r="AA26" s="546"/>
      <c r="AB26" s="546"/>
      <c r="AC26" s="546"/>
      <c r="AD26" s="546"/>
      <c r="AE26" s="546"/>
      <c r="AF26" s="546"/>
      <c r="AG26" s="547"/>
      <c r="AH26" s="445">
        <v>23</v>
      </c>
      <c r="AI26" s="446"/>
      <c r="AJ26" s="446"/>
      <c r="AK26" s="446"/>
      <c r="AL26" s="488"/>
      <c r="AM26" s="445">
        <v>62422</v>
      </c>
      <c r="AN26" s="446"/>
      <c r="AO26" s="446"/>
      <c r="AP26" s="446"/>
      <c r="AQ26" s="446"/>
      <c r="AR26" s="488"/>
      <c r="AS26" s="445">
        <v>2714</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2559</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2181</v>
      </c>
      <c r="R28" s="446"/>
      <c r="S28" s="446"/>
      <c r="T28" s="446"/>
      <c r="U28" s="446"/>
      <c r="V28" s="488"/>
      <c r="W28" s="540"/>
      <c r="X28" s="541"/>
      <c r="Y28" s="542"/>
      <c r="Z28" s="444" t="s">
        <v>174</v>
      </c>
      <c r="AA28" s="424"/>
      <c r="AB28" s="424"/>
      <c r="AC28" s="424"/>
      <c r="AD28" s="424"/>
      <c r="AE28" s="424"/>
      <c r="AF28" s="424"/>
      <c r="AG28" s="425"/>
      <c r="AH28" s="445">
        <v>5</v>
      </c>
      <c r="AI28" s="446"/>
      <c r="AJ28" s="446"/>
      <c r="AK28" s="446"/>
      <c r="AL28" s="488"/>
      <c r="AM28" s="445">
        <v>12335</v>
      </c>
      <c r="AN28" s="446"/>
      <c r="AO28" s="446"/>
      <c r="AP28" s="446"/>
      <c r="AQ28" s="446"/>
      <c r="AR28" s="488"/>
      <c r="AS28" s="445">
        <v>2467</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3966399</v>
      </c>
      <c r="BO28" s="358"/>
      <c r="BP28" s="358"/>
      <c r="BQ28" s="358"/>
      <c r="BR28" s="358"/>
      <c r="BS28" s="358"/>
      <c r="BT28" s="358"/>
      <c r="BU28" s="359"/>
      <c r="BV28" s="357">
        <v>3713326</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12</v>
      </c>
      <c r="M29" s="446"/>
      <c r="N29" s="446"/>
      <c r="O29" s="446"/>
      <c r="P29" s="488"/>
      <c r="Q29" s="445">
        <v>1820</v>
      </c>
      <c r="R29" s="446"/>
      <c r="S29" s="446"/>
      <c r="T29" s="446"/>
      <c r="U29" s="446"/>
      <c r="V29" s="488"/>
      <c r="W29" s="543"/>
      <c r="X29" s="544"/>
      <c r="Y29" s="545"/>
      <c r="Z29" s="444" t="s">
        <v>177</v>
      </c>
      <c r="AA29" s="424"/>
      <c r="AB29" s="424"/>
      <c r="AC29" s="424"/>
      <c r="AD29" s="424"/>
      <c r="AE29" s="424"/>
      <c r="AF29" s="424"/>
      <c r="AG29" s="425"/>
      <c r="AH29" s="445">
        <v>239</v>
      </c>
      <c r="AI29" s="446"/>
      <c r="AJ29" s="446"/>
      <c r="AK29" s="446"/>
      <c r="AL29" s="488"/>
      <c r="AM29" s="445">
        <v>713867</v>
      </c>
      <c r="AN29" s="446"/>
      <c r="AO29" s="446"/>
      <c r="AP29" s="446"/>
      <c r="AQ29" s="446"/>
      <c r="AR29" s="488"/>
      <c r="AS29" s="445">
        <v>2987</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2456399</v>
      </c>
      <c r="BO29" s="395"/>
      <c r="BP29" s="395"/>
      <c r="BQ29" s="395"/>
      <c r="BR29" s="395"/>
      <c r="BS29" s="395"/>
      <c r="BT29" s="395"/>
      <c r="BU29" s="396"/>
      <c r="BV29" s="394">
        <v>2420805</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95.3</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3839532</v>
      </c>
      <c r="BO30" s="514"/>
      <c r="BP30" s="514"/>
      <c r="BQ30" s="514"/>
      <c r="BR30" s="514"/>
      <c r="BS30" s="514"/>
      <c r="BT30" s="514"/>
      <c r="BU30" s="515"/>
      <c r="BV30" s="513">
        <v>3921690</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那賀町国民健康保険事業特別会計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那賀町立上那賀病院事業会計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老人ホーム福寿荘組合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きとうむら</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f>IF(E35="","",C34+1)</f>
        <v>2</v>
      </c>
      <c r="D35" s="584"/>
      <c r="E35" s="585" t="str">
        <f>IF('各会計、関係団体の財政状況及び健全化判断比率'!B8="","",'各会計、関係団体の財政状況及び健全化判断比率'!B8)</f>
        <v>那賀町ケーブルテレビ事業特別会計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那賀町国民健康保険診療所事業特別会計</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IF('各会計、関係団体の財政状況及び健全化判断比率'!B33="","",'各会計、関係団体の財政状況及び健全化判断比率'!B33)</f>
        <v>那賀町工業用水道事業会計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徳島県市町村総合事務組合　一般会計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那賀ウッド</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那賀町介護保険事業特別会計</v>
      </c>
      <c r="X36" s="585"/>
      <c r="Y36" s="585"/>
      <c r="Z36" s="585"/>
      <c r="AA36" s="585"/>
      <c r="AB36" s="585"/>
      <c r="AC36" s="585"/>
      <c r="AD36" s="585"/>
      <c r="AE36" s="585"/>
      <c r="AF36" s="585"/>
      <c r="AG36" s="585"/>
      <c r="AH36" s="585"/>
      <c r="AI36" s="585"/>
      <c r="AJ36" s="585"/>
      <c r="AK36" s="585"/>
      <c r="AL36" s="163"/>
      <c r="AM36" s="584">
        <f t="shared" si="0"/>
        <v>9</v>
      </c>
      <c r="AN36" s="584"/>
      <c r="AO36" s="585" t="str">
        <f>IF('各会計、関係団体の財政状況及び健全化判断比率'!B34="","",'各会計、関係団体の財政状況及び健全化判断比率'!B34)</f>
        <v>那賀町簡易水道事業会計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徳島県市町村総合事務組合　滞納整理機構特別会計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なかよし電力</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那賀町後期高齢者医療特別会計</v>
      </c>
      <c r="X37" s="585"/>
      <c r="Y37" s="585"/>
      <c r="Z37" s="585"/>
      <c r="AA37" s="585"/>
      <c r="AB37" s="585"/>
      <c r="AC37" s="585"/>
      <c r="AD37" s="585"/>
      <c r="AE37" s="585"/>
      <c r="AF37" s="585"/>
      <c r="AG37" s="585"/>
      <c r="AH37" s="585"/>
      <c r="AI37" s="585"/>
      <c r="AJ37" s="585"/>
      <c r="AK37" s="585"/>
      <c r="AL37" s="163"/>
      <c r="AM37" s="584">
        <f t="shared" si="0"/>
        <v>10</v>
      </c>
      <c r="AN37" s="584"/>
      <c r="AO37" s="585" t="str">
        <f>IF('各会計、関係団体の財政状況及び健全化判断比率'!B35="","",'各会計、関係団体の財政状況及び健全化判断比率'!B35)</f>
        <v>那賀町集落排水事業会計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徳島県市町村議会議員公務災害補償等組合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徳島県後期高齢者医療広域連合　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徳島県後期高齢者医療広域連合　後期高齢者医療事業会計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JRiWetziZD77iBRu+X8K+ZjVFGahWfHs4ifCH0KhqKoFQ39c48SAlFjjM944SAmSc4jLim6uCR5LrjvZwBX07Q==" saltValue="Uo3GAFf3aWe7DT/yvmeP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939335</v>
      </c>
      <c r="S5" s="600"/>
      <c r="T5" s="600"/>
      <c r="U5" s="600"/>
      <c r="V5" s="600"/>
      <c r="W5" s="600"/>
      <c r="X5" s="600"/>
      <c r="Y5" s="601"/>
      <c r="Z5" s="602">
        <v>8.4</v>
      </c>
      <c r="AA5" s="602"/>
      <c r="AB5" s="602"/>
      <c r="AC5" s="602"/>
      <c r="AD5" s="603">
        <v>939335</v>
      </c>
      <c r="AE5" s="603"/>
      <c r="AF5" s="603"/>
      <c r="AG5" s="603"/>
      <c r="AH5" s="603"/>
      <c r="AI5" s="603"/>
      <c r="AJ5" s="603"/>
      <c r="AK5" s="603"/>
      <c r="AL5" s="604">
        <v>14.6</v>
      </c>
      <c r="AM5" s="605"/>
      <c r="AN5" s="605"/>
      <c r="AO5" s="606"/>
      <c r="AP5" s="596" t="s">
        <v>216</v>
      </c>
      <c r="AQ5" s="597"/>
      <c r="AR5" s="597"/>
      <c r="AS5" s="597"/>
      <c r="AT5" s="597"/>
      <c r="AU5" s="597"/>
      <c r="AV5" s="597"/>
      <c r="AW5" s="597"/>
      <c r="AX5" s="597"/>
      <c r="AY5" s="597"/>
      <c r="AZ5" s="597"/>
      <c r="BA5" s="597"/>
      <c r="BB5" s="597"/>
      <c r="BC5" s="597"/>
      <c r="BD5" s="597"/>
      <c r="BE5" s="597"/>
      <c r="BF5" s="598"/>
      <c r="BG5" s="610">
        <v>938678</v>
      </c>
      <c r="BH5" s="611"/>
      <c r="BI5" s="611"/>
      <c r="BJ5" s="611"/>
      <c r="BK5" s="611"/>
      <c r="BL5" s="611"/>
      <c r="BM5" s="611"/>
      <c r="BN5" s="612"/>
      <c r="BO5" s="613">
        <v>99.9</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383132</v>
      </c>
      <c r="S6" s="611"/>
      <c r="T6" s="611"/>
      <c r="U6" s="611"/>
      <c r="V6" s="611"/>
      <c r="W6" s="611"/>
      <c r="X6" s="611"/>
      <c r="Y6" s="612"/>
      <c r="Z6" s="613">
        <v>3.4</v>
      </c>
      <c r="AA6" s="613"/>
      <c r="AB6" s="613"/>
      <c r="AC6" s="613"/>
      <c r="AD6" s="614">
        <v>383132</v>
      </c>
      <c r="AE6" s="614"/>
      <c r="AF6" s="614"/>
      <c r="AG6" s="614"/>
      <c r="AH6" s="614"/>
      <c r="AI6" s="614"/>
      <c r="AJ6" s="614"/>
      <c r="AK6" s="614"/>
      <c r="AL6" s="615">
        <v>6</v>
      </c>
      <c r="AM6" s="616"/>
      <c r="AN6" s="616"/>
      <c r="AO6" s="617"/>
      <c r="AP6" s="607" t="s">
        <v>221</v>
      </c>
      <c r="AQ6" s="608"/>
      <c r="AR6" s="608"/>
      <c r="AS6" s="608"/>
      <c r="AT6" s="608"/>
      <c r="AU6" s="608"/>
      <c r="AV6" s="608"/>
      <c r="AW6" s="608"/>
      <c r="AX6" s="608"/>
      <c r="AY6" s="608"/>
      <c r="AZ6" s="608"/>
      <c r="BA6" s="608"/>
      <c r="BB6" s="608"/>
      <c r="BC6" s="608"/>
      <c r="BD6" s="608"/>
      <c r="BE6" s="608"/>
      <c r="BF6" s="609"/>
      <c r="BG6" s="610">
        <v>938678</v>
      </c>
      <c r="BH6" s="611"/>
      <c r="BI6" s="611"/>
      <c r="BJ6" s="611"/>
      <c r="BK6" s="611"/>
      <c r="BL6" s="611"/>
      <c r="BM6" s="611"/>
      <c r="BN6" s="612"/>
      <c r="BO6" s="613">
        <v>99.9</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70646</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70641</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493</v>
      </c>
      <c r="S7" s="611"/>
      <c r="T7" s="611"/>
      <c r="U7" s="611"/>
      <c r="V7" s="611"/>
      <c r="W7" s="611"/>
      <c r="X7" s="611"/>
      <c r="Y7" s="612"/>
      <c r="Z7" s="613">
        <v>0</v>
      </c>
      <c r="AA7" s="613"/>
      <c r="AB7" s="613"/>
      <c r="AC7" s="613"/>
      <c r="AD7" s="614">
        <v>493</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356768</v>
      </c>
      <c r="BH7" s="611"/>
      <c r="BI7" s="611"/>
      <c r="BJ7" s="611"/>
      <c r="BK7" s="611"/>
      <c r="BL7" s="611"/>
      <c r="BM7" s="611"/>
      <c r="BN7" s="612"/>
      <c r="BO7" s="613">
        <v>38</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3007007</v>
      </c>
      <c r="CS7" s="611"/>
      <c r="CT7" s="611"/>
      <c r="CU7" s="611"/>
      <c r="CV7" s="611"/>
      <c r="CW7" s="611"/>
      <c r="CX7" s="611"/>
      <c r="CY7" s="612"/>
      <c r="CZ7" s="613">
        <v>28.6</v>
      </c>
      <c r="DA7" s="613"/>
      <c r="DB7" s="613"/>
      <c r="DC7" s="613"/>
      <c r="DD7" s="619">
        <v>498994</v>
      </c>
      <c r="DE7" s="611"/>
      <c r="DF7" s="611"/>
      <c r="DG7" s="611"/>
      <c r="DH7" s="611"/>
      <c r="DI7" s="611"/>
      <c r="DJ7" s="611"/>
      <c r="DK7" s="611"/>
      <c r="DL7" s="611"/>
      <c r="DM7" s="611"/>
      <c r="DN7" s="611"/>
      <c r="DO7" s="611"/>
      <c r="DP7" s="612"/>
      <c r="DQ7" s="619">
        <v>1777181</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11482</v>
      </c>
      <c r="S8" s="611"/>
      <c r="T8" s="611"/>
      <c r="U8" s="611"/>
      <c r="V8" s="611"/>
      <c r="W8" s="611"/>
      <c r="X8" s="611"/>
      <c r="Y8" s="612"/>
      <c r="Z8" s="613">
        <v>0.1</v>
      </c>
      <c r="AA8" s="613"/>
      <c r="AB8" s="613"/>
      <c r="AC8" s="613"/>
      <c r="AD8" s="614">
        <v>11482</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9851</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1665479</v>
      </c>
      <c r="CS8" s="611"/>
      <c r="CT8" s="611"/>
      <c r="CU8" s="611"/>
      <c r="CV8" s="611"/>
      <c r="CW8" s="611"/>
      <c r="CX8" s="611"/>
      <c r="CY8" s="612"/>
      <c r="CZ8" s="613">
        <v>15.8</v>
      </c>
      <c r="DA8" s="613"/>
      <c r="DB8" s="613"/>
      <c r="DC8" s="613"/>
      <c r="DD8" s="619">
        <v>62252</v>
      </c>
      <c r="DE8" s="611"/>
      <c r="DF8" s="611"/>
      <c r="DG8" s="611"/>
      <c r="DH8" s="611"/>
      <c r="DI8" s="611"/>
      <c r="DJ8" s="611"/>
      <c r="DK8" s="611"/>
      <c r="DL8" s="611"/>
      <c r="DM8" s="611"/>
      <c r="DN8" s="611"/>
      <c r="DO8" s="611"/>
      <c r="DP8" s="612"/>
      <c r="DQ8" s="619">
        <v>1275292</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15033</v>
      </c>
      <c r="S9" s="611"/>
      <c r="T9" s="611"/>
      <c r="U9" s="611"/>
      <c r="V9" s="611"/>
      <c r="W9" s="611"/>
      <c r="X9" s="611"/>
      <c r="Y9" s="612"/>
      <c r="Z9" s="613">
        <v>0.1</v>
      </c>
      <c r="AA9" s="613"/>
      <c r="AB9" s="613"/>
      <c r="AC9" s="613"/>
      <c r="AD9" s="614">
        <v>15033</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230276</v>
      </c>
      <c r="BH9" s="611"/>
      <c r="BI9" s="611"/>
      <c r="BJ9" s="611"/>
      <c r="BK9" s="611"/>
      <c r="BL9" s="611"/>
      <c r="BM9" s="611"/>
      <c r="BN9" s="612"/>
      <c r="BO9" s="613">
        <v>24.5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897953</v>
      </c>
      <c r="CS9" s="611"/>
      <c r="CT9" s="611"/>
      <c r="CU9" s="611"/>
      <c r="CV9" s="611"/>
      <c r="CW9" s="611"/>
      <c r="CX9" s="611"/>
      <c r="CY9" s="612"/>
      <c r="CZ9" s="613">
        <v>8.5</v>
      </c>
      <c r="DA9" s="613"/>
      <c r="DB9" s="613"/>
      <c r="DC9" s="613"/>
      <c r="DD9" s="619">
        <v>52312</v>
      </c>
      <c r="DE9" s="611"/>
      <c r="DF9" s="611"/>
      <c r="DG9" s="611"/>
      <c r="DH9" s="611"/>
      <c r="DI9" s="611"/>
      <c r="DJ9" s="611"/>
      <c r="DK9" s="611"/>
      <c r="DL9" s="611"/>
      <c r="DM9" s="611"/>
      <c r="DN9" s="611"/>
      <c r="DO9" s="611"/>
      <c r="DP9" s="612"/>
      <c r="DQ9" s="619">
        <v>809088</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22944</v>
      </c>
      <c r="BH10" s="611"/>
      <c r="BI10" s="611"/>
      <c r="BJ10" s="611"/>
      <c r="BK10" s="611"/>
      <c r="BL10" s="611"/>
      <c r="BM10" s="611"/>
      <c r="BN10" s="612"/>
      <c r="BO10" s="613">
        <v>2.4</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180383</v>
      </c>
      <c r="S11" s="611"/>
      <c r="T11" s="611"/>
      <c r="U11" s="611"/>
      <c r="V11" s="611"/>
      <c r="W11" s="611"/>
      <c r="X11" s="611"/>
      <c r="Y11" s="612"/>
      <c r="Z11" s="615">
        <v>1.6</v>
      </c>
      <c r="AA11" s="616"/>
      <c r="AB11" s="616"/>
      <c r="AC11" s="622"/>
      <c r="AD11" s="619">
        <v>180383</v>
      </c>
      <c r="AE11" s="611"/>
      <c r="AF11" s="611"/>
      <c r="AG11" s="611"/>
      <c r="AH11" s="611"/>
      <c r="AI11" s="611"/>
      <c r="AJ11" s="611"/>
      <c r="AK11" s="612"/>
      <c r="AL11" s="615">
        <v>2.8</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93697</v>
      </c>
      <c r="BH11" s="611"/>
      <c r="BI11" s="611"/>
      <c r="BJ11" s="611"/>
      <c r="BK11" s="611"/>
      <c r="BL11" s="611"/>
      <c r="BM11" s="611"/>
      <c r="BN11" s="612"/>
      <c r="BO11" s="613">
        <v>10</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1052219</v>
      </c>
      <c r="CS11" s="611"/>
      <c r="CT11" s="611"/>
      <c r="CU11" s="611"/>
      <c r="CV11" s="611"/>
      <c r="CW11" s="611"/>
      <c r="CX11" s="611"/>
      <c r="CY11" s="612"/>
      <c r="CZ11" s="613">
        <v>10</v>
      </c>
      <c r="DA11" s="613"/>
      <c r="DB11" s="613"/>
      <c r="DC11" s="613"/>
      <c r="DD11" s="619">
        <v>438634</v>
      </c>
      <c r="DE11" s="611"/>
      <c r="DF11" s="611"/>
      <c r="DG11" s="611"/>
      <c r="DH11" s="611"/>
      <c r="DI11" s="611"/>
      <c r="DJ11" s="611"/>
      <c r="DK11" s="611"/>
      <c r="DL11" s="611"/>
      <c r="DM11" s="611"/>
      <c r="DN11" s="611"/>
      <c r="DO11" s="611"/>
      <c r="DP11" s="612"/>
      <c r="DQ11" s="619">
        <v>613286</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506325</v>
      </c>
      <c r="BH12" s="611"/>
      <c r="BI12" s="611"/>
      <c r="BJ12" s="611"/>
      <c r="BK12" s="611"/>
      <c r="BL12" s="611"/>
      <c r="BM12" s="611"/>
      <c r="BN12" s="612"/>
      <c r="BO12" s="613">
        <v>53.9</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198937</v>
      </c>
      <c r="CS12" s="611"/>
      <c r="CT12" s="611"/>
      <c r="CU12" s="611"/>
      <c r="CV12" s="611"/>
      <c r="CW12" s="611"/>
      <c r="CX12" s="611"/>
      <c r="CY12" s="612"/>
      <c r="CZ12" s="613">
        <v>1.9</v>
      </c>
      <c r="DA12" s="613"/>
      <c r="DB12" s="613"/>
      <c r="DC12" s="613"/>
      <c r="DD12" s="619">
        <v>61684</v>
      </c>
      <c r="DE12" s="611"/>
      <c r="DF12" s="611"/>
      <c r="DG12" s="611"/>
      <c r="DH12" s="611"/>
      <c r="DI12" s="611"/>
      <c r="DJ12" s="611"/>
      <c r="DK12" s="611"/>
      <c r="DL12" s="611"/>
      <c r="DM12" s="611"/>
      <c r="DN12" s="611"/>
      <c r="DO12" s="611"/>
      <c r="DP12" s="612"/>
      <c r="DQ12" s="619">
        <v>147918</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433750</v>
      </c>
      <c r="BH13" s="611"/>
      <c r="BI13" s="611"/>
      <c r="BJ13" s="611"/>
      <c r="BK13" s="611"/>
      <c r="BL13" s="611"/>
      <c r="BM13" s="611"/>
      <c r="BN13" s="612"/>
      <c r="BO13" s="613">
        <v>46.2</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928759</v>
      </c>
      <c r="CS13" s="611"/>
      <c r="CT13" s="611"/>
      <c r="CU13" s="611"/>
      <c r="CV13" s="611"/>
      <c r="CW13" s="611"/>
      <c r="CX13" s="611"/>
      <c r="CY13" s="612"/>
      <c r="CZ13" s="613">
        <v>8.8000000000000007</v>
      </c>
      <c r="DA13" s="613"/>
      <c r="DB13" s="613"/>
      <c r="DC13" s="613"/>
      <c r="DD13" s="619">
        <v>739134</v>
      </c>
      <c r="DE13" s="611"/>
      <c r="DF13" s="611"/>
      <c r="DG13" s="611"/>
      <c r="DH13" s="611"/>
      <c r="DI13" s="611"/>
      <c r="DJ13" s="611"/>
      <c r="DK13" s="611"/>
      <c r="DL13" s="611"/>
      <c r="DM13" s="611"/>
      <c r="DN13" s="611"/>
      <c r="DO13" s="611"/>
      <c r="DP13" s="612"/>
      <c r="DQ13" s="619">
        <v>219967</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38477</v>
      </c>
      <c r="BH14" s="611"/>
      <c r="BI14" s="611"/>
      <c r="BJ14" s="611"/>
      <c r="BK14" s="611"/>
      <c r="BL14" s="611"/>
      <c r="BM14" s="611"/>
      <c r="BN14" s="612"/>
      <c r="BO14" s="613">
        <v>4.0999999999999996</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401415</v>
      </c>
      <c r="CS14" s="611"/>
      <c r="CT14" s="611"/>
      <c r="CU14" s="611"/>
      <c r="CV14" s="611"/>
      <c r="CW14" s="611"/>
      <c r="CX14" s="611"/>
      <c r="CY14" s="612"/>
      <c r="CZ14" s="613">
        <v>3.8</v>
      </c>
      <c r="DA14" s="613"/>
      <c r="DB14" s="613"/>
      <c r="DC14" s="613"/>
      <c r="DD14" s="619">
        <v>14158</v>
      </c>
      <c r="DE14" s="611"/>
      <c r="DF14" s="611"/>
      <c r="DG14" s="611"/>
      <c r="DH14" s="611"/>
      <c r="DI14" s="611"/>
      <c r="DJ14" s="611"/>
      <c r="DK14" s="611"/>
      <c r="DL14" s="611"/>
      <c r="DM14" s="611"/>
      <c r="DN14" s="611"/>
      <c r="DO14" s="611"/>
      <c r="DP14" s="612"/>
      <c r="DQ14" s="619">
        <v>380666</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8746</v>
      </c>
      <c r="S15" s="611"/>
      <c r="T15" s="611"/>
      <c r="U15" s="611"/>
      <c r="V15" s="611"/>
      <c r="W15" s="611"/>
      <c r="X15" s="611"/>
      <c r="Y15" s="612"/>
      <c r="Z15" s="613">
        <v>0.1</v>
      </c>
      <c r="AA15" s="613"/>
      <c r="AB15" s="613"/>
      <c r="AC15" s="613"/>
      <c r="AD15" s="614">
        <v>8746</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37108</v>
      </c>
      <c r="BH15" s="611"/>
      <c r="BI15" s="611"/>
      <c r="BJ15" s="611"/>
      <c r="BK15" s="611"/>
      <c r="BL15" s="611"/>
      <c r="BM15" s="611"/>
      <c r="BN15" s="612"/>
      <c r="BO15" s="613">
        <v>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564637</v>
      </c>
      <c r="CS15" s="611"/>
      <c r="CT15" s="611"/>
      <c r="CU15" s="611"/>
      <c r="CV15" s="611"/>
      <c r="CW15" s="611"/>
      <c r="CX15" s="611"/>
      <c r="CY15" s="612"/>
      <c r="CZ15" s="613">
        <v>5.4</v>
      </c>
      <c r="DA15" s="613"/>
      <c r="DB15" s="613"/>
      <c r="DC15" s="613"/>
      <c r="DD15" s="619">
        <v>10728</v>
      </c>
      <c r="DE15" s="611"/>
      <c r="DF15" s="611"/>
      <c r="DG15" s="611"/>
      <c r="DH15" s="611"/>
      <c r="DI15" s="611"/>
      <c r="DJ15" s="611"/>
      <c r="DK15" s="611"/>
      <c r="DL15" s="611"/>
      <c r="DM15" s="611"/>
      <c r="DN15" s="611"/>
      <c r="DO15" s="611"/>
      <c r="DP15" s="612"/>
      <c r="DQ15" s="619">
        <v>478889</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16794</v>
      </c>
      <c r="S16" s="611"/>
      <c r="T16" s="611"/>
      <c r="U16" s="611"/>
      <c r="V16" s="611"/>
      <c r="W16" s="611"/>
      <c r="X16" s="611"/>
      <c r="Y16" s="612"/>
      <c r="Z16" s="613">
        <v>0.1</v>
      </c>
      <c r="AA16" s="613"/>
      <c r="AB16" s="613"/>
      <c r="AC16" s="613"/>
      <c r="AD16" s="614">
        <v>16794</v>
      </c>
      <c r="AE16" s="614"/>
      <c r="AF16" s="614"/>
      <c r="AG16" s="614"/>
      <c r="AH16" s="614"/>
      <c r="AI16" s="614"/>
      <c r="AJ16" s="614"/>
      <c r="AK16" s="614"/>
      <c r="AL16" s="615">
        <v>0.3</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283555</v>
      </c>
      <c r="CS16" s="611"/>
      <c r="CT16" s="611"/>
      <c r="CU16" s="611"/>
      <c r="CV16" s="611"/>
      <c r="CW16" s="611"/>
      <c r="CX16" s="611"/>
      <c r="CY16" s="612"/>
      <c r="CZ16" s="613">
        <v>2.7</v>
      </c>
      <c r="DA16" s="613"/>
      <c r="DB16" s="613"/>
      <c r="DC16" s="613"/>
      <c r="DD16" s="619" t="s">
        <v>122</v>
      </c>
      <c r="DE16" s="611"/>
      <c r="DF16" s="611"/>
      <c r="DG16" s="611"/>
      <c r="DH16" s="611"/>
      <c r="DI16" s="611"/>
      <c r="DJ16" s="611"/>
      <c r="DK16" s="611"/>
      <c r="DL16" s="611"/>
      <c r="DM16" s="611"/>
      <c r="DN16" s="611"/>
      <c r="DO16" s="611"/>
      <c r="DP16" s="612"/>
      <c r="DQ16" s="619">
        <v>44260</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32231</v>
      </c>
      <c r="S17" s="611"/>
      <c r="T17" s="611"/>
      <c r="U17" s="611"/>
      <c r="V17" s="611"/>
      <c r="W17" s="611"/>
      <c r="X17" s="611"/>
      <c r="Y17" s="612"/>
      <c r="Z17" s="613">
        <v>0.3</v>
      </c>
      <c r="AA17" s="613"/>
      <c r="AB17" s="613"/>
      <c r="AC17" s="613"/>
      <c r="AD17" s="614">
        <v>32231</v>
      </c>
      <c r="AE17" s="614"/>
      <c r="AF17" s="614"/>
      <c r="AG17" s="614"/>
      <c r="AH17" s="614"/>
      <c r="AI17" s="614"/>
      <c r="AJ17" s="614"/>
      <c r="AK17" s="614"/>
      <c r="AL17" s="615">
        <v>0.5</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1448645</v>
      </c>
      <c r="CS17" s="611"/>
      <c r="CT17" s="611"/>
      <c r="CU17" s="611"/>
      <c r="CV17" s="611"/>
      <c r="CW17" s="611"/>
      <c r="CX17" s="611"/>
      <c r="CY17" s="612"/>
      <c r="CZ17" s="613">
        <v>13.8</v>
      </c>
      <c r="DA17" s="613"/>
      <c r="DB17" s="613"/>
      <c r="DC17" s="613"/>
      <c r="DD17" s="619" t="s">
        <v>122</v>
      </c>
      <c r="DE17" s="611"/>
      <c r="DF17" s="611"/>
      <c r="DG17" s="611"/>
      <c r="DH17" s="611"/>
      <c r="DI17" s="611"/>
      <c r="DJ17" s="611"/>
      <c r="DK17" s="611"/>
      <c r="DL17" s="611"/>
      <c r="DM17" s="611"/>
      <c r="DN17" s="611"/>
      <c r="DO17" s="611"/>
      <c r="DP17" s="612"/>
      <c r="DQ17" s="619">
        <v>1447782</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758</v>
      </c>
      <c r="S18" s="611"/>
      <c r="T18" s="611"/>
      <c r="U18" s="611"/>
      <c r="V18" s="611"/>
      <c r="W18" s="611"/>
      <c r="X18" s="611"/>
      <c r="Y18" s="612"/>
      <c r="Z18" s="613">
        <v>0</v>
      </c>
      <c r="AA18" s="613"/>
      <c r="AB18" s="613"/>
      <c r="AC18" s="613"/>
      <c r="AD18" s="614">
        <v>758</v>
      </c>
      <c r="AE18" s="614"/>
      <c r="AF18" s="614"/>
      <c r="AG18" s="614"/>
      <c r="AH18" s="614"/>
      <c r="AI18" s="614"/>
      <c r="AJ18" s="614"/>
      <c r="AK18" s="614"/>
      <c r="AL18" s="615">
        <v>0</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24986</v>
      </c>
      <c r="S19" s="611"/>
      <c r="T19" s="611"/>
      <c r="U19" s="611"/>
      <c r="V19" s="611"/>
      <c r="W19" s="611"/>
      <c r="X19" s="611"/>
      <c r="Y19" s="612"/>
      <c r="Z19" s="613">
        <v>0.2</v>
      </c>
      <c r="AA19" s="613"/>
      <c r="AB19" s="613"/>
      <c r="AC19" s="613"/>
      <c r="AD19" s="614">
        <v>24986</v>
      </c>
      <c r="AE19" s="614"/>
      <c r="AF19" s="614"/>
      <c r="AG19" s="614"/>
      <c r="AH19" s="614"/>
      <c r="AI19" s="614"/>
      <c r="AJ19" s="614"/>
      <c r="AK19" s="614"/>
      <c r="AL19" s="615">
        <v>0.4</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657</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6487</v>
      </c>
      <c r="S20" s="611"/>
      <c r="T20" s="611"/>
      <c r="U20" s="611"/>
      <c r="V20" s="611"/>
      <c r="W20" s="611"/>
      <c r="X20" s="611"/>
      <c r="Y20" s="612"/>
      <c r="Z20" s="613">
        <v>0.1</v>
      </c>
      <c r="AA20" s="613"/>
      <c r="AB20" s="613"/>
      <c r="AC20" s="613"/>
      <c r="AD20" s="614">
        <v>6487</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657</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10519252</v>
      </c>
      <c r="CS20" s="611"/>
      <c r="CT20" s="611"/>
      <c r="CU20" s="611"/>
      <c r="CV20" s="611"/>
      <c r="CW20" s="611"/>
      <c r="CX20" s="611"/>
      <c r="CY20" s="612"/>
      <c r="CZ20" s="613">
        <v>100</v>
      </c>
      <c r="DA20" s="613"/>
      <c r="DB20" s="613"/>
      <c r="DC20" s="613"/>
      <c r="DD20" s="619">
        <v>1877896</v>
      </c>
      <c r="DE20" s="611"/>
      <c r="DF20" s="611"/>
      <c r="DG20" s="611"/>
      <c r="DH20" s="611"/>
      <c r="DI20" s="611"/>
      <c r="DJ20" s="611"/>
      <c r="DK20" s="611"/>
      <c r="DL20" s="611"/>
      <c r="DM20" s="611"/>
      <c r="DN20" s="611"/>
      <c r="DO20" s="611"/>
      <c r="DP20" s="612"/>
      <c r="DQ20" s="619">
        <v>7264970</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5492941</v>
      </c>
      <c r="S21" s="611"/>
      <c r="T21" s="611"/>
      <c r="U21" s="611"/>
      <c r="V21" s="611"/>
      <c r="W21" s="611"/>
      <c r="X21" s="611"/>
      <c r="Y21" s="612"/>
      <c r="Z21" s="613">
        <v>48.9</v>
      </c>
      <c r="AA21" s="613"/>
      <c r="AB21" s="613"/>
      <c r="AC21" s="613"/>
      <c r="AD21" s="614">
        <v>4826166</v>
      </c>
      <c r="AE21" s="614"/>
      <c r="AF21" s="614"/>
      <c r="AG21" s="614"/>
      <c r="AH21" s="614"/>
      <c r="AI21" s="614"/>
      <c r="AJ21" s="614"/>
      <c r="AK21" s="614"/>
      <c r="AL21" s="615">
        <v>75.2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657</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4826166</v>
      </c>
      <c r="S22" s="611"/>
      <c r="T22" s="611"/>
      <c r="U22" s="611"/>
      <c r="V22" s="611"/>
      <c r="W22" s="611"/>
      <c r="X22" s="611"/>
      <c r="Y22" s="612"/>
      <c r="Z22" s="613">
        <v>42.9</v>
      </c>
      <c r="AA22" s="613"/>
      <c r="AB22" s="613"/>
      <c r="AC22" s="613"/>
      <c r="AD22" s="614">
        <v>4826166</v>
      </c>
      <c r="AE22" s="614"/>
      <c r="AF22" s="614"/>
      <c r="AG22" s="614"/>
      <c r="AH22" s="614"/>
      <c r="AI22" s="614"/>
      <c r="AJ22" s="614"/>
      <c r="AK22" s="614"/>
      <c r="AL22" s="615">
        <v>75.2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666775</v>
      </c>
      <c r="S23" s="611"/>
      <c r="T23" s="611"/>
      <c r="U23" s="611"/>
      <c r="V23" s="611"/>
      <c r="W23" s="611"/>
      <c r="X23" s="611"/>
      <c r="Y23" s="612"/>
      <c r="Z23" s="613">
        <v>5.9</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4159203</v>
      </c>
      <c r="CS24" s="600"/>
      <c r="CT24" s="600"/>
      <c r="CU24" s="600"/>
      <c r="CV24" s="600"/>
      <c r="CW24" s="600"/>
      <c r="CX24" s="600"/>
      <c r="CY24" s="601"/>
      <c r="CZ24" s="604">
        <v>39.5</v>
      </c>
      <c r="DA24" s="605"/>
      <c r="DB24" s="605"/>
      <c r="DC24" s="621"/>
      <c r="DD24" s="642">
        <v>3866136</v>
      </c>
      <c r="DE24" s="600"/>
      <c r="DF24" s="600"/>
      <c r="DG24" s="600"/>
      <c r="DH24" s="600"/>
      <c r="DI24" s="600"/>
      <c r="DJ24" s="600"/>
      <c r="DK24" s="601"/>
      <c r="DL24" s="642">
        <v>3734584</v>
      </c>
      <c r="DM24" s="600"/>
      <c r="DN24" s="600"/>
      <c r="DO24" s="600"/>
      <c r="DP24" s="600"/>
      <c r="DQ24" s="600"/>
      <c r="DR24" s="600"/>
      <c r="DS24" s="600"/>
      <c r="DT24" s="600"/>
      <c r="DU24" s="600"/>
      <c r="DV24" s="601"/>
      <c r="DW24" s="604">
        <v>58.1</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7080570</v>
      </c>
      <c r="S25" s="611"/>
      <c r="T25" s="611"/>
      <c r="U25" s="611"/>
      <c r="V25" s="611"/>
      <c r="W25" s="611"/>
      <c r="X25" s="611"/>
      <c r="Y25" s="612"/>
      <c r="Z25" s="613">
        <v>63</v>
      </c>
      <c r="AA25" s="613"/>
      <c r="AB25" s="613"/>
      <c r="AC25" s="613"/>
      <c r="AD25" s="614">
        <v>6413795</v>
      </c>
      <c r="AE25" s="614"/>
      <c r="AF25" s="614"/>
      <c r="AG25" s="614"/>
      <c r="AH25" s="614"/>
      <c r="AI25" s="614"/>
      <c r="AJ25" s="614"/>
      <c r="AK25" s="614"/>
      <c r="AL25" s="615">
        <v>100</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2228562</v>
      </c>
      <c r="CS25" s="643"/>
      <c r="CT25" s="643"/>
      <c r="CU25" s="643"/>
      <c r="CV25" s="643"/>
      <c r="CW25" s="643"/>
      <c r="CX25" s="643"/>
      <c r="CY25" s="644"/>
      <c r="CZ25" s="615">
        <v>21.2</v>
      </c>
      <c r="DA25" s="640"/>
      <c r="DB25" s="640"/>
      <c r="DC25" s="645"/>
      <c r="DD25" s="619">
        <v>2154879</v>
      </c>
      <c r="DE25" s="643"/>
      <c r="DF25" s="643"/>
      <c r="DG25" s="643"/>
      <c r="DH25" s="643"/>
      <c r="DI25" s="643"/>
      <c r="DJ25" s="643"/>
      <c r="DK25" s="644"/>
      <c r="DL25" s="619">
        <v>2152775</v>
      </c>
      <c r="DM25" s="643"/>
      <c r="DN25" s="643"/>
      <c r="DO25" s="643"/>
      <c r="DP25" s="643"/>
      <c r="DQ25" s="643"/>
      <c r="DR25" s="643"/>
      <c r="DS25" s="643"/>
      <c r="DT25" s="643"/>
      <c r="DU25" s="643"/>
      <c r="DV25" s="644"/>
      <c r="DW25" s="615">
        <v>33.5</v>
      </c>
      <c r="DX25" s="640"/>
      <c r="DY25" s="640"/>
      <c r="DZ25" s="640"/>
      <c r="EA25" s="640"/>
      <c r="EB25" s="640"/>
      <c r="EC25" s="641"/>
    </row>
    <row r="26" spans="2:133" ht="11.25" customHeight="1" x14ac:dyDescent="0.15">
      <c r="B26" s="607" t="s">
        <v>283</v>
      </c>
      <c r="C26" s="608"/>
      <c r="D26" s="608"/>
      <c r="E26" s="608"/>
      <c r="F26" s="608"/>
      <c r="G26" s="608"/>
      <c r="H26" s="608"/>
      <c r="I26" s="608"/>
      <c r="J26" s="608"/>
      <c r="K26" s="608"/>
      <c r="L26" s="608"/>
      <c r="M26" s="608"/>
      <c r="N26" s="608"/>
      <c r="O26" s="608"/>
      <c r="P26" s="608"/>
      <c r="Q26" s="609"/>
      <c r="R26" s="610">
        <v>873</v>
      </c>
      <c r="S26" s="611"/>
      <c r="T26" s="611"/>
      <c r="U26" s="611"/>
      <c r="V26" s="611"/>
      <c r="W26" s="611"/>
      <c r="X26" s="611"/>
      <c r="Y26" s="612"/>
      <c r="Z26" s="613">
        <v>0</v>
      </c>
      <c r="AA26" s="613"/>
      <c r="AB26" s="613"/>
      <c r="AC26" s="613"/>
      <c r="AD26" s="614">
        <v>873</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1472127</v>
      </c>
      <c r="CS26" s="611"/>
      <c r="CT26" s="611"/>
      <c r="CU26" s="611"/>
      <c r="CV26" s="611"/>
      <c r="CW26" s="611"/>
      <c r="CX26" s="611"/>
      <c r="CY26" s="612"/>
      <c r="CZ26" s="615">
        <v>14</v>
      </c>
      <c r="DA26" s="640"/>
      <c r="DB26" s="640"/>
      <c r="DC26" s="645"/>
      <c r="DD26" s="619">
        <v>1417460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15">
      <c r="B27" s="607" t="s">
        <v>286</v>
      </c>
      <c r="C27" s="608"/>
      <c r="D27" s="608"/>
      <c r="E27" s="608"/>
      <c r="F27" s="608"/>
      <c r="G27" s="608"/>
      <c r="H27" s="608"/>
      <c r="I27" s="608"/>
      <c r="J27" s="608"/>
      <c r="K27" s="608"/>
      <c r="L27" s="608"/>
      <c r="M27" s="608"/>
      <c r="N27" s="608"/>
      <c r="O27" s="608"/>
      <c r="P27" s="608"/>
      <c r="Q27" s="609"/>
      <c r="R27" s="610">
        <v>19842</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939335</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481996</v>
      </c>
      <c r="CS27" s="643"/>
      <c r="CT27" s="643"/>
      <c r="CU27" s="643"/>
      <c r="CV27" s="643"/>
      <c r="CW27" s="643"/>
      <c r="CX27" s="643"/>
      <c r="CY27" s="644"/>
      <c r="CZ27" s="615">
        <v>4.5999999999999996</v>
      </c>
      <c r="DA27" s="640"/>
      <c r="DB27" s="640"/>
      <c r="DC27" s="645"/>
      <c r="DD27" s="619">
        <v>263475</v>
      </c>
      <c r="DE27" s="643"/>
      <c r="DF27" s="643"/>
      <c r="DG27" s="643"/>
      <c r="DH27" s="643"/>
      <c r="DI27" s="643"/>
      <c r="DJ27" s="643"/>
      <c r="DK27" s="644"/>
      <c r="DL27" s="619">
        <v>134027</v>
      </c>
      <c r="DM27" s="643"/>
      <c r="DN27" s="643"/>
      <c r="DO27" s="643"/>
      <c r="DP27" s="643"/>
      <c r="DQ27" s="643"/>
      <c r="DR27" s="643"/>
      <c r="DS27" s="643"/>
      <c r="DT27" s="643"/>
      <c r="DU27" s="643"/>
      <c r="DV27" s="644"/>
      <c r="DW27" s="615">
        <v>2.1</v>
      </c>
      <c r="DX27" s="640"/>
      <c r="DY27" s="640"/>
      <c r="DZ27" s="640"/>
      <c r="EA27" s="640"/>
      <c r="EB27" s="640"/>
      <c r="EC27" s="641"/>
    </row>
    <row r="28" spans="2:133" ht="11.25" customHeight="1" x14ac:dyDescent="0.15">
      <c r="B28" s="607" t="s">
        <v>289</v>
      </c>
      <c r="C28" s="608"/>
      <c r="D28" s="608"/>
      <c r="E28" s="608"/>
      <c r="F28" s="608"/>
      <c r="G28" s="608"/>
      <c r="H28" s="608"/>
      <c r="I28" s="608"/>
      <c r="J28" s="608"/>
      <c r="K28" s="608"/>
      <c r="L28" s="608"/>
      <c r="M28" s="608"/>
      <c r="N28" s="608"/>
      <c r="O28" s="608"/>
      <c r="P28" s="608"/>
      <c r="Q28" s="609"/>
      <c r="R28" s="610">
        <v>200981</v>
      </c>
      <c r="S28" s="611"/>
      <c r="T28" s="611"/>
      <c r="U28" s="611"/>
      <c r="V28" s="611"/>
      <c r="W28" s="611"/>
      <c r="X28" s="611"/>
      <c r="Y28" s="612"/>
      <c r="Z28" s="613">
        <v>1.8</v>
      </c>
      <c r="AA28" s="613"/>
      <c r="AB28" s="613"/>
      <c r="AC28" s="613"/>
      <c r="AD28" s="614">
        <v>57</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1448645</v>
      </c>
      <c r="CS28" s="611"/>
      <c r="CT28" s="611"/>
      <c r="CU28" s="611"/>
      <c r="CV28" s="611"/>
      <c r="CW28" s="611"/>
      <c r="CX28" s="611"/>
      <c r="CY28" s="612"/>
      <c r="CZ28" s="615">
        <v>13.8</v>
      </c>
      <c r="DA28" s="640"/>
      <c r="DB28" s="640"/>
      <c r="DC28" s="645"/>
      <c r="DD28" s="619">
        <v>1447782</v>
      </c>
      <c r="DE28" s="611"/>
      <c r="DF28" s="611"/>
      <c r="DG28" s="611"/>
      <c r="DH28" s="611"/>
      <c r="DI28" s="611"/>
      <c r="DJ28" s="611"/>
      <c r="DK28" s="612"/>
      <c r="DL28" s="619">
        <v>1447782</v>
      </c>
      <c r="DM28" s="611"/>
      <c r="DN28" s="611"/>
      <c r="DO28" s="611"/>
      <c r="DP28" s="611"/>
      <c r="DQ28" s="611"/>
      <c r="DR28" s="611"/>
      <c r="DS28" s="611"/>
      <c r="DT28" s="611"/>
      <c r="DU28" s="611"/>
      <c r="DV28" s="612"/>
      <c r="DW28" s="615">
        <v>22.5</v>
      </c>
      <c r="DX28" s="640"/>
      <c r="DY28" s="640"/>
      <c r="DZ28" s="640"/>
      <c r="EA28" s="640"/>
      <c r="EB28" s="640"/>
      <c r="EC28" s="641"/>
    </row>
    <row r="29" spans="2:133" ht="11.25" customHeight="1" x14ac:dyDescent="0.15">
      <c r="B29" s="607" t="s">
        <v>291</v>
      </c>
      <c r="C29" s="608"/>
      <c r="D29" s="608"/>
      <c r="E29" s="608"/>
      <c r="F29" s="608"/>
      <c r="G29" s="608"/>
      <c r="H29" s="608"/>
      <c r="I29" s="608"/>
      <c r="J29" s="608"/>
      <c r="K29" s="608"/>
      <c r="L29" s="608"/>
      <c r="M29" s="608"/>
      <c r="N29" s="608"/>
      <c r="O29" s="608"/>
      <c r="P29" s="608"/>
      <c r="Q29" s="609"/>
      <c r="R29" s="610">
        <v>17158</v>
      </c>
      <c r="S29" s="611"/>
      <c r="T29" s="611"/>
      <c r="U29" s="611"/>
      <c r="V29" s="611"/>
      <c r="W29" s="611"/>
      <c r="X29" s="611"/>
      <c r="Y29" s="612"/>
      <c r="Z29" s="613">
        <v>0.2</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1448645</v>
      </c>
      <c r="CS29" s="643"/>
      <c r="CT29" s="643"/>
      <c r="CU29" s="643"/>
      <c r="CV29" s="643"/>
      <c r="CW29" s="643"/>
      <c r="CX29" s="643"/>
      <c r="CY29" s="644"/>
      <c r="CZ29" s="615">
        <v>13.8</v>
      </c>
      <c r="DA29" s="640"/>
      <c r="DB29" s="640"/>
      <c r="DC29" s="645"/>
      <c r="DD29" s="619">
        <v>1447782</v>
      </c>
      <c r="DE29" s="643"/>
      <c r="DF29" s="643"/>
      <c r="DG29" s="643"/>
      <c r="DH29" s="643"/>
      <c r="DI29" s="643"/>
      <c r="DJ29" s="643"/>
      <c r="DK29" s="644"/>
      <c r="DL29" s="619">
        <v>1447782</v>
      </c>
      <c r="DM29" s="643"/>
      <c r="DN29" s="643"/>
      <c r="DO29" s="643"/>
      <c r="DP29" s="643"/>
      <c r="DQ29" s="643"/>
      <c r="DR29" s="643"/>
      <c r="DS29" s="643"/>
      <c r="DT29" s="643"/>
      <c r="DU29" s="643"/>
      <c r="DV29" s="644"/>
      <c r="DW29" s="615">
        <v>22.5</v>
      </c>
      <c r="DX29" s="640"/>
      <c r="DY29" s="640"/>
      <c r="DZ29" s="640"/>
      <c r="EA29" s="640"/>
      <c r="EB29" s="640"/>
      <c r="EC29" s="641"/>
    </row>
    <row r="30" spans="2:133" ht="11.25" customHeight="1" x14ac:dyDescent="0.15">
      <c r="B30" s="607" t="s">
        <v>293</v>
      </c>
      <c r="C30" s="608"/>
      <c r="D30" s="608"/>
      <c r="E30" s="608"/>
      <c r="F30" s="608"/>
      <c r="G30" s="608"/>
      <c r="H30" s="608"/>
      <c r="I30" s="608"/>
      <c r="J30" s="608"/>
      <c r="K30" s="608"/>
      <c r="L30" s="608"/>
      <c r="M30" s="608"/>
      <c r="N30" s="608"/>
      <c r="O30" s="608"/>
      <c r="P30" s="608"/>
      <c r="Q30" s="609"/>
      <c r="R30" s="610">
        <v>713084</v>
      </c>
      <c r="S30" s="611"/>
      <c r="T30" s="611"/>
      <c r="U30" s="611"/>
      <c r="V30" s="611"/>
      <c r="W30" s="611"/>
      <c r="X30" s="611"/>
      <c r="Y30" s="612"/>
      <c r="Z30" s="613">
        <v>6.3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1409808</v>
      </c>
      <c r="CS30" s="611"/>
      <c r="CT30" s="611"/>
      <c r="CU30" s="611"/>
      <c r="CV30" s="611"/>
      <c r="CW30" s="611"/>
      <c r="CX30" s="611"/>
      <c r="CY30" s="612"/>
      <c r="CZ30" s="615">
        <v>13.4</v>
      </c>
      <c r="DA30" s="640"/>
      <c r="DB30" s="640"/>
      <c r="DC30" s="645"/>
      <c r="DD30" s="619">
        <v>1408945</v>
      </c>
      <c r="DE30" s="611"/>
      <c r="DF30" s="611"/>
      <c r="DG30" s="611"/>
      <c r="DH30" s="611"/>
      <c r="DI30" s="611"/>
      <c r="DJ30" s="611"/>
      <c r="DK30" s="612"/>
      <c r="DL30" s="619">
        <v>1408945</v>
      </c>
      <c r="DM30" s="611"/>
      <c r="DN30" s="611"/>
      <c r="DO30" s="611"/>
      <c r="DP30" s="611"/>
      <c r="DQ30" s="611"/>
      <c r="DR30" s="611"/>
      <c r="DS30" s="611"/>
      <c r="DT30" s="611"/>
      <c r="DU30" s="611"/>
      <c r="DV30" s="612"/>
      <c r="DW30" s="615">
        <v>21.9</v>
      </c>
      <c r="DX30" s="640"/>
      <c r="DY30" s="640"/>
      <c r="DZ30" s="640"/>
      <c r="EA30" s="640"/>
      <c r="EB30" s="640"/>
      <c r="EC30" s="641"/>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99.5</v>
      </c>
      <c r="BH31" s="654"/>
      <c r="BI31" s="654"/>
      <c r="BJ31" s="654"/>
      <c r="BK31" s="654"/>
      <c r="BL31" s="654"/>
      <c r="BM31" s="605">
        <v>97.9</v>
      </c>
      <c r="BN31" s="654"/>
      <c r="BO31" s="654"/>
      <c r="BP31" s="654"/>
      <c r="BQ31" s="655"/>
      <c r="BR31" s="657">
        <v>99.4</v>
      </c>
      <c r="BS31" s="654"/>
      <c r="BT31" s="654"/>
      <c r="BU31" s="654"/>
      <c r="BV31" s="654"/>
      <c r="BW31" s="654"/>
      <c r="BX31" s="605">
        <v>97.6</v>
      </c>
      <c r="BY31" s="654"/>
      <c r="BZ31" s="654"/>
      <c r="CA31" s="654"/>
      <c r="CB31" s="655"/>
      <c r="CD31" s="650"/>
      <c r="CE31" s="651"/>
      <c r="CF31" s="607" t="s">
        <v>300</v>
      </c>
      <c r="CG31" s="608"/>
      <c r="CH31" s="608"/>
      <c r="CI31" s="608"/>
      <c r="CJ31" s="608"/>
      <c r="CK31" s="608"/>
      <c r="CL31" s="608"/>
      <c r="CM31" s="608"/>
      <c r="CN31" s="608"/>
      <c r="CO31" s="608"/>
      <c r="CP31" s="608"/>
      <c r="CQ31" s="609"/>
      <c r="CR31" s="610">
        <v>38837</v>
      </c>
      <c r="CS31" s="643"/>
      <c r="CT31" s="643"/>
      <c r="CU31" s="643"/>
      <c r="CV31" s="643"/>
      <c r="CW31" s="643"/>
      <c r="CX31" s="643"/>
      <c r="CY31" s="644"/>
      <c r="CZ31" s="615">
        <v>0.4</v>
      </c>
      <c r="DA31" s="640"/>
      <c r="DB31" s="640"/>
      <c r="DC31" s="645"/>
      <c r="DD31" s="619">
        <v>38837</v>
      </c>
      <c r="DE31" s="643"/>
      <c r="DF31" s="643"/>
      <c r="DG31" s="643"/>
      <c r="DH31" s="643"/>
      <c r="DI31" s="643"/>
      <c r="DJ31" s="643"/>
      <c r="DK31" s="644"/>
      <c r="DL31" s="619">
        <v>38837</v>
      </c>
      <c r="DM31" s="643"/>
      <c r="DN31" s="643"/>
      <c r="DO31" s="643"/>
      <c r="DP31" s="643"/>
      <c r="DQ31" s="643"/>
      <c r="DR31" s="643"/>
      <c r="DS31" s="643"/>
      <c r="DT31" s="643"/>
      <c r="DU31" s="643"/>
      <c r="DV31" s="644"/>
      <c r="DW31" s="615">
        <v>0.6</v>
      </c>
      <c r="DX31" s="640"/>
      <c r="DY31" s="640"/>
      <c r="DZ31" s="640"/>
      <c r="EA31" s="640"/>
      <c r="EB31" s="640"/>
      <c r="EC31" s="641"/>
    </row>
    <row r="32" spans="2:133" ht="11.25" customHeight="1" x14ac:dyDescent="0.15">
      <c r="B32" s="607" t="s">
        <v>301</v>
      </c>
      <c r="C32" s="608"/>
      <c r="D32" s="608"/>
      <c r="E32" s="608"/>
      <c r="F32" s="608"/>
      <c r="G32" s="608"/>
      <c r="H32" s="608"/>
      <c r="I32" s="608"/>
      <c r="J32" s="608"/>
      <c r="K32" s="608"/>
      <c r="L32" s="608"/>
      <c r="M32" s="608"/>
      <c r="N32" s="608"/>
      <c r="O32" s="608"/>
      <c r="P32" s="608"/>
      <c r="Q32" s="609"/>
      <c r="R32" s="610">
        <v>815183</v>
      </c>
      <c r="S32" s="611"/>
      <c r="T32" s="611"/>
      <c r="U32" s="611"/>
      <c r="V32" s="611"/>
      <c r="W32" s="611"/>
      <c r="X32" s="611"/>
      <c r="Y32" s="612"/>
      <c r="Z32" s="613">
        <v>7.3</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99.8</v>
      </c>
      <c r="BH32" s="643"/>
      <c r="BI32" s="643"/>
      <c r="BJ32" s="643"/>
      <c r="BK32" s="643"/>
      <c r="BL32" s="643"/>
      <c r="BM32" s="616">
        <v>99.1</v>
      </c>
      <c r="BN32" s="643"/>
      <c r="BO32" s="643"/>
      <c r="BP32" s="643"/>
      <c r="BQ32" s="656"/>
      <c r="BR32" s="667">
        <v>99.7</v>
      </c>
      <c r="BS32" s="643"/>
      <c r="BT32" s="643"/>
      <c r="BU32" s="643"/>
      <c r="BV32" s="643"/>
      <c r="BW32" s="643"/>
      <c r="BX32" s="616">
        <v>99.1</v>
      </c>
      <c r="BY32" s="643"/>
      <c r="BZ32" s="643"/>
      <c r="CA32" s="643"/>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15">
      <c r="B33" s="607" t="s">
        <v>305</v>
      </c>
      <c r="C33" s="608"/>
      <c r="D33" s="608"/>
      <c r="E33" s="608"/>
      <c r="F33" s="608"/>
      <c r="G33" s="608"/>
      <c r="H33" s="608"/>
      <c r="I33" s="608"/>
      <c r="J33" s="608"/>
      <c r="K33" s="608"/>
      <c r="L33" s="608"/>
      <c r="M33" s="608"/>
      <c r="N33" s="608"/>
      <c r="O33" s="608"/>
      <c r="P33" s="608"/>
      <c r="Q33" s="609"/>
      <c r="R33" s="610">
        <v>61171</v>
      </c>
      <c r="S33" s="611"/>
      <c r="T33" s="611"/>
      <c r="U33" s="611"/>
      <c r="V33" s="611"/>
      <c r="W33" s="611"/>
      <c r="X33" s="611"/>
      <c r="Y33" s="612"/>
      <c r="Z33" s="613">
        <v>0.5</v>
      </c>
      <c r="AA33" s="613"/>
      <c r="AB33" s="613"/>
      <c r="AC33" s="613"/>
      <c r="AD33" s="614">
        <v>1</v>
      </c>
      <c r="AE33" s="614"/>
      <c r="AF33" s="614"/>
      <c r="AG33" s="614"/>
      <c r="AH33" s="614"/>
      <c r="AI33" s="614"/>
      <c r="AJ33" s="614"/>
      <c r="AK33" s="614"/>
      <c r="AL33" s="615">
        <v>0</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99.1</v>
      </c>
      <c r="BH33" s="669"/>
      <c r="BI33" s="669"/>
      <c r="BJ33" s="669"/>
      <c r="BK33" s="669"/>
      <c r="BL33" s="669"/>
      <c r="BM33" s="670">
        <v>96.6</v>
      </c>
      <c r="BN33" s="669"/>
      <c r="BO33" s="669"/>
      <c r="BP33" s="669"/>
      <c r="BQ33" s="671"/>
      <c r="BR33" s="668">
        <v>99.1</v>
      </c>
      <c r="BS33" s="669"/>
      <c r="BT33" s="669"/>
      <c r="BU33" s="669"/>
      <c r="BV33" s="669"/>
      <c r="BW33" s="669"/>
      <c r="BX33" s="670">
        <v>95.7</v>
      </c>
      <c r="BY33" s="669"/>
      <c r="BZ33" s="669"/>
      <c r="CA33" s="669"/>
      <c r="CB33" s="671"/>
      <c r="CD33" s="607" t="s">
        <v>307</v>
      </c>
      <c r="CE33" s="608"/>
      <c r="CF33" s="608"/>
      <c r="CG33" s="608"/>
      <c r="CH33" s="608"/>
      <c r="CI33" s="608"/>
      <c r="CJ33" s="608"/>
      <c r="CK33" s="608"/>
      <c r="CL33" s="608"/>
      <c r="CM33" s="608"/>
      <c r="CN33" s="608"/>
      <c r="CO33" s="608"/>
      <c r="CP33" s="608"/>
      <c r="CQ33" s="609"/>
      <c r="CR33" s="610">
        <v>4198598</v>
      </c>
      <c r="CS33" s="643"/>
      <c r="CT33" s="643"/>
      <c r="CU33" s="643"/>
      <c r="CV33" s="643"/>
      <c r="CW33" s="643"/>
      <c r="CX33" s="643"/>
      <c r="CY33" s="644"/>
      <c r="CZ33" s="615">
        <v>39.9</v>
      </c>
      <c r="DA33" s="640"/>
      <c r="DB33" s="640"/>
      <c r="DC33" s="645"/>
      <c r="DD33" s="619">
        <v>3017737</v>
      </c>
      <c r="DE33" s="643"/>
      <c r="DF33" s="643"/>
      <c r="DG33" s="643"/>
      <c r="DH33" s="643"/>
      <c r="DI33" s="643"/>
      <c r="DJ33" s="643"/>
      <c r="DK33" s="644"/>
      <c r="DL33" s="619">
        <v>1996747</v>
      </c>
      <c r="DM33" s="643"/>
      <c r="DN33" s="643"/>
      <c r="DO33" s="643"/>
      <c r="DP33" s="643"/>
      <c r="DQ33" s="643"/>
      <c r="DR33" s="643"/>
      <c r="DS33" s="643"/>
      <c r="DT33" s="643"/>
      <c r="DU33" s="643"/>
      <c r="DV33" s="644"/>
      <c r="DW33" s="615">
        <v>31.1</v>
      </c>
      <c r="DX33" s="640"/>
      <c r="DY33" s="640"/>
      <c r="DZ33" s="640"/>
      <c r="EA33" s="640"/>
      <c r="EB33" s="640"/>
      <c r="EC33" s="641"/>
    </row>
    <row r="34" spans="2:133" ht="11.25" customHeight="1" x14ac:dyDescent="0.15">
      <c r="B34" s="607" t="s">
        <v>308</v>
      </c>
      <c r="C34" s="608"/>
      <c r="D34" s="608"/>
      <c r="E34" s="608"/>
      <c r="F34" s="608"/>
      <c r="G34" s="608"/>
      <c r="H34" s="608"/>
      <c r="I34" s="608"/>
      <c r="J34" s="608"/>
      <c r="K34" s="608"/>
      <c r="L34" s="608"/>
      <c r="M34" s="608"/>
      <c r="N34" s="608"/>
      <c r="O34" s="608"/>
      <c r="P34" s="608"/>
      <c r="Q34" s="609"/>
      <c r="R34" s="610">
        <v>358456</v>
      </c>
      <c r="S34" s="611"/>
      <c r="T34" s="611"/>
      <c r="U34" s="611"/>
      <c r="V34" s="611"/>
      <c r="W34" s="611"/>
      <c r="X34" s="611"/>
      <c r="Y34" s="612"/>
      <c r="Z34" s="613">
        <v>3.2</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1667589</v>
      </c>
      <c r="CS34" s="611"/>
      <c r="CT34" s="611"/>
      <c r="CU34" s="611"/>
      <c r="CV34" s="611"/>
      <c r="CW34" s="611"/>
      <c r="CX34" s="611"/>
      <c r="CY34" s="612"/>
      <c r="CZ34" s="615">
        <v>15.9</v>
      </c>
      <c r="DA34" s="640"/>
      <c r="DB34" s="640"/>
      <c r="DC34" s="645"/>
      <c r="DD34" s="619">
        <v>1082602</v>
      </c>
      <c r="DE34" s="611"/>
      <c r="DF34" s="611"/>
      <c r="DG34" s="611"/>
      <c r="DH34" s="611"/>
      <c r="DI34" s="611"/>
      <c r="DJ34" s="611"/>
      <c r="DK34" s="612"/>
      <c r="DL34" s="619">
        <v>823631</v>
      </c>
      <c r="DM34" s="611"/>
      <c r="DN34" s="611"/>
      <c r="DO34" s="611"/>
      <c r="DP34" s="611"/>
      <c r="DQ34" s="611"/>
      <c r="DR34" s="611"/>
      <c r="DS34" s="611"/>
      <c r="DT34" s="611"/>
      <c r="DU34" s="611"/>
      <c r="DV34" s="612"/>
      <c r="DW34" s="615">
        <v>12.8</v>
      </c>
      <c r="DX34" s="640"/>
      <c r="DY34" s="640"/>
      <c r="DZ34" s="640"/>
      <c r="EA34" s="640"/>
      <c r="EB34" s="640"/>
      <c r="EC34" s="641"/>
    </row>
    <row r="35" spans="2:133" ht="11.25" customHeight="1" x14ac:dyDescent="0.15">
      <c r="B35" s="607" t="s">
        <v>310</v>
      </c>
      <c r="C35" s="608"/>
      <c r="D35" s="608"/>
      <c r="E35" s="608"/>
      <c r="F35" s="608"/>
      <c r="G35" s="608"/>
      <c r="H35" s="608"/>
      <c r="I35" s="608"/>
      <c r="J35" s="608"/>
      <c r="K35" s="608"/>
      <c r="L35" s="608"/>
      <c r="M35" s="608"/>
      <c r="N35" s="608"/>
      <c r="O35" s="608"/>
      <c r="P35" s="608"/>
      <c r="Q35" s="609"/>
      <c r="R35" s="610">
        <v>218190</v>
      </c>
      <c r="S35" s="611"/>
      <c r="T35" s="611"/>
      <c r="U35" s="611"/>
      <c r="V35" s="611"/>
      <c r="W35" s="611"/>
      <c r="X35" s="611"/>
      <c r="Y35" s="612"/>
      <c r="Z35" s="613">
        <v>1.9</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91007</v>
      </c>
      <c r="CS35" s="643"/>
      <c r="CT35" s="643"/>
      <c r="CU35" s="643"/>
      <c r="CV35" s="643"/>
      <c r="CW35" s="643"/>
      <c r="CX35" s="643"/>
      <c r="CY35" s="644"/>
      <c r="CZ35" s="615">
        <v>0.9</v>
      </c>
      <c r="DA35" s="640"/>
      <c r="DB35" s="640"/>
      <c r="DC35" s="645"/>
      <c r="DD35" s="619">
        <v>64754</v>
      </c>
      <c r="DE35" s="643"/>
      <c r="DF35" s="643"/>
      <c r="DG35" s="643"/>
      <c r="DH35" s="643"/>
      <c r="DI35" s="643"/>
      <c r="DJ35" s="643"/>
      <c r="DK35" s="644"/>
      <c r="DL35" s="619">
        <v>64754</v>
      </c>
      <c r="DM35" s="643"/>
      <c r="DN35" s="643"/>
      <c r="DO35" s="643"/>
      <c r="DP35" s="643"/>
      <c r="DQ35" s="643"/>
      <c r="DR35" s="643"/>
      <c r="DS35" s="643"/>
      <c r="DT35" s="643"/>
      <c r="DU35" s="643"/>
      <c r="DV35" s="644"/>
      <c r="DW35" s="615">
        <v>1</v>
      </c>
      <c r="DX35" s="640"/>
      <c r="DY35" s="640"/>
      <c r="DZ35" s="640"/>
      <c r="EA35" s="640"/>
      <c r="EB35" s="640"/>
      <c r="EC35" s="641"/>
    </row>
    <row r="36" spans="2:133" ht="11.25" customHeight="1" x14ac:dyDescent="0.15">
      <c r="B36" s="607" t="s">
        <v>314</v>
      </c>
      <c r="C36" s="608"/>
      <c r="D36" s="608"/>
      <c r="E36" s="608"/>
      <c r="F36" s="608"/>
      <c r="G36" s="608"/>
      <c r="H36" s="608"/>
      <c r="I36" s="608"/>
      <c r="J36" s="608"/>
      <c r="K36" s="608"/>
      <c r="L36" s="608"/>
      <c r="M36" s="608"/>
      <c r="N36" s="608"/>
      <c r="O36" s="608"/>
      <c r="P36" s="608"/>
      <c r="Q36" s="609"/>
      <c r="R36" s="610">
        <v>738570</v>
      </c>
      <c r="S36" s="611"/>
      <c r="T36" s="611"/>
      <c r="U36" s="611"/>
      <c r="V36" s="611"/>
      <c r="W36" s="611"/>
      <c r="X36" s="611"/>
      <c r="Y36" s="612"/>
      <c r="Z36" s="613">
        <v>6.6</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1106032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22455</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1335842</v>
      </c>
      <c r="CS36" s="611"/>
      <c r="CT36" s="611"/>
      <c r="CU36" s="611"/>
      <c r="CV36" s="611"/>
      <c r="CW36" s="611"/>
      <c r="CX36" s="611"/>
      <c r="CY36" s="612"/>
      <c r="CZ36" s="615">
        <v>12.7</v>
      </c>
      <c r="DA36" s="640"/>
      <c r="DB36" s="640"/>
      <c r="DC36" s="645"/>
      <c r="DD36" s="619">
        <v>990007</v>
      </c>
      <c r="DE36" s="611"/>
      <c r="DF36" s="611"/>
      <c r="DG36" s="611"/>
      <c r="DH36" s="611"/>
      <c r="DI36" s="611"/>
      <c r="DJ36" s="611"/>
      <c r="DK36" s="612"/>
      <c r="DL36" s="619">
        <v>567518</v>
      </c>
      <c r="DM36" s="611"/>
      <c r="DN36" s="611"/>
      <c r="DO36" s="611"/>
      <c r="DP36" s="611"/>
      <c r="DQ36" s="611"/>
      <c r="DR36" s="611"/>
      <c r="DS36" s="611"/>
      <c r="DT36" s="611"/>
      <c r="DU36" s="611"/>
      <c r="DV36" s="612"/>
      <c r="DW36" s="615">
        <v>8.8000000000000007</v>
      </c>
      <c r="DX36" s="640"/>
      <c r="DY36" s="640"/>
      <c r="DZ36" s="640"/>
      <c r="EA36" s="640"/>
      <c r="EB36" s="640"/>
      <c r="EC36" s="641"/>
    </row>
    <row r="37" spans="2:133" ht="11.25" customHeight="1" x14ac:dyDescent="0.15">
      <c r="B37" s="607" t="s">
        <v>318</v>
      </c>
      <c r="C37" s="608"/>
      <c r="D37" s="608"/>
      <c r="E37" s="608"/>
      <c r="F37" s="608"/>
      <c r="G37" s="608"/>
      <c r="H37" s="608"/>
      <c r="I37" s="608"/>
      <c r="J37" s="608"/>
      <c r="K37" s="608"/>
      <c r="L37" s="608"/>
      <c r="M37" s="608"/>
      <c r="N37" s="608"/>
      <c r="O37" s="608"/>
      <c r="P37" s="608"/>
      <c r="Q37" s="609"/>
      <c r="R37" s="610">
        <v>97489</v>
      </c>
      <c r="S37" s="611"/>
      <c r="T37" s="611"/>
      <c r="U37" s="611"/>
      <c r="V37" s="611"/>
      <c r="W37" s="611"/>
      <c r="X37" s="611"/>
      <c r="Y37" s="612"/>
      <c r="Z37" s="613">
        <v>0.9</v>
      </c>
      <c r="AA37" s="613"/>
      <c r="AB37" s="613"/>
      <c r="AC37" s="613"/>
      <c r="AD37" s="614" t="s">
        <v>122</v>
      </c>
      <c r="AE37" s="614"/>
      <c r="AF37" s="614"/>
      <c r="AG37" s="614"/>
      <c r="AH37" s="614"/>
      <c r="AI37" s="614"/>
      <c r="AJ37" s="614"/>
      <c r="AK37" s="614"/>
      <c r="AL37" s="615" t="s">
        <v>122</v>
      </c>
      <c r="AM37" s="616"/>
      <c r="AN37" s="616"/>
      <c r="AO37" s="617"/>
      <c r="AQ37" s="673" t="s">
        <v>319</v>
      </c>
      <c r="AR37" s="674"/>
      <c r="AS37" s="674"/>
      <c r="AT37" s="674"/>
      <c r="AU37" s="674"/>
      <c r="AV37" s="674"/>
      <c r="AW37" s="674"/>
      <c r="AX37" s="674"/>
      <c r="AY37" s="675"/>
      <c r="AZ37" s="610">
        <v>259506</v>
      </c>
      <c r="BA37" s="611"/>
      <c r="BB37" s="611"/>
      <c r="BC37" s="611"/>
      <c r="BD37" s="643"/>
      <c r="BE37" s="643"/>
      <c r="BF37" s="656"/>
      <c r="BG37" s="607" t="s">
        <v>320</v>
      </c>
      <c r="BH37" s="608"/>
      <c r="BI37" s="608"/>
      <c r="BJ37" s="608"/>
      <c r="BK37" s="608"/>
      <c r="BL37" s="608"/>
      <c r="BM37" s="608"/>
      <c r="BN37" s="608"/>
      <c r="BO37" s="608"/>
      <c r="BP37" s="608"/>
      <c r="BQ37" s="608"/>
      <c r="BR37" s="608"/>
      <c r="BS37" s="608"/>
      <c r="BT37" s="608"/>
      <c r="BU37" s="609"/>
      <c r="BV37" s="610">
        <v>10765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14052</v>
      </c>
      <c r="CS37" s="643"/>
      <c r="CT37" s="643"/>
      <c r="CU37" s="643"/>
      <c r="CV37" s="643"/>
      <c r="CW37" s="643"/>
      <c r="CX37" s="643"/>
      <c r="CY37" s="644"/>
      <c r="CZ37" s="615">
        <v>0.1</v>
      </c>
      <c r="DA37" s="640"/>
      <c r="DB37" s="640"/>
      <c r="DC37" s="645"/>
      <c r="DD37" s="619">
        <v>14052</v>
      </c>
      <c r="DE37" s="643"/>
      <c r="DF37" s="643"/>
      <c r="DG37" s="643"/>
      <c r="DH37" s="643"/>
      <c r="DI37" s="643"/>
      <c r="DJ37" s="643"/>
      <c r="DK37" s="644"/>
      <c r="DL37" s="619">
        <v>14052</v>
      </c>
      <c r="DM37" s="643"/>
      <c r="DN37" s="643"/>
      <c r="DO37" s="643"/>
      <c r="DP37" s="643"/>
      <c r="DQ37" s="643"/>
      <c r="DR37" s="643"/>
      <c r="DS37" s="643"/>
      <c r="DT37" s="643"/>
      <c r="DU37" s="643"/>
      <c r="DV37" s="644"/>
      <c r="DW37" s="615">
        <v>0.2</v>
      </c>
      <c r="DX37" s="640"/>
      <c r="DY37" s="640"/>
      <c r="DZ37" s="640"/>
      <c r="EA37" s="640"/>
      <c r="EB37" s="640"/>
      <c r="EC37" s="641"/>
    </row>
    <row r="38" spans="2:133" ht="11.25" customHeight="1" x14ac:dyDescent="0.15">
      <c r="B38" s="607" t="s">
        <v>322</v>
      </c>
      <c r="C38" s="608"/>
      <c r="D38" s="608"/>
      <c r="E38" s="608"/>
      <c r="F38" s="608"/>
      <c r="G38" s="608"/>
      <c r="H38" s="608"/>
      <c r="I38" s="608"/>
      <c r="J38" s="608"/>
      <c r="K38" s="608"/>
      <c r="L38" s="608"/>
      <c r="M38" s="608"/>
      <c r="N38" s="608"/>
      <c r="O38" s="608"/>
      <c r="P38" s="608"/>
      <c r="Q38" s="609"/>
      <c r="R38" s="610">
        <v>919949</v>
      </c>
      <c r="S38" s="611"/>
      <c r="T38" s="611"/>
      <c r="U38" s="611"/>
      <c r="V38" s="611"/>
      <c r="W38" s="611"/>
      <c r="X38" s="611"/>
      <c r="Y38" s="612"/>
      <c r="Z38" s="613">
        <v>8.1999999999999993</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98814</v>
      </c>
      <c r="BA38" s="611"/>
      <c r="BB38" s="611"/>
      <c r="BC38" s="611"/>
      <c r="BD38" s="643"/>
      <c r="BE38" s="643"/>
      <c r="BF38" s="656"/>
      <c r="BG38" s="607" t="s">
        <v>324</v>
      </c>
      <c r="BH38" s="608"/>
      <c r="BI38" s="608"/>
      <c r="BJ38" s="608"/>
      <c r="BK38" s="608"/>
      <c r="BL38" s="608"/>
      <c r="BM38" s="608"/>
      <c r="BN38" s="608"/>
      <c r="BO38" s="608"/>
      <c r="BP38" s="608"/>
      <c r="BQ38" s="608"/>
      <c r="BR38" s="608"/>
      <c r="BS38" s="608"/>
      <c r="BT38" s="608"/>
      <c r="BU38" s="609"/>
      <c r="BV38" s="610">
        <v>975</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678461</v>
      </c>
      <c r="CS38" s="611"/>
      <c r="CT38" s="611"/>
      <c r="CU38" s="611"/>
      <c r="CV38" s="611"/>
      <c r="CW38" s="611"/>
      <c r="CX38" s="611"/>
      <c r="CY38" s="612"/>
      <c r="CZ38" s="615">
        <v>6.4</v>
      </c>
      <c r="DA38" s="640"/>
      <c r="DB38" s="640"/>
      <c r="DC38" s="645"/>
      <c r="DD38" s="619">
        <v>574692</v>
      </c>
      <c r="DE38" s="611"/>
      <c r="DF38" s="611"/>
      <c r="DG38" s="611"/>
      <c r="DH38" s="611"/>
      <c r="DI38" s="611"/>
      <c r="DJ38" s="611"/>
      <c r="DK38" s="612"/>
      <c r="DL38" s="619">
        <v>540844</v>
      </c>
      <c r="DM38" s="611"/>
      <c r="DN38" s="611"/>
      <c r="DO38" s="611"/>
      <c r="DP38" s="611"/>
      <c r="DQ38" s="611"/>
      <c r="DR38" s="611"/>
      <c r="DS38" s="611"/>
      <c r="DT38" s="611"/>
      <c r="DU38" s="611"/>
      <c r="DV38" s="612"/>
      <c r="DW38" s="615">
        <v>8.4</v>
      </c>
      <c r="DX38" s="640"/>
      <c r="DY38" s="640"/>
      <c r="DZ38" s="640"/>
      <c r="EA38" s="640"/>
      <c r="EB38" s="640"/>
      <c r="EC38" s="641"/>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69251</v>
      </c>
      <c r="BA39" s="611"/>
      <c r="BB39" s="611"/>
      <c r="BC39" s="611"/>
      <c r="BD39" s="643"/>
      <c r="BE39" s="643"/>
      <c r="BF39" s="656"/>
      <c r="BG39" s="607" t="s">
        <v>328</v>
      </c>
      <c r="BH39" s="608"/>
      <c r="BI39" s="608"/>
      <c r="BJ39" s="608"/>
      <c r="BK39" s="608"/>
      <c r="BL39" s="608"/>
      <c r="BM39" s="608"/>
      <c r="BN39" s="608"/>
      <c r="BO39" s="608"/>
      <c r="BP39" s="608"/>
      <c r="BQ39" s="608"/>
      <c r="BR39" s="608"/>
      <c r="BS39" s="608"/>
      <c r="BT39" s="608"/>
      <c r="BU39" s="609"/>
      <c r="BV39" s="610">
        <v>1354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410769</v>
      </c>
      <c r="CS39" s="643"/>
      <c r="CT39" s="643"/>
      <c r="CU39" s="643"/>
      <c r="CV39" s="643"/>
      <c r="CW39" s="643"/>
      <c r="CX39" s="643"/>
      <c r="CY39" s="644"/>
      <c r="CZ39" s="615">
        <v>3.9</v>
      </c>
      <c r="DA39" s="640"/>
      <c r="DB39" s="640"/>
      <c r="DC39" s="645"/>
      <c r="DD39" s="619">
        <v>305682</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0"/>
      <c r="DY39" s="640"/>
      <c r="DZ39" s="640"/>
      <c r="EA39" s="640"/>
      <c r="EB39" s="640"/>
      <c r="EC39" s="641"/>
    </row>
    <row r="40" spans="2:133" ht="11.25" customHeight="1" x14ac:dyDescent="0.15">
      <c r="B40" s="607" t="s">
        <v>330</v>
      </c>
      <c r="C40" s="608"/>
      <c r="D40" s="608"/>
      <c r="E40" s="608"/>
      <c r="F40" s="608"/>
      <c r="G40" s="608"/>
      <c r="H40" s="608"/>
      <c r="I40" s="608"/>
      <c r="J40" s="608"/>
      <c r="K40" s="608"/>
      <c r="L40" s="608"/>
      <c r="M40" s="608"/>
      <c r="N40" s="608"/>
      <c r="O40" s="608"/>
      <c r="P40" s="608"/>
      <c r="Q40" s="609"/>
      <c r="R40" s="610">
        <v>11249</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18561</v>
      </c>
      <c r="BA40" s="611"/>
      <c r="BB40" s="611"/>
      <c r="BC40" s="611"/>
      <c r="BD40" s="643"/>
      <c r="BE40" s="643"/>
      <c r="BF40" s="656"/>
      <c r="BG40" s="660" t="s">
        <v>332</v>
      </c>
      <c r="BH40" s="661"/>
      <c r="BI40" s="661"/>
      <c r="BJ40" s="661"/>
      <c r="BK40" s="661"/>
      <c r="BL40" s="202"/>
      <c r="BM40" s="608" t="s">
        <v>333</v>
      </c>
      <c r="BN40" s="608"/>
      <c r="BO40" s="608"/>
      <c r="BP40" s="608"/>
      <c r="BQ40" s="608"/>
      <c r="BR40" s="608"/>
      <c r="BS40" s="608"/>
      <c r="BT40" s="608"/>
      <c r="BU40" s="609"/>
      <c r="BV40" s="610">
        <v>93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14930</v>
      </c>
      <c r="CS40" s="611"/>
      <c r="CT40" s="611"/>
      <c r="CU40" s="611"/>
      <c r="CV40" s="611"/>
      <c r="CW40" s="611"/>
      <c r="CX40" s="611"/>
      <c r="CY40" s="612"/>
      <c r="CZ40" s="615">
        <v>0.1</v>
      </c>
      <c r="DA40" s="640"/>
      <c r="DB40" s="640"/>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15">
      <c r="B41" s="631" t="s">
        <v>335</v>
      </c>
      <c r="C41" s="632"/>
      <c r="D41" s="632"/>
      <c r="E41" s="632"/>
      <c r="F41" s="632"/>
      <c r="G41" s="632"/>
      <c r="H41" s="632"/>
      <c r="I41" s="632"/>
      <c r="J41" s="632"/>
      <c r="K41" s="632"/>
      <c r="L41" s="632"/>
      <c r="M41" s="632"/>
      <c r="N41" s="632"/>
      <c r="O41" s="632"/>
      <c r="P41" s="632"/>
      <c r="Q41" s="633"/>
      <c r="R41" s="682">
        <v>11241516</v>
      </c>
      <c r="S41" s="683"/>
      <c r="T41" s="683"/>
      <c r="U41" s="683"/>
      <c r="V41" s="683"/>
      <c r="W41" s="683"/>
      <c r="X41" s="683"/>
      <c r="Y41" s="687"/>
      <c r="Z41" s="688">
        <v>100</v>
      </c>
      <c r="AA41" s="688"/>
      <c r="AB41" s="688"/>
      <c r="AC41" s="688"/>
      <c r="AD41" s="689">
        <v>6414726</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133347</v>
      </c>
      <c r="BA41" s="611"/>
      <c r="BB41" s="611"/>
      <c r="BC41" s="611"/>
      <c r="BD41" s="643"/>
      <c r="BE41" s="643"/>
      <c r="BF41" s="656"/>
      <c r="BG41" s="660"/>
      <c r="BH41" s="661"/>
      <c r="BI41" s="661"/>
      <c r="BJ41" s="661"/>
      <c r="BK41" s="661"/>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0"/>
      <c r="DB41" s="640"/>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526553</v>
      </c>
      <c r="BA42" s="683"/>
      <c r="BB42" s="683"/>
      <c r="BC42" s="683"/>
      <c r="BD42" s="669"/>
      <c r="BE42" s="669"/>
      <c r="BF42" s="671"/>
      <c r="BG42" s="662"/>
      <c r="BH42" s="663"/>
      <c r="BI42" s="663"/>
      <c r="BJ42" s="663"/>
      <c r="BK42" s="663"/>
      <c r="BL42" s="203"/>
      <c r="BM42" s="632" t="s">
        <v>340</v>
      </c>
      <c r="BN42" s="632"/>
      <c r="BO42" s="632"/>
      <c r="BP42" s="632"/>
      <c r="BQ42" s="632"/>
      <c r="BR42" s="632"/>
      <c r="BS42" s="632"/>
      <c r="BT42" s="632"/>
      <c r="BU42" s="633"/>
      <c r="BV42" s="682">
        <v>439</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2161451</v>
      </c>
      <c r="CS42" s="643"/>
      <c r="CT42" s="643"/>
      <c r="CU42" s="643"/>
      <c r="CV42" s="643"/>
      <c r="CW42" s="643"/>
      <c r="CX42" s="643"/>
      <c r="CY42" s="644"/>
      <c r="CZ42" s="615">
        <v>20.5</v>
      </c>
      <c r="DA42" s="640"/>
      <c r="DB42" s="640"/>
      <c r="DC42" s="645"/>
      <c r="DD42" s="619">
        <v>381097</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46742</v>
      </c>
      <c r="CS43" s="643"/>
      <c r="CT43" s="643"/>
      <c r="CU43" s="643"/>
      <c r="CV43" s="643"/>
      <c r="CW43" s="643"/>
      <c r="CX43" s="643"/>
      <c r="CY43" s="644"/>
      <c r="CZ43" s="615">
        <v>0.4</v>
      </c>
      <c r="DA43" s="640"/>
      <c r="DB43" s="640"/>
      <c r="DC43" s="645"/>
      <c r="DD43" s="619">
        <v>46742</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1877896</v>
      </c>
      <c r="CS44" s="611"/>
      <c r="CT44" s="611"/>
      <c r="CU44" s="611"/>
      <c r="CV44" s="611"/>
      <c r="CW44" s="611"/>
      <c r="CX44" s="611"/>
      <c r="CY44" s="612"/>
      <c r="CZ44" s="615">
        <v>17.899999999999999</v>
      </c>
      <c r="DA44" s="616"/>
      <c r="DB44" s="616"/>
      <c r="DC44" s="622"/>
      <c r="DD44" s="619">
        <v>336837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676681</v>
      </c>
      <c r="CS45" s="643"/>
      <c r="CT45" s="643"/>
      <c r="CU45" s="643"/>
      <c r="CV45" s="643"/>
      <c r="CW45" s="643"/>
      <c r="CX45" s="643"/>
      <c r="CY45" s="644"/>
      <c r="CZ45" s="615">
        <v>6.4</v>
      </c>
      <c r="DA45" s="640"/>
      <c r="DB45" s="640"/>
      <c r="DC45" s="645"/>
      <c r="DD45" s="619">
        <v>31930</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50"/>
      <c r="CE46" s="651"/>
      <c r="CF46" s="607" t="s">
        <v>348</v>
      </c>
      <c r="CG46" s="608"/>
      <c r="CH46" s="608"/>
      <c r="CI46" s="608"/>
      <c r="CJ46" s="608"/>
      <c r="CK46" s="608"/>
      <c r="CL46" s="608"/>
      <c r="CM46" s="608"/>
      <c r="CN46" s="608"/>
      <c r="CO46" s="608"/>
      <c r="CP46" s="608"/>
      <c r="CQ46" s="609"/>
      <c r="CR46" s="610">
        <v>1117610</v>
      </c>
      <c r="CS46" s="611"/>
      <c r="CT46" s="611"/>
      <c r="CU46" s="611"/>
      <c r="CV46" s="611"/>
      <c r="CW46" s="611"/>
      <c r="CX46" s="611"/>
      <c r="CY46" s="612"/>
      <c r="CZ46" s="615">
        <v>10.6</v>
      </c>
      <c r="DA46" s="616"/>
      <c r="DB46" s="616"/>
      <c r="DC46" s="622"/>
      <c r="DD46" s="619">
        <v>299481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50"/>
      <c r="CE47" s="651"/>
      <c r="CF47" s="607" t="s">
        <v>349</v>
      </c>
      <c r="CG47" s="608"/>
      <c r="CH47" s="608"/>
      <c r="CI47" s="608"/>
      <c r="CJ47" s="608"/>
      <c r="CK47" s="608"/>
      <c r="CL47" s="608"/>
      <c r="CM47" s="608"/>
      <c r="CN47" s="608"/>
      <c r="CO47" s="608"/>
      <c r="CP47" s="608"/>
      <c r="CQ47" s="609"/>
      <c r="CR47" s="610">
        <v>283555</v>
      </c>
      <c r="CS47" s="643"/>
      <c r="CT47" s="643"/>
      <c r="CU47" s="643"/>
      <c r="CV47" s="643"/>
      <c r="CW47" s="643"/>
      <c r="CX47" s="643"/>
      <c r="CY47" s="644"/>
      <c r="CZ47" s="615">
        <v>2.7</v>
      </c>
      <c r="DA47" s="640"/>
      <c r="DB47" s="640"/>
      <c r="DC47" s="645"/>
      <c r="DD47" s="619">
        <v>44260</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10519252</v>
      </c>
      <c r="CS49" s="669"/>
      <c r="CT49" s="669"/>
      <c r="CU49" s="669"/>
      <c r="CV49" s="669"/>
      <c r="CW49" s="669"/>
      <c r="CX49" s="669"/>
      <c r="CY49" s="698"/>
      <c r="CZ49" s="690">
        <v>100</v>
      </c>
      <c r="DA49" s="699"/>
      <c r="DB49" s="699"/>
      <c r="DC49" s="700"/>
      <c r="DD49" s="701">
        <v>7264970</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3gpbs3+Z9/kN+OyJANLRYSegvMFMjtEM3TsG4SRwhtYZJyuO2BU64BAPq1SKm9iD4JEXD0aVtFBXd6sH7+cFhA==" saltValue="nMIAMj5+ECYUCUoZKjBee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11116</v>
      </c>
      <c r="R7" s="740"/>
      <c r="S7" s="740"/>
      <c r="T7" s="740"/>
      <c r="U7" s="740"/>
      <c r="V7" s="740">
        <v>10398</v>
      </c>
      <c r="W7" s="740"/>
      <c r="X7" s="740"/>
      <c r="Y7" s="740"/>
      <c r="Z7" s="740"/>
      <c r="AA7" s="740">
        <v>717</v>
      </c>
      <c r="AB7" s="740"/>
      <c r="AC7" s="740"/>
      <c r="AD7" s="740"/>
      <c r="AE7" s="741"/>
      <c r="AF7" s="742">
        <v>576</v>
      </c>
      <c r="AG7" s="743"/>
      <c r="AH7" s="743"/>
      <c r="AI7" s="743"/>
      <c r="AJ7" s="744"/>
      <c r="AK7" s="745"/>
      <c r="AL7" s="746"/>
      <c r="AM7" s="746"/>
      <c r="AN7" s="746"/>
      <c r="AO7" s="746"/>
      <c r="AP7" s="746">
        <v>12663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557</v>
      </c>
      <c r="BT7" s="734"/>
      <c r="BU7" s="734"/>
      <c r="BV7" s="734"/>
      <c r="BW7" s="734"/>
      <c r="BX7" s="734"/>
      <c r="BY7" s="734"/>
      <c r="BZ7" s="734"/>
      <c r="CA7" s="734"/>
      <c r="CB7" s="734"/>
      <c r="CC7" s="734"/>
      <c r="CD7" s="734"/>
      <c r="CE7" s="734"/>
      <c r="CF7" s="734"/>
      <c r="CG7" s="749"/>
      <c r="CH7" s="730">
        <v>-15</v>
      </c>
      <c r="CI7" s="731"/>
      <c r="CJ7" s="731"/>
      <c r="CK7" s="731"/>
      <c r="CL7" s="732"/>
      <c r="CM7" s="730">
        <v>-42</v>
      </c>
      <c r="CN7" s="731"/>
      <c r="CO7" s="731"/>
      <c r="CP7" s="731"/>
      <c r="CQ7" s="732"/>
      <c r="CR7" s="730">
        <v>4</v>
      </c>
      <c r="CS7" s="731"/>
      <c r="CT7" s="731"/>
      <c r="CU7" s="731"/>
      <c r="CV7" s="732"/>
      <c r="CW7" s="730" t="s">
        <v>489</v>
      </c>
      <c r="CX7" s="731"/>
      <c r="CY7" s="731"/>
      <c r="CZ7" s="731"/>
      <c r="DA7" s="732"/>
      <c r="DB7" s="730">
        <v>270</v>
      </c>
      <c r="DC7" s="731"/>
      <c r="DD7" s="731"/>
      <c r="DE7" s="731"/>
      <c r="DF7" s="732"/>
      <c r="DG7" s="730" t="s">
        <v>489</v>
      </c>
      <c r="DH7" s="731"/>
      <c r="DI7" s="731"/>
      <c r="DJ7" s="731"/>
      <c r="DK7" s="732"/>
      <c r="DL7" s="730" t="s">
        <v>489</v>
      </c>
      <c r="DM7" s="731"/>
      <c r="DN7" s="731"/>
      <c r="DO7" s="731"/>
      <c r="DP7" s="732"/>
      <c r="DQ7" s="730" t="s">
        <v>489</v>
      </c>
      <c r="DR7" s="731"/>
      <c r="DS7" s="731"/>
      <c r="DT7" s="731"/>
      <c r="DU7" s="732"/>
      <c r="DV7" s="733"/>
      <c r="DW7" s="734"/>
      <c r="DX7" s="734"/>
      <c r="DY7" s="734"/>
      <c r="DZ7" s="735"/>
      <c r="EA7" s="217"/>
    </row>
    <row r="8" spans="1:131" s="218" customFormat="1" ht="26.25" customHeight="1" x14ac:dyDescent="0.15">
      <c r="A8" s="221">
        <v>2</v>
      </c>
      <c r="B8" s="767" t="s">
        <v>375</v>
      </c>
      <c r="C8" s="768"/>
      <c r="D8" s="768"/>
      <c r="E8" s="768"/>
      <c r="F8" s="768"/>
      <c r="G8" s="768"/>
      <c r="H8" s="768"/>
      <c r="I8" s="768"/>
      <c r="J8" s="768"/>
      <c r="K8" s="768"/>
      <c r="L8" s="768"/>
      <c r="M8" s="768"/>
      <c r="N8" s="768"/>
      <c r="O8" s="768"/>
      <c r="P8" s="769"/>
      <c r="Q8" s="770">
        <v>168</v>
      </c>
      <c r="R8" s="771"/>
      <c r="S8" s="771"/>
      <c r="T8" s="771"/>
      <c r="U8" s="771"/>
      <c r="V8" s="771">
        <v>163</v>
      </c>
      <c r="W8" s="771"/>
      <c r="X8" s="771"/>
      <c r="Y8" s="771"/>
      <c r="Z8" s="771"/>
      <c r="AA8" s="771">
        <v>5</v>
      </c>
      <c r="AB8" s="771"/>
      <c r="AC8" s="771"/>
      <c r="AD8" s="771"/>
      <c r="AE8" s="772"/>
      <c r="AF8" s="773">
        <v>4</v>
      </c>
      <c r="AG8" s="774"/>
      <c r="AH8" s="774"/>
      <c r="AI8" s="774"/>
      <c r="AJ8" s="775"/>
      <c r="AK8" s="756">
        <v>27</v>
      </c>
      <c r="AL8" s="757"/>
      <c r="AM8" s="757"/>
      <c r="AN8" s="757"/>
      <c r="AO8" s="757"/>
      <c r="AP8" s="757" t="s">
        <v>489</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558</v>
      </c>
      <c r="BT8" s="761"/>
      <c r="BU8" s="761"/>
      <c r="BV8" s="761"/>
      <c r="BW8" s="761"/>
      <c r="BX8" s="761"/>
      <c r="BY8" s="761"/>
      <c r="BZ8" s="761"/>
      <c r="CA8" s="761"/>
      <c r="CB8" s="761"/>
      <c r="CC8" s="761"/>
      <c r="CD8" s="761"/>
      <c r="CE8" s="761"/>
      <c r="CF8" s="761"/>
      <c r="CG8" s="762"/>
      <c r="CH8" s="763">
        <v>3</v>
      </c>
      <c r="CI8" s="764"/>
      <c r="CJ8" s="764"/>
      <c r="CK8" s="764"/>
      <c r="CL8" s="765"/>
      <c r="CM8" s="763">
        <v>12</v>
      </c>
      <c r="CN8" s="764"/>
      <c r="CO8" s="764"/>
      <c r="CP8" s="764"/>
      <c r="CQ8" s="765"/>
      <c r="CR8" s="763">
        <v>2</v>
      </c>
      <c r="CS8" s="764"/>
      <c r="CT8" s="764"/>
      <c r="CU8" s="764"/>
      <c r="CV8" s="765"/>
      <c r="CW8" s="763" t="s">
        <v>489</v>
      </c>
      <c r="CX8" s="764"/>
      <c r="CY8" s="764"/>
      <c r="CZ8" s="764"/>
      <c r="DA8" s="765"/>
      <c r="DB8" s="763" t="s">
        <v>489</v>
      </c>
      <c r="DC8" s="764"/>
      <c r="DD8" s="764"/>
      <c r="DE8" s="764"/>
      <c r="DF8" s="765"/>
      <c r="DG8" s="763" t="s">
        <v>489</v>
      </c>
      <c r="DH8" s="764"/>
      <c r="DI8" s="764"/>
      <c r="DJ8" s="764"/>
      <c r="DK8" s="765"/>
      <c r="DL8" s="763" t="s">
        <v>489</v>
      </c>
      <c r="DM8" s="764"/>
      <c r="DN8" s="764"/>
      <c r="DO8" s="764"/>
      <c r="DP8" s="765"/>
      <c r="DQ8" s="763" t="s">
        <v>489</v>
      </c>
      <c r="DR8" s="764"/>
      <c r="DS8" s="764"/>
      <c r="DT8" s="764"/>
      <c r="DU8" s="765"/>
      <c r="DV8" s="760"/>
      <c r="DW8" s="761"/>
      <c r="DX8" s="761"/>
      <c r="DY8" s="761"/>
      <c r="DZ8" s="766"/>
      <c r="EA8" s="217"/>
    </row>
    <row r="9" spans="1:131" s="218" customFormat="1" ht="26.25" customHeight="1" x14ac:dyDescent="0.1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559</v>
      </c>
      <c r="BT9" s="761"/>
      <c r="BU9" s="761"/>
      <c r="BV9" s="761"/>
      <c r="BW9" s="761"/>
      <c r="BX9" s="761"/>
      <c r="BY9" s="761"/>
      <c r="BZ9" s="761"/>
      <c r="CA9" s="761"/>
      <c r="CB9" s="761"/>
      <c r="CC9" s="761"/>
      <c r="CD9" s="761"/>
      <c r="CE9" s="761"/>
      <c r="CF9" s="761"/>
      <c r="CG9" s="762"/>
      <c r="CH9" s="763">
        <v>-1</v>
      </c>
      <c r="CI9" s="764"/>
      <c r="CJ9" s="764"/>
      <c r="CK9" s="764"/>
      <c r="CL9" s="765"/>
      <c r="CM9" s="763">
        <v>9</v>
      </c>
      <c r="CN9" s="764"/>
      <c r="CO9" s="764"/>
      <c r="CP9" s="764"/>
      <c r="CQ9" s="765"/>
      <c r="CR9" s="763">
        <v>4</v>
      </c>
      <c r="CS9" s="764"/>
      <c r="CT9" s="764"/>
      <c r="CU9" s="764"/>
      <c r="CV9" s="765"/>
      <c r="CW9" s="763" t="s">
        <v>489</v>
      </c>
      <c r="CX9" s="764"/>
      <c r="CY9" s="764"/>
      <c r="CZ9" s="764"/>
      <c r="DA9" s="765"/>
      <c r="DB9" s="763" t="s">
        <v>489</v>
      </c>
      <c r="DC9" s="764"/>
      <c r="DD9" s="764"/>
      <c r="DE9" s="764"/>
      <c r="DF9" s="765"/>
      <c r="DG9" s="763" t="s">
        <v>489</v>
      </c>
      <c r="DH9" s="764"/>
      <c r="DI9" s="764"/>
      <c r="DJ9" s="764"/>
      <c r="DK9" s="765"/>
      <c r="DL9" s="763" t="s">
        <v>489</v>
      </c>
      <c r="DM9" s="764"/>
      <c r="DN9" s="764"/>
      <c r="DO9" s="764"/>
      <c r="DP9" s="765"/>
      <c r="DQ9" s="763" t="s">
        <v>489</v>
      </c>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377</v>
      </c>
      <c r="B23" s="776" t="s">
        <v>378</v>
      </c>
      <c r="C23" s="777"/>
      <c r="D23" s="777"/>
      <c r="E23" s="777"/>
      <c r="F23" s="777"/>
      <c r="G23" s="777"/>
      <c r="H23" s="777"/>
      <c r="I23" s="777"/>
      <c r="J23" s="777"/>
      <c r="K23" s="777"/>
      <c r="L23" s="777"/>
      <c r="M23" s="777"/>
      <c r="N23" s="777"/>
      <c r="O23" s="777"/>
      <c r="P23" s="778"/>
      <c r="Q23" s="779">
        <v>11241</v>
      </c>
      <c r="R23" s="780"/>
      <c r="S23" s="780"/>
      <c r="T23" s="780"/>
      <c r="U23" s="780"/>
      <c r="V23" s="780">
        <v>10519</v>
      </c>
      <c r="W23" s="780"/>
      <c r="X23" s="780"/>
      <c r="Y23" s="780"/>
      <c r="Z23" s="780"/>
      <c r="AA23" s="780">
        <v>722</v>
      </c>
      <c r="AB23" s="780"/>
      <c r="AC23" s="780"/>
      <c r="AD23" s="780"/>
      <c r="AE23" s="781"/>
      <c r="AF23" s="782">
        <v>580</v>
      </c>
      <c r="AG23" s="780"/>
      <c r="AH23" s="780"/>
      <c r="AI23" s="780"/>
      <c r="AJ23" s="783"/>
      <c r="AK23" s="784"/>
      <c r="AL23" s="785"/>
      <c r="AM23" s="785"/>
      <c r="AN23" s="785"/>
      <c r="AO23" s="785"/>
      <c r="AP23" s="780">
        <v>12663</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389</v>
      </c>
      <c r="C28" s="737"/>
      <c r="D28" s="737"/>
      <c r="E28" s="737"/>
      <c r="F28" s="737"/>
      <c r="G28" s="737"/>
      <c r="H28" s="737"/>
      <c r="I28" s="737"/>
      <c r="J28" s="737"/>
      <c r="K28" s="737"/>
      <c r="L28" s="737"/>
      <c r="M28" s="737"/>
      <c r="N28" s="737"/>
      <c r="O28" s="737"/>
      <c r="P28" s="738"/>
      <c r="Q28" s="809">
        <v>852</v>
      </c>
      <c r="R28" s="810"/>
      <c r="S28" s="810"/>
      <c r="T28" s="810"/>
      <c r="U28" s="810"/>
      <c r="V28" s="810">
        <v>830</v>
      </c>
      <c r="W28" s="810"/>
      <c r="X28" s="810"/>
      <c r="Y28" s="810"/>
      <c r="Z28" s="810"/>
      <c r="AA28" s="810">
        <v>22</v>
      </c>
      <c r="AB28" s="810"/>
      <c r="AC28" s="810"/>
      <c r="AD28" s="810"/>
      <c r="AE28" s="811"/>
      <c r="AF28" s="812">
        <v>22</v>
      </c>
      <c r="AG28" s="810"/>
      <c r="AH28" s="810"/>
      <c r="AI28" s="810"/>
      <c r="AJ28" s="813"/>
      <c r="AK28" s="814">
        <v>73</v>
      </c>
      <c r="AL28" s="815"/>
      <c r="AM28" s="815"/>
      <c r="AN28" s="815"/>
      <c r="AO28" s="815"/>
      <c r="AP28" s="815" t="s">
        <v>489</v>
      </c>
      <c r="AQ28" s="815"/>
      <c r="AR28" s="815"/>
      <c r="AS28" s="815"/>
      <c r="AT28" s="815"/>
      <c r="AU28" s="815" t="s">
        <v>489</v>
      </c>
      <c r="AV28" s="815"/>
      <c r="AW28" s="815"/>
      <c r="AX28" s="815"/>
      <c r="AY28" s="815"/>
      <c r="AZ28" s="816" t="s">
        <v>489</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390</v>
      </c>
      <c r="C29" s="768"/>
      <c r="D29" s="768"/>
      <c r="E29" s="768"/>
      <c r="F29" s="768"/>
      <c r="G29" s="768"/>
      <c r="H29" s="768"/>
      <c r="I29" s="768"/>
      <c r="J29" s="768"/>
      <c r="K29" s="768"/>
      <c r="L29" s="768"/>
      <c r="M29" s="768"/>
      <c r="N29" s="768"/>
      <c r="O29" s="768"/>
      <c r="P29" s="769"/>
      <c r="Q29" s="770">
        <v>649</v>
      </c>
      <c r="R29" s="771"/>
      <c r="S29" s="771"/>
      <c r="T29" s="771"/>
      <c r="U29" s="771"/>
      <c r="V29" s="771">
        <v>419</v>
      </c>
      <c r="W29" s="771"/>
      <c r="X29" s="771"/>
      <c r="Y29" s="771"/>
      <c r="Z29" s="771"/>
      <c r="AA29" s="771">
        <v>230</v>
      </c>
      <c r="AB29" s="771"/>
      <c r="AC29" s="771"/>
      <c r="AD29" s="771"/>
      <c r="AE29" s="772"/>
      <c r="AF29" s="773">
        <v>230</v>
      </c>
      <c r="AG29" s="774"/>
      <c r="AH29" s="774"/>
      <c r="AI29" s="774"/>
      <c r="AJ29" s="775"/>
      <c r="AK29" s="821">
        <v>61</v>
      </c>
      <c r="AL29" s="817"/>
      <c r="AM29" s="817"/>
      <c r="AN29" s="817"/>
      <c r="AO29" s="817"/>
      <c r="AP29" s="817">
        <v>120</v>
      </c>
      <c r="AQ29" s="817"/>
      <c r="AR29" s="817"/>
      <c r="AS29" s="817"/>
      <c r="AT29" s="817"/>
      <c r="AU29" s="817">
        <v>18</v>
      </c>
      <c r="AV29" s="817"/>
      <c r="AW29" s="817"/>
      <c r="AX29" s="817"/>
      <c r="AY29" s="817"/>
      <c r="AZ29" s="818" t="s">
        <v>489</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391</v>
      </c>
      <c r="C30" s="768"/>
      <c r="D30" s="768"/>
      <c r="E30" s="768"/>
      <c r="F30" s="768"/>
      <c r="G30" s="768"/>
      <c r="H30" s="768"/>
      <c r="I30" s="768"/>
      <c r="J30" s="768"/>
      <c r="K30" s="768"/>
      <c r="L30" s="768"/>
      <c r="M30" s="768"/>
      <c r="N30" s="768"/>
      <c r="O30" s="768"/>
      <c r="P30" s="769"/>
      <c r="Q30" s="770">
        <v>1879</v>
      </c>
      <c r="R30" s="771"/>
      <c r="S30" s="771"/>
      <c r="T30" s="771"/>
      <c r="U30" s="771"/>
      <c r="V30" s="771">
        <v>1784</v>
      </c>
      <c r="W30" s="771"/>
      <c r="X30" s="771"/>
      <c r="Y30" s="771"/>
      <c r="Z30" s="771"/>
      <c r="AA30" s="771">
        <v>95</v>
      </c>
      <c r="AB30" s="771"/>
      <c r="AC30" s="771"/>
      <c r="AD30" s="771"/>
      <c r="AE30" s="772"/>
      <c r="AF30" s="773">
        <v>95</v>
      </c>
      <c r="AG30" s="774"/>
      <c r="AH30" s="774"/>
      <c r="AI30" s="774"/>
      <c r="AJ30" s="775"/>
      <c r="AK30" s="821">
        <v>256</v>
      </c>
      <c r="AL30" s="817"/>
      <c r="AM30" s="817"/>
      <c r="AN30" s="817"/>
      <c r="AO30" s="817"/>
      <c r="AP30" s="817" t="s">
        <v>489</v>
      </c>
      <c r="AQ30" s="817"/>
      <c r="AR30" s="817"/>
      <c r="AS30" s="817"/>
      <c r="AT30" s="817"/>
      <c r="AU30" s="817" t="s">
        <v>489</v>
      </c>
      <c r="AV30" s="817"/>
      <c r="AW30" s="817"/>
      <c r="AX30" s="817"/>
      <c r="AY30" s="817"/>
      <c r="AZ30" s="818" t="s">
        <v>489</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392</v>
      </c>
      <c r="C31" s="768"/>
      <c r="D31" s="768"/>
      <c r="E31" s="768"/>
      <c r="F31" s="768"/>
      <c r="G31" s="768"/>
      <c r="H31" s="768"/>
      <c r="I31" s="768"/>
      <c r="J31" s="768"/>
      <c r="K31" s="768"/>
      <c r="L31" s="768"/>
      <c r="M31" s="768"/>
      <c r="N31" s="768"/>
      <c r="O31" s="768"/>
      <c r="P31" s="769"/>
      <c r="Q31" s="770">
        <v>206</v>
      </c>
      <c r="R31" s="771"/>
      <c r="S31" s="771"/>
      <c r="T31" s="771"/>
      <c r="U31" s="771"/>
      <c r="V31" s="771">
        <v>201</v>
      </c>
      <c r="W31" s="771"/>
      <c r="X31" s="771"/>
      <c r="Y31" s="771"/>
      <c r="Z31" s="771"/>
      <c r="AA31" s="771">
        <v>5</v>
      </c>
      <c r="AB31" s="771"/>
      <c r="AC31" s="771"/>
      <c r="AD31" s="771"/>
      <c r="AE31" s="772"/>
      <c r="AF31" s="773">
        <v>5</v>
      </c>
      <c r="AG31" s="774"/>
      <c r="AH31" s="774"/>
      <c r="AI31" s="774"/>
      <c r="AJ31" s="775"/>
      <c r="AK31" s="821">
        <v>74</v>
      </c>
      <c r="AL31" s="817"/>
      <c r="AM31" s="817"/>
      <c r="AN31" s="817"/>
      <c r="AO31" s="817"/>
      <c r="AP31" s="817" t="s">
        <v>489</v>
      </c>
      <c r="AQ31" s="817"/>
      <c r="AR31" s="817"/>
      <c r="AS31" s="817"/>
      <c r="AT31" s="817"/>
      <c r="AU31" s="817" t="s">
        <v>489</v>
      </c>
      <c r="AV31" s="817"/>
      <c r="AW31" s="817"/>
      <c r="AX31" s="817"/>
      <c r="AY31" s="817"/>
      <c r="AZ31" s="818" t="s">
        <v>489</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393</v>
      </c>
      <c r="C32" s="768"/>
      <c r="D32" s="768"/>
      <c r="E32" s="768"/>
      <c r="F32" s="768"/>
      <c r="G32" s="768"/>
      <c r="H32" s="768"/>
      <c r="I32" s="768"/>
      <c r="J32" s="768"/>
      <c r="K32" s="768"/>
      <c r="L32" s="768"/>
      <c r="M32" s="768"/>
      <c r="N32" s="768"/>
      <c r="O32" s="768"/>
      <c r="P32" s="769"/>
      <c r="Q32" s="770">
        <v>482</v>
      </c>
      <c r="R32" s="771"/>
      <c r="S32" s="771"/>
      <c r="T32" s="771"/>
      <c r="U32" s="771"/>
      <c r="V32" s="771">
        <v>600</v>
      </c>
      <c r="W32" s="771"/>
      <c r="X32" s="771"/>
      <c r="Y32" s="771"/>
      <c r="Z32" s="771"/>
      <c r="AA32" s="771">
        <v>-118</v>
      </c>
      <c r="AB32" s="771"/>
      <c r="AC32" s="771"/>
      <c r="AD32" s="771"/>
      <c r="AE32" s="772"/>
      <c r="AF32" s="773">
        <v>247</v>
      </c>
      <c r="AG32" s="774"/>
      <c r="AH32" s="774"/>
      <c r="AI32" s="774"/>
      <c r="AJ32" s="775"/>
      <c r="AK32" s="821">
        <v>261</v>
      </c>
      <c r="AL32" s="817"/>
      <c r="AM32" s="817"/>
      <c r="AN32" s="817"/>
      <c r="AO32" s="817"/>
      <c r="AP32" s="817">
        <v>51</v>
      </c>
      <c r="AQ32" s="817"/>
      <c r="AR32" s="817"/>
      <c r="AS32" s="817"/>
      <c r="AT32" s="817"/>
      <c r="AU32" s="817">
        <v>48</v>
      </c>
      <c r="AV32" s="817"/>
      <c r="AW32" s="817"/>
      <c r="AX32" s="817"/>
      <c r="AY32" s="817"/>
      <c r="AZ32" s="818" t="s">
        <v>489</v>
      </c>
      <c r="BA32" s="818"/>
      <c r="BB32" s="818"/>
      <c r="BC32" s="818"/>
      <c r="BD32" s="818"/>
      <c r="BE32" s="819" t="s">
        <v>394</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t="s">
        <v>395</v>
      </c>
      <c r="C33" s="768"/>
      <c r="D33" s="768"/>
      <c r="E33" s="768"/>
      <c r="F33" s="768"/>
      <c r="G33" s="768"/>
      <c r="H33" s="768"/>
      <c r="I33" s="768"/>
      <c r="J33" s="768"/>
      <c r="K33" s="768"/>
      <c r="L33" s="768"/>
      <c r="M33" s="768"/>
      <c r="N33" s="768"/>
      <c r="O33" s="768"/>
      <c r="P33" s="769"/>
      <c r="Q33" s="770">
        <v>29</v>
      </c>
      <c r="R33" s="771"/>
      <c r="S33" s="771"/>
      <c r="T33" s="771"/>
      <c r="U33" s="771"/>
      <c r="V33" s="771">
        <v>25</v>
      </c>
      <c r="W33" s="771"/>
      <c r="X33" s="771"/>
      <c r="Y33" s="771"/>
      <c r="Z33" s="771"/>
      <c r="AA33" s="771">
        <v>4</v>
      </c>
      <c r="AB33" s="771"/>
      <c r="AC33" s="771"/>
      <c r="AD33" s="771"/>
      <c r="AE33" s="772"/>
      <c r="AF33" s="773">
        <v>48</v>
      </c>
      <c r="AG33" s="774"/>
      <c r="AH33" s="774"/>
      <c r="AI33" s="774"/>
      <c r="AJ33" s="775"/>
      <c r="AK33" s="821" t="s">
        <v>489</v>
      </c>
      <c r="AL33" s="817"/>
      <c r="AM33" s="817"/>
      <c r="AN33" s="817"/>
      <c r="AO33" s="817"/>
      <c r="AP33" s="817">
        <v>76</v>
      </c>
      <c r="AQ33" s="817"/>
      <c r="AR33" s="817"/>
      <c r="AS33" s="817"/>
      <c r="AT33" s="817"/>
      <c r="AU33" s="817" t="s">
        <v>489</v>
      </c>
      <c r="AV33" s="817"/>
      <c r="AW33" s="817"/>
      <c r="AX33" s="817"/>
      <c r="AY33" s="817"/>
      <c r="AZ33" s="818" t="s">
        <v>489</v>
      </c>
      <c r="BA33" s="818"/>
      <c r="BB33" s="818"/>
      <c r="BC33" s="818"/>
      <c r="BD33" s="818"/>
      <c r="BE33" s="819" t="s">
        <v>394</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t="s">
        <v>396</v>
      </c>
      <c r="C34" s="768"/>
      <c r="D34" s="768"/>
      <c r="E34" s="768"/>
      <c r="F34" s="768"/>
      <c r="G34" s="768"/>
      <c r="H34" s="768"/>
      <c r="I34" s="768"/>
      <c r="J34" s="768"/>
      <c r="K34" s="768"/>
      <c r="L34" s="768"/>
      <c r="M34" s="768"/>
      <c r="N34" s="768"/>
      <c r="O34" s="768"/>
      <c r="P34" s="769"/>
      <c r="Q34" s="770">
        <v>172</v>
      </c>
      <c r="R34" s="771"/>
      <c r="S34" s="771"/>
      <c r="T34" s="771"/>
      <c r="U34" s="771"/>
      <c r="V34" s="771">
        <v>199</v>
      </c>
      <c r="W34" s="771"/>
      <c r="X34" s="771"/>
      <c r="Y34" s="771"/>
      <c r="Z34" s="771"/>
      <c r="AA34" s="771">
        <v>-27</v>
      </c>
      <c r="AB34" s="771"/>
      <c r="AC34" s="771"/>
      <c r="AD34" s="771"/>
      <c r="AE34" s="772"/>
      <c r="AF34" s="773">
        <v>52</v>
      </c>
      <c r="AG34" s="774"/>
      <c r="AH34" s="774"/>
      <c r="AI34" s="774"/>
      <c r="AJ34" s="775"/>
      <c r="AK34" s="821">
        <v>69</v>
      </c>
      <c r="AL34" s="817"/>
      <c r="AM34" s="817"/>
      <c r="AN34" s="817"/>
      <c r="AO34" s="817"/>
      <c r="AP34" s="817">
        <v>833</v>
      </c>
      <c r="AQ34" s="817"/>
      <c r="AR34" s="817"/>
      <c r="AS34" s="817"/>
      <c r="AT34" s="817"/>
      <c r="AU34" s="817">
        <v>598</v>
      </c>
      <c r="AV34" s="817"/>
      <c r="AW34" s="817"/>
      <c r="AX34" s="817"/>
      <c r="AY34" s="817"/>
      <c r="AZ34" s="818" t="s">
        <v>489</v>
      </c>
      <c r="BA34" s="818"/>
      <c r="BB34" s="818"/>
      <c r="BC34" s="818"/>
      <c r="BD34" s="818"/>
      <c r="BE34" s="819" t="s">
        <v>394</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t="s">
        <v>397</v>
      </c>
      <c r="C35" s="768"/>
      <c r="D35" s="768"/>
      <c r="E35" s="768"/>
      <c r="F35" s="768"/>
      <c r="G35" s="768"/>
      <c r="H35" s="768"/>
      <c r="I35" s="768"/>
      <c r="J35" s="768"/>
      <c r="K35" s="768"/>
      <c r="L35" s="768"/>
      <c r="M35" s="768"/>
      <c r="N35" s="768"/>
      <c r="O35" s="768"/>
      <c r="P35" s="769"/>
      <c r="Q35" s="770">
        <v>175</v>
      </c>
      <c r="R35" s="771"/>
      <c r="S35" s="771"/>
      <c r="T35" s="771"/>
      <c r="U35" s="771"/>
      <c r="V35" s="771">
        <v>202</v>
      </c>
      <c r="W35" s="771"/>
      <c r="X35" s="771"/>
      <c r="Y35" s="771"/>
      <c r="Z35" s="771"/>
      <c r="AA35" s="771">
        <v>-27</v>
      </c>
      <c r="AB35" s="771"/>
      <c r="AC35" s="771"/>
      <c r="AD35" s="771"/>
      <c r="AE35" s="772"/>
      <c r="AF35" s="773">
        <v>25</v>
      </c>
      <c r="AG35" s="774"/>
      <c r="AH35" s="774"/>
      <c r="AI35" s="774"/>
      <c r="AJ35" s="775"/>
      <c r="AK35" s="821">
        <v>99</v>
      </c>
      <c r="AL35" s="817"/>
      <c r="AM35" s="817"/>
      <c r="AN35" s="817"/>
      <c r="AO35" s="817"/>
      <c r="AP35" s="817">
        <v>326</v>
      </c>
      <c r="AQ35" s="817"/>
      <c r="AR35" s="817"/>
      <c r="AS35" s="817"/>
      <c r="AT35" s="817"/>
      <c r="AU35" s="817">
        <v>304</v>
      </c>
      <c r="AV35" s="817"/>
      <c r="AW35" s="817"/>
      <c r="AX35" s="817"/>
      <c r="AY35" s="817"/>
      <c r="AZ35" s="818" t="s">
        <v>489</v>
      </c>
      <c r="BA35" s="818"/>
      <c r="BB35" s="818"/>
      <c r="BC35" s="818"/>
      <c r="BD35" s="818"/>
      <c r="BE35" s="819" t="s">
        <v>394</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377</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725</v>
      </c>
      <c r="AG63" s="831"/>
      <c r="AH63" s="831"/>
      <c r="AI63" s="831"/>
      <c r="AJ63" s="832"/>
      <c r="AK63" s="833"/>
      <c r="AL63" s="828"/>
      <c r="AM63" s="828"/>
      <c r="AN63" s="828"/>
      <c r="AO63" s="828"/>
      <c r="AP63" s="831">
        <v>1406</v>
      </c>
      <c r="AQ63" s="831"/>
      <c r="AR63" s="831"/>
      <c r="AS63" s="831"/>
      <c r="AT63" s="831"/>
      <c r="AU63" s="831">
        <v>968</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401</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402</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551</v>
      </c>
      <c r="C68" s="857"/>
      <c r="D68" s="857"/>
      <c r="E68" s="857"/>
      <c r="F68" s="857"/>
      <c r="G68" s="857"/>
      <c r="H68" s="857"/>
      <c r="I68" s="857"/>
      <c r="J68" s="857"/>
      <c r="K68" s="857"/>
      <c r="L68" s="857"/>
      <c r="M68" s="857"/>
      <c r="N68" s="857"/>
      <c r="O68" s="857"/>
      <c r="P68" s="858"/>
      <c r="Q68" s="859">
        <v>180</v>
      </c>
      <c r="R68" s="853"/>
      <c r="S68" s="853"/>
      <c r="T68" s="853"/>
      <c r="U68" s="853"/>
      <c r="V68" s="853">
        <v>169</v>
      </c>
      <c r="W68" s="853"/>
      <c r="X68" s="853"/>
      <c r="Y68" s="853"/>
      <c r="Z68" s="853"/>
      <c r="AA68" s="853">
        <v>11</v>
      </c>
      <c r="AB68" s="853"/>
      <c r="AC68" s="853"/>
      <c r="AD68" s="853"/>
      <c r="AE68" s="853"/>
      <c r="AF68" s="853">
        <v>11</v>
      </c>
      <c r="AG68" s="853"/>
      <c r="AH68" s="853"/>
      <c r="AI68" s="853"/>
      <c r="AJ68" s="853"/>
      <c r="AK68" s="853" t="s">
        <v>489</v>
      </c>
      <c r="AL68" s="853"/>
      <c r="AM68" s="853"/>
      <c r="AN68" s="853"/>
      <c r="AO68" s="853"/>
      <c r="AP68" s="853" t="s">
        <v>489</v>
      </c>
      <c r="AQ68" s="853"/>
      <c r="AR68" s="853"/>
      <c r="AS68" s="853"/>
      <c r="AT68" s="853"/>
      <c r="AU68" s="853" t="s">
        <v>489</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552</v>
      </c>
      <c r="C69" s="861"/>
      <c r="D69" s="861"/>
      <c r="E69" s="861"/>
      <c r="F69" s="861"/>
      <c r="G69" s="861"/>
      <c r="H69" s="861"/>
      <c r="I69" s="861"/>
      <c r="J69" s="861"/>
      <c r="K69" s="861"/>
      <c r="L69" s="861"/>
      <c r="M69" s="861"/>
      <c r="N69" s="861"/>
      <c r="O69" s="861"/>
      <c r="P69" s="862"/>
      <c r="Q69" s="863">
        <v>4917</v>
      </c>
      <c r="R69" s="817"/>
      <c r="S69" s="817"/>
      <c r="T69" s="817"/>
      <c r="U69" s="817"/>
      <c r="V69" s="817">
        <v>4349</v>
      </c>
      <c r="W69" s="817"/>
      <c r="X69" s="817"/>
      <c r="Y69" s="817"/>
      <c r="Z69" s="817"/>
      <c r="AA69" s="817">
        <v>568</v>
      </c>
      <c r="AB69" s="817"/>
      <c r="AC69" s="817"/>
      <c r="AD69" s="817"/>
      <c r="AE69" s="817"/>
      <c r="AF69" s="817">
        <v>568</v>
      </c>
      <c r="AG69" s="817"/>
      <c r="AH69" s="817"/>
      <c r="AI69" s="817"/>
      <c r="AJ69" s="817"/>
      <c r="AK69" s="817" t="s">
        <v>489</v>
      </c>
      <c r="AL69" s="817"/>
      <c r="AM69" s="817"/>
      <c r="AN69" s="817"/>
      <c r="AO69" s="817"/>
      <c r="AP69" s="817" t="s">
        <v>489</v>
      </c>
      <c r="AQ69" s="817"/>
      <c r="AR69" s="817"/>
      <c r="AS69" s="817"/>
      <c r="AT69" s="817"/>
      <c r="AU69" s="817" t="s">
        <v>489</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553</v>
      </c>
      <c r="C70" s="861"/>
      <c r="D70" s="861"/>
      <c r="E70" s="861"/>
      <c r="F70" s="861"/>
      <c r="G70" s="861"/>
      <c r="H70" s="861"/>
      <c r="I70" s="861"/>
      <c r="J70" s="861"/>
      <c r="K70" s="861"/>
      <c r="L70" s="861"/>
      <c r="M70" s="861"/>
      <c r="N70" s="861"/>
      <c r="O70" s="861"/>
      <c r="P70" s="862"/>
      <c r="Q70" s="863">
        <v>96</v>
      </c>
      <c r="R70" s="817"/>
      <c r="S70" s="817"/>
      <c r="T70" s="817"/>
      <c r="U70" s="817"/>
      <c r="V70" s="817">
        <v>63</v>
      </c>
      <c r="W70" s="817"/>
      <c r="X70" s="817"/>
      <c r="Y70" s="817"/>
      <c r="Z70" s="817"/>
      <c r="AA70" s="817">
        <v>33</v>
      </c>
      <c r="AB70" s="817"/>
      <c r="AC70" s="817"/>
      <c r="AD70" s="817"/>
      <c r="AE70" s="817"/>
      <c r="AF70" s="817">
        <v>33</v>
      </c>
      <c r="AG70" s="817"/>
      <c r="AH70" s="817"/>
      <c r="AI70" s="817"/>
      <c r="AJ70" s="817"/>
      <c r="AK70" s="817" t="s">
        <v>489</v>
      </c>
      <c r="AL70" s="817"/>
      <c r="AM70" s="817"/>
      <c r="AN70" s="817"/>
      <c r="AO70" s="817"/>
      <c r="AP70" s="817" t="s">
        <v>489</v>
      </c>
      <c r="AQ70" s="817"/>
      <c r="AR70" s="817"/>
      <c r="AS70" s="817"/>
      <c r="AT70" s="817"/>
      <c r="AU70" s="817" t="s">
        <v>489</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554</v>
      </c>
      <c r="C71" s="861"/>
      <c r="D71" s="861"/>
      <c r="E71" s="861"/>
      <c r="F71" s="861"/>
      <c r="G71" s="861"/>
      <c r="H71" s="861"/>
      <c r="I71" s="861"/>
      <c r="J71" s="861"/>
      <c r="K71" s="861"/>
      <c r="L71" s="861"/>
      <c r="M71" s="861"/>
      <c r="N71" s="861"/>
      <c r="O71" s="861"/>
      <c r="P71" s="862"/>
      <c r="Q71" s="863">
        <v>2</v>
      </c>
      <c r="R71" s="817"/>
      <c r="S71" s="817"/>
      <c r="T71" s="817"/>
      <c r="U71" s="817"/>
      <c r="V71" s="817">
        <v>1</v>
      </c>
      <c r="W71" s="817"/>
      <c r="X71" s="817"/>
      <c r="Y71" s="817"/>
      <c r="Z71" s="817"/>
      <c r="AA71" s="817">
        <v>1</v>
      </c>
      <c r="AB71" s="817"/>
      <c r="AC71" s="817"/>
      <c r="AD71" s="817"/>
      <c r="AE71" s="817"/>
      <c r="AF71" s="817">
        <v>1</v>
      </c>
      <c r="AG71" s="817"/>
      <c r="AH71" s="817"/>
      <c r="AI71" s="817"/>
      <c r="AJ71" s="817"/>
      <c r="AK71" s="817" t="s">
        <v>489</v>
      </c>
      <c r="AL71" s="817"/>
      <c r="AM71" s="817"/>
      <c r="AN71" s="817"/>
      <c r="AO71" s="817"/>
      <c r="AP71" s="817" t="s">
        <v>489</v>
      </c>
      <c r="AQ71" s="817"/>
      <c r="AR71" s="817"/>
      <c r="AS71" s="817"/>
      <c r="AT71" s="817"/>
      <c r="AU71" s="817" t="s">
        <v>489</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t="s">
        <v>555</v>
      </c>
      <c r="C72" s="861"/>
      <c r="D72" s="861"/>
      <c r="E72" s="861"/>
      <c r="F72" s="861"/>
      <c r="G72" s="861"/>
      <c r="H72" s="861"/>
      <c r="I72" s="861"/>
      <c r="J72" s="861"/>
      <c r="K72" s="861"/>
      <c r="L72" s="861"/>
      <c r="M72" s="861"/>
      <c r="N72" s="861"/>
      <c r="O72" s="861"/>
      <c r="P72" s="862"/>
      <c r="Q72" s="863">
        <v>75</v>
      </c>
      <c r="R72" s="817"/>
      <c r="S72" s="817"/>
      <c r="T72" s="817"/>
      <c r="U72" s="817"/>
      <c r="V72" s="817">
        <v>68</v>
      </c>
      <c r="W72" s="817"/>
      <c r="X72" s="817"/>
      <c r="Y72" s="817"/>
      <c r="Z72" s="817"/>
      <c r="AA72" s="817">
        <v>7</v>
      </c>
      <c r="AB72" s="817"/>
      <c r="AC72" s="817"/>
      <c r="AD72" s="817"/>
      <c r="AE72" s="817"/>
      <c r="AF72" s="817">
        <v>7</v>
      </c>
      <c r="AG72" s="817"/>
      <c r="AH72" s="817"/>
      <c r="AI72" s="817"/>
      <c r="AJ72" s="817"/>
      <c r="AK72" s="817" t="s">
        <v>489</v>
      </c>
      <c r="AL72" s="817"/>
      <c r="AM72" s="817"/>
      <c r="AN72" s="817"/>
      <c r="AO72" s="817"/>
      <c r="AP72" s="817" t="s">
        <v>489</v>
      </c>
      <c r="AQ72" s="817"/>
      <c r="AR72" s="817"/>
      <c r="AS72" s="817"/>
      <c r="AT72" s="817"/>
      <c r="AU72" s="817" t="s">
        <v>489</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t="s">
        <v>556</v>
      </c>
      <c r="C73" s="861"/>
      <c r="D73" s="861"/>
      <c r="E73" s="861"/>
      <c r="F73" s="861"/>
      <c r="G73" s="861"/>
      <c r="H73" s="861"/>
      <c r="I73" s="861"/>
      <c r="J73" s="861"/>
      <c r="K73" s="861"/>
      <c r="L73" s="861"/>
      <c r="M73" s="861"/>
      <c r="N73" s="861"/>
      <c r="O73" s="861"/>
      <c r="P73" s="862"/>
      <c r="Q73" s="863">
        <v>143031</v>
      </c>
      <c r="R73" s="817"/>
      <c r="S73" s="817"/>
      <c r="T73" s="817"/>
      <c r="U73" s="817"/>
      <c r="V73" s="817">
        <v>140009</v>
      </c>
      <c r="W73" s="817"/>
      <c r="X73" s="817"/>
      <c r="Y73" s="817"/>
      <c r="Z73" s="817"/>
      <c r="AA73" s="817">
        <v>3022</v>
      </c>
      <c r="AB73" s="817"/>
      <c r="AC73" s="817"/>
      <c r="AD73" s="817"/>
      <c r="AE73" s="817"/>
      <c r="AF73" s="817">
        <v>3022</v>
      </c>
      <c r="AG73" s="817"/>
      <c r="AH73" s="817"/>
      <c r="AI73" s="817"/>
      <c r="AJ73" s="817"/>
      <c r="AK73" s="817">
        <v>17</v>
      </c>
      <c r="AL73" s="817"/>
      <c r="AM73" s="817"/>
      <c r="AN73" s="817"/>
      <c r="AO73" s="817"/>
      <c r="AP73" s="817" t="s">
        <v>489</v>
      </c>
      <c r="AQ73" s="817"/>
      <c r="AR73" s="817"/>
      <c r="AS73" s="817"/>
      <c r="AT73" s="817"/>
      <c r="AU73" s="817" t="s">
        <v>489</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377</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3642</v>
      </c>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10</v>
      </c>
      <c r="CS102" s="839"/>
      <c r="CT102" s="839"/>
      <c r="CU102" s="839"/>
      <c r="CV102" s="878"/>
      <c r="CW102" s="877"/>
      <c r="CX102" s="839"/>
      <c r="CY102" s="839"/>
      <c r="CZ102" s="839"/>
      <c r="DA102" s="878"/>
      <c r="DB102" s="877">
        <v>270</v>
      </c>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15">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1518065</v>
      </c>
      <c r="AB110" s="887"/>
      <c r="AC110" s="887"/>
      <c r="AD110" s="887"/>
      <c r="AE110" s="888"/>
      <c r="AF110" s="889">
        <v>1468808</v>
      </c>
      <c r="AG110" s="887"/>
      <c r="AH110" s="887"/>
      <c r="AI110" s="887"/>
      <c r="AJ110" s="888"/>
      <c r="AK110" s="889">
        <v>1448645</v>
      </c>
      <c r="AL110" s="887"/>
      <c r="AM110" s="887"/>
      <c r="AN110" s="887"/>
      <c r="AO110" s="888"/>
      <c r="AP110" s="890">
        <v>27.2</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13507868</v>
      </c>
      <c r="BR110" s="918"/>
      <c r="BS110" s="918"/>
      <c r="BT110" s="918"/>
      <c r="BU110" s="918"/>
      <c r="BV110" s="918">
        <v>13153071</v>
      </c>
      <c r="BW110" s="918"/>
      <c r="BX110" s="918"/>
      <c r="BY110" s="918"/>
      <c r="BZ110" s="918"/>
      <c r="CA110" s="918">
        <v>12663212</v>
      </c>
      <c r="CB110" s="918"/>
      <c r="CC110" s="918"/>
      <c r="CD110" s="918"/>
      <c r="CE110" s="918"/>
      <c r="CF110" s="931">
        <v>238.2</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1051692</v>
      </c>
      <c r="BR112" s="913"/>
      <c r="BS112" s="913"/>
      <c r="BT112" s="913"/>
      <c r="BU112" s="913"/>
      <c r="BV112" s="913">
        <v>955113</v>
      </c>
      <c r="BW112" s="913"/>
      <c r="BX112" s="913"/>
      <c r="BY112" s="913"/>
      <c r="BZ112" s="913"/>
      <c r="CA112" s="913">
        <v>968188</v>
      </c>
      <c r="CB112" s="913"/>
      <c r="CC112" s="913"/>
      <c r="CD112" s="913"/>
      <c r="CE112" s="913"/>
      <c r="CF112" s="907">
        <v>18.2</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164421</v>
      </c>
      <c r="AB113" s="925"/>
      <c r="AC113" s="925"/>
      <c r="AD113" s="925"/>
      <c r="AE113" s="926"/>
      <c r="AF113" s="927">
        <v>153512</v>
      </c>
      <c r="AG113" s="925"/>
      <c r="AH113" s="925"/>
      <c r="AI113" s="925"/>
      <c r="AJ113" s="926"/>
      <c r="AK113" s="927">
        <v>145940</v>
      </c>
      <c r="AL113" s="925"/>
      <c r="AM113" s="925"/>
      <c r="AN113" s="925"/>
      <c r="AO113" s="926"/>
      <c r="AP113" s="928">
        <v>2.7</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877560</v>
      </c>
      <c r="BR114" s="913"/>
      <c r="BS114" s="913"/>
      <c r="BT114" s="913"/>
      <c r="BU114" s="913"/>
      <c r="BV114" s="913">
        <v>774783</v>
      </c>
      <c r="BW114" s="913"/>
      <c r="BX114" s="913"/>
      <c r="BY114" s="913"/>
      <c r="BZ114" s="913"/>
      <c r="CA114" s="913">
        <v>729302</v>
      </c>
      <c r="CB114" s="913"/>
      <c r="CC114" s="913"/>
      <c r="CD114" s="913"/>
      <c r="CE114" s="913"/>
      <c r="CF114" s="907">
        <v>13.7</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1682486</v>
      </c>
      <c r="AB117" s="966"/>
      <c r="AC117" s="966"/>
      <c r="AD117" s="966"/>
      <c r="AE117" s="967"/>
      <c r="AF117" s="968">
        <v>1622320</v>
      </c>
      <c r="AG117" s="966"/>
      <c r="AH117" s="966"/>
      <c r="AI117" s="966"/>
      <c r="AJ117" s="967"/>
      <c r="AK117" s="968">
        <v>1594585</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444</v>
      </c>
      <c r="BP119" s="992"/>
      <c r="BQ119" s="986">
        <v>15437120</v>
      </c>
      <c r="BR119" s="987"/>
      <c r="BS119" s="987"/>
      <c r="BT119" s="987"/>
      <c r="BU119" s="987"/>
      <c r="BV119" s="987">
        <v>14882967</v>
      </c>
      <c r="BW119" s="987"/>
      <c r="BX119" s="987"/>
      <c r="BY119" s="987"/>
      <c r="BZ119" s="987"/>
      <c r="CA119" s="987">
        <v>14360702</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8539095</v>
      </c>
      <c r="BR120" s="918"/>
      <c r="BS120" s="918"/>
      <c r="BT120" s="918"/>
      <c r="BU120" s="918"/>
      <c r="BV120" s="918">
        <v>10140395</v>
      </c>
      <c r="BW120" s="918"/>
      <c r="BX120" s="918"/>
      <c r="BY120" s="918"/>
      <c r="BZ120" s="918"/>
      <c r="CA120" s="918">
        <v>10342836</v>
      </c>
      <c r="CB120" s="918"/>
      <c r="CC120" s="918"/>
      <c r="CD120" s="918"/>
      <c r="CE120" s="918"/>
      <c r="CF120" s="931">
        <v>194.6</v>
      </c>
      <c r="CG120" s="932"/>
      <c r="CH120" s="932"/>
      <c r="CI120" s="932"/>
      <c r="CJ120" s="932"/>
      <c r="CK120" s="993" t="s">
        <v>448</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598124</v>
      </c>
      <c r="DR120" s="918"/>
      <c r="DS120" s="918"/>
      <c r="DT120" s="918"/>
      <c r="DU120" s="918"/>
      <c r="DV120" s="919">
        <v>11.3</v>
      </c>
      <c r="DW120" s="919"/>
      <c r="DX120" s="919"/>
      <c r="DY120" s="919"/>
      <c r="DZ120" s="920"/>
    </row>
    <row r="121" spans="1:130" s="212" customFormat="1" ht="26.25" customHeight="1" x14ac:dyDescent="0.15">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5955</v>
      </c>
      <c r="BR121" s="913"/>
      <c r="BS121" s="913"/>
      <c r="BT121" s="913"/>
      <c r="BU121" s="913"/>
      <c r="BV121" s="913">
        <v>5289</v>
      </c>
      <c r="BW121" s="913"/>
      <c r="BX121" s="913"/>
      <c r="BY121" s="913"/>
      <c r="BZ121" s="913"/>
      <c r="CA121" s="913">
        <v>5109</v>
      </c>
      <c r="CB121" s="913"/>
      <c r="CC121" s="913"/>
      <c r="CD121" s="913"/>
      <c r="CE121" s="913"/>
      <c r="CF121" s="907">
        <v>0.1</v>
      </c>
      <c r="CG121" s="908"/>
      <c r="CH121" s="908"/>
      <c r="CI121" s="908"/>
      <c r="CJ121" s="908"/>
      <c r="CK121" s="996"/>
      <c r="CL121" s="997"/>
      <c r="CM121" s="997"/>
      <c r="CN121" s="997"/>
      <c r="CO121" s="998"/>
      <c r="CP121" s="1006" t="s">
        <v>397</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304129</v>
      </c>
      <c r="DR121" s="913"/>
      <c r="DS121" s="913"/>
      <c r="DT121" s="913"/>
      <c r="DU121" s="913"/>
      <c r="DV121" s="914">
        <v>5.7</v>
      </c>
      <c r="DW121" s="914"/>
      <c r="DX121" s="914"/>
      <c r="DY121" s="914"/>
      <c r="DZ121" s="915"/>
    </row>
    <row r="122" spans="1:130" s="212" customFormat="1" ht="26.25" customHeight="1" x14ac:dyDescent="0.15">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11287638</v>
      </c>
      <c r="BR122" s="987"/>
      <c r="BS122" s="987"/>
      <c r="BT122" s="987"/>
      <c r="BU122" s="987"/>
      <c r="BV122" s="987">
        <v>10659305</v>
      </c>
      <c r="BW122" s="987"/>
      <c r="BX122" s="987"/>
      <c r="BY122" s="987"/>
      <c r="BZ122" s="987"/>
      <c r="CA122" s="987">
        <v>10227384</v>
      </c>
      <c r="CB122" s="987"/>
      <c r="CC122" s="987"/>
      <c r="CD122" s="987"/>
      <c r="CE122" s="987"/>
      <c r="CF122" s="1004">
        <v>192.4</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v>147020</v>
      </c>
      <c r="DH122" s="913"/>
      <c r="DI122" s="913"/>
      <c r="DJ122" s="913"/>
      <c r="DK122" s="913"/>
      <c r="DL122" s="913">
        <v>99027</v>
      </c>
      <c r="DM122" s="913"/>
      <c r="DN122" s="913"/>
      <c r="DO122" s="913"/>
      <c r="DP122" s="913"/>
      <c r="DQ122" s="913">
        <v>47942</v>
      </c>
      <c r="DR122" s="913"/>
      <c r="DS122" s="913"/>
      <c r="DT122" s="913"/>
      <c r="DU122" s="913"/>
      <c r="DV122" s="914">
        <v>0.9</v>
      </c>
      <c r="DW122" s="914"/>
      <c r="DX122" s="914"/>
      <c r="DY122" s="914"/>
      <c r="DZ122" s="915"/>
    </row>
    <row r="123" spans="1:130" s="212" customFormat="1" ht="26.25" customHeight="1" x14ac:dyDescent="0.15">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452</v>
      </c>
      <c r="BP123" s="992"/>
      <c r="BQ123" s="1050">
        <v>19832688</v>
      </c>
      <c r="BR123" s="1051"/>
      <c r="BS123" s="1051"/>
      <c r="BT123" s="1051"/>
      <c r="BU123" s="1051"/>
      <c r="BV123" s="1051">
        <v>20804989</v>
      </c>
      <c r="BW123" s="1051"/>
      <c r="BX123" s="1051"/>
      <c r="BY123" s="1051"/>
      <c r="BZ123" s="1051"/>
      <c r="CA123" s="1051">
        <v>20575329</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v>32356</v>
      </c>
      <c r="DH123" s="946"/>
      <c r="DI123" s="946"/>
      <c r="DJ123" s="946"/>
      <c r="DK123" s="947"/>
      <c r="DL123" s="948">
        <v>26019</v>
      </c>
      <c r="DM123" s="946"/>
      <c r="DN123" s="946"/>
      <c r="DO123" s="946"/>
      <c r="DP123" s="947"/>
      <c r="DQ123" s="948">
        <v>17993</v>
      </c>
      <c r="DR123" s="946"/>
      <c r="DS123" s="946"/>
      <c r="DT123" s="946"/>
      <c r="DU123" s="947"/>
      <c r="DV123" s="949">
        <v>0.3</v>
      </c>
      <c r="DW123" s="950"/>
      <c r="DX123" s="950"/>
      <c r="DY123" s="950"/>
      <c r="DZ123" s="951"/>
    </row>
    <row r="124" spans="1:130" s="212" customFormat="1" ht="26.25" customHeight="1" thickBot="1" x14ac:dyDescent="0.2">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v>872316</v>
      </c>
      <c r="DH124" s="973"/>
      <c r="DI124" s="973"/>
      <c r="DJ124" s="973"/>
      <c r="DK124" s="974"/>
      <c r="DL124" s="972">
        <v>830067</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1233</v>
      </c>
      <c r="AB128" s="1033"/>
      <c r="AC128" s="1033"/>
      <c r="AD128" s="1033"/>
      <c r="AE128" s="1034"/>
      <c r="AF128" s="1035">
        <v>943</v>
      </c>
      <c r="AG128" s="1033"/>
      <c r="AH128" s="1033"/>
      <c r="AI128" s="1033"/>
      <c r="AJ128" s="1034"/>
      <c r="AK128" s="1035">
        <v>1003</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14.25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6339431</v>
      </c>
      <c r="AB129" s="946"/>
      <c r="AC129" s="946"/>
      <c r="AD129" s="946"/>
      <c r="AE129" s="947"/>
      <c r="AF129" s="948">
        <v>6269348</v>
      </c>
      <c r="AG129" s="946"/>
      <c r="AH129" s="946"/>
      <c r="AI129" s="946"/>
      <c r="AJ129" s="947"/>
      <c r="AK129" s="948">
        <v>6460993</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19.25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1246201</v>
      </c>
      <c r="AB130" s="946"/>
      <c r="AC130" s="946"/>
      <c r="AD130" s="946"/>
      <c r="AE130" s="947"/>
      <c r="AF130" s="948">
        <v>1184857</v>
      </c>
      <c r="AG130" s="946"/>
      <c r="AH130" s="946"/>
      <c r="AI130" s="946"/>
      <c r="AJ130" s="947"/>
      <c r="AK130" s="948">
        <v>1144850</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8.5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5093230</v>
      </c>
      <c r="AB131" s="973"/>
      <c r="AC131" s="973"/>
      <c r="AD131" s="973"/>
      <c r="AE131" s="974"/>
      <c r="AF131" s="972">
        <v>5084491</v>
      </c>
      <c r="AG131" s="973"/>
      <c r="AH131" s="973"/>
      <c r="AI131" s="973"/>
      <c r="AJ131" s="974"/>
      <c r="AK131" s="972">
        <v>5316143</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8.5417701539999999</v>
      </c>
      <c r="AB132" s="1084"/>
      <c r="AC132" s="1084"/>
      <c r="AD132" s="1084"/>
      <c r="AE132" s="1085"/>
      <c r="AF132" s="1086">
        <v>8.5853234870000001</v>
      </c>
      <c r="AG132" s="1084"/>
      <c r="AH132" s="1084"/>
      <c r="AI132" s="1084"/>
      <c r="AJ132" s="1085"/>
      <c r="AK132" s="1086">
        <v>8.4409317060000006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9</v>
      </c>
      <c r="AB133" s="1067"/>
      <c r="AC133" s="1067"/>
      <c r="AD133" s="1067"/>
      <c r="AE133" s="1068"/>
      <c r="AF133" s="1066">
        <v>8.6</v>
      </c>
      <c r="AG133" s="1067"/>
      <c r="AH133" s="1067"/>
      <c r="AI133" s="1067"/>
      <c r="AJ133" s="1068"/>
      <c r="AK133" s="1066">
        <v>8.5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vQoKoHNoEjOi+bvEdw4i/6BPtgmnpUQZeDiIF3Ra2BytdGgc/Qpz187A7qwePNyamCWcj9Bi9uli3rK6PqJFQ==" saltValue="5wqMHnxTBPY/hYC1T3mCx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rg0xTSyxdi6i9Ktil68pjahx8Hxr5ndzxf2xz6iHAarJ9an6I0FYeiJWLegARgU3jPm0U4irehyYdOvlds7jNg==" saltValue="dxTBSbNoPtoZqyY1gKFNA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UQ5aOUz9ZE+3+j/UrxmkG3JuYBV8SGQBix0NK8/2QfceYUns/WSxeHFTFccL5e2BzZ9q5mGkR1itxgfXeKZkg==" saltValue="hPu1HgSADXpu0g1huuZD/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01" t="s">
        <v>481</v>
      </c>
      <c r="AP7" s="253"/>
      <c r="AQ7" s="254" t="s">
        <v>482</v>
      </c>
      <c r="AR7" s="255"/>
    </row>
    <row r="8" spans="1:46" x14ac:dyDescent="0.15">
      <c r="A8" s="247"/>
      <c r="AK8" s="256"/>
      <c r="AL8" s="257"/>
      <c r="AM8" s="257"/>
      <c r="AN8" s="258"/>
      <c r="AO8" s="1102"/>
      <c r="AP8" s="259" t="s">
        <v>483</v>
      </c>
      <c r="AQ8" s="260" t="s">
        <v>484</v>
      </c>
      <c r="AR8" s="261" t="s">
        <v>485</v>
      </c>
    </row>
    <row r="9" spans="1:46" x14ac:dyDescent="0.15">
      <c r="A9" s="247"/>
      <c r="AK9" s="1103" t="s">
        <v>486</v>
      </c>
      <c r="AL9" s="1104"/>
      <c r="AM9" s="1104"/>
      <c r="AN9" s="1105"/>
      <c r="AO9" s="262">
        <v>2228562</v>
      </c>
      <c r="AP9" s="262">
        <v>315660</v>
      </c>
      <c r="AQ9" s="263">
        <v>186275</v>
      </c>
      <c r="AR9" s="264">
        <v>69.5</v>
      </c>
    </row>
    <row r="10" spans="1:46" ht="13.5" customHeight="1" x14ac:dyDescent="0.15">
      <c r="A10" s="247"/>
      <c r="AK10" s="1103" t="s">
        <v>487</v>
      </c>
      <c r="AL10" s="1104"/>
      <c r="AM10" s="1104"/>
      <c r="AN10" s="1105"/>
      <c r="AO10" s="265">
        <v>8966</v>
      </c>
      <c r="AP10" s="265">
        <v>1270</v>
      </c>
      <c r="AQ10" s="266">
        <v>28060</v>
      </c>
      <c r="AR10" s="267">
        <v>-95.5</v>
      </c>
    </row>
    <row r="11" spans="1:46" ht="13.5" customHeight="1" x14ac:dyDescent="0.15">
      <c r="A11" s="247"/>
      <c r="AK11" s="1103" t="s">
        <v>488</v>
      </c>
      <c r="AL11" s="1104"/>
      <c r="AM11" s="1104"/>
      <c r="AN11" s="1105"/>
      <c r="AO11" s="265" t="s">
        <v>489</v>
      </c>
      <c r="AP11" s="265" t="s">
        <v>489</v>
      </c>
      <c r="AQ11" s="266">
        <v>7123</v>
      </c>
      <c r="AR11" s="267" t="s">
        <v>489</v>
      </c>
    </row>
    <row r="12" spans="1:46" ht="13.5" customHeight="1" x14ac:dyDescent="0.15">
      <c r="A12" s="247"/>
      <c r="AK12" s="1103" t="s">
        <v>490</v>
      </c>
      <c r="AL12" s="1104"/>
      <c r="AM12" s="1104"/>
      <c r="AN12" s="1105"/>
      <c r="AO12" s="265" t="s">
        <v>489</v>
      </c>
      <c r="AP12" s="265" t="s">
        <v>489</v>
      </c>
      <c r="AQ12" s="266">
        <v>57</v>
      </c>
      <c r="AR12" s="267" t="s">
        <v>489</v>
      </c>
    </row>
    <row r="13" spans="1:46" ht="13.5" customHeight="1" x14ac:dyDescent="0.15">
      <c r="A13" s="247"/>
      <c r="AK13" s="1103" t="s">
        <v>491</v>
      </c>
      <c r="AL13" s="1104"/>
      <c r="AM13" s="1104"/>
      <c r="AN13" s="1105"/>
      <c r="AO13" s="265">
        <v>16529</v>
      </c>
      <c r="AP13" s="265">
        <v>2341</v>
      </c>
      <c r="AQ13" s="266">
        <v>6435</v>
      </c>
      <c r="AR13" s="267">
        <v>-63.6</v>
      </c>
    </row>
    <row r="14" spans="1:46" ht="13.5" customHeight="1" x14ac:dyDescent="0.15">
      <c r="A14" s="247"/>
      <c r="AK14" s="1103" t="s">
        <v>492</v>
      </c>
      <c r="AL14" s="1104"/>
      <c r="AM14" s="1104"/>
      <c r="AN14" s="1105"/>
      <c r="AO14" s="265">
        <v>46742</v>
      </c>
      <c r="AP14" s="265">
        <v>6621</v>
      </c>
      <c r="AQ14" s="266">
        <v>3786</v>
      </c>
      <c r="AR14" s="267">
        <v>74.900000000000006</v>
      </c>
    </row>
    <row r="15" spans="1:46" ht="13.5" customHeight="1" x14ac:dyDescent="0.15">
      <c r="A15" s="247"/>
      <c r="AK15" s="1106" t="s">
        <v>493</v>
      </c>
      <c r="AL15" s="1107"/>
      <c r="AM15" s="1107"/>
      <c r="AN15" s="1108"/>
      <c r="AO15" s="265">
        <v>-202695</v>
      </c>
      <c r="AP15" s="265">
        <v>-28710</v>
      </c>
      <c r="AQ15" s="266">
        <v>-9323</v>
      </c>
      <c r="AR15" s="267">
        <v>207.9</v>
      </c>
    </row>
    <row r="16" spans="1:46" x14ac:dyDescent="0.15">
      <c r="A16" s="247"/>
      <c r="AK16" s="1106" t="s">
        <v>177</v>
      </c>
      <c r="AL16" s="1107"/>
      <c r="AM16" s="1107"/>
      <c r="AN16" s="1108"/>
      <c r="AO16" s="265">
        <v>2098104</v>
      </c>
      <c r="AP16" s="265">
        <v>297182</v>
      </c>
      <c r="AQ16" s="266">
        <v>222412</v>
      </c>
      <c r="AR16" s="267">
        <v>33.6</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09" t="s">
        <v>498</v>
      </c>
      <c r="AL21" s="1110"/>
      <c r="AM21" s="1110"/>
      <c r="AN21" s="1111"/>
      <c r="AO21" s="277">
        <v>33.85</v>
      </c>
      <c r="AP21" s="278">
        <v>17.59</v>
      </c>
      <c r="AQ21" s="279">
        <v>16.260000000000002</v>
      </c>
      <c r="AS21" s="280"/>
      <c r="AT21" s="276"/>
    </row>
    <row r="22" spans="1:46" s="248" customFormat="1" x14ac:dyDescent="0.15">
      <c r="A22" s="276"/>
      <c r="AK22" s="1109" t="s">
        <v>499</v>
      </c>
      <c r="AL22" s="1110"/>
      <c r="AM22" s="1110"/>
      <c r="AN22" s="1111"/>
      <c r="AO22" s="281">
        <v>95.3</v>
      </c>
      <c r="AP22" s="282">
        <v>95.9</v>
      </c>
      <c r="AQ22" s="283">
        <v>-0.6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01" t="s">
        <v>481</v>
      </c>
      <c r="AP30" s="253"/>
      <c r="AQ30" s="254" t="s">
        <v>482</v>
      </c>
      <c r="AR30" s="255"/>
    </row>
    <row r="31" spans="1:46" x14ac:dyDescent="0.15">
      <c r="A31" s="247"/>
      <c r="AK31" s="256"/>
      <c r="AL31" s="257"/>
      <c r="AM31" s="257"/>
      <c r="AN31" s="258"/>
      <c r="AO31" s="1102"/>
      <c r="AP31" s="259" t="s">
        <v>483</v>
      </c>
      <c r="AQ31" s="260" t="s">
        <v>484</v>
      </c>
      <c r="AR31" s="261" t="s">
        <v>485</v>
      </c>
    </row>
    <row r="32" spans="1:46" ht="27" customHeight="1" x14ac:dyDescent="0.15">
      <c r="A32" s="247"/>
      <c r="AK32" s="1117" t="s">
        <v>503</v>
      </c>
      <c r="AL32" s="1118"/>
      <c r="AM32" s="1118"/>
      <c r="AN32" s="1119"/>
      <c r="AO32" s="291">
        <v>1448645</v>
      </c>
      <c r="AP32" s="291">
        <v>205191</v>
      </c>
      <c r="AQ32" s="292">
        <v>124581</v>
      </c>
      <c r="AR32" s="293">
        <v>64.7</v>
      </c>
    </row>
    <row r="33" spans="1:46" ht="13.5" customHeight="1" x14ac:dyDescent="0.15">
      <c r="A33" s="247"/>
      <c r="AK33" s="1117" t="s">
        <v>504</v>
      </c>
      <c r="AL33" s="1118"/>
      <c r="AM33" s="1118"/>
      <c r="AN33" s="1119"/>
      <c r="AO33" s="291" t="s">
        <v>489</v>
      </c>
      <c r="AP33" s="291" t="s">
        <v>489</v>
      </c>
      <c r="AQ33" s="292">
        <v>76</v>
      </c>
      <c r="AR33" s="293" t="s">
        <v>489</v>
      </c>
    </row>
    <row r="34" spans="1:46" ht="27" customHeight="1" x14ac:dyDescent="0.15">
      <c r="A34" s="247"/>
      <c r="AK34" s="1117" t="s">
        <v>505</v>
      </c>
      <c r="AL34" s="1118"/>
      <c r="AM34" s="1118"/>
      <c r="AN34" s="1119"/>
      <c r="AO34" s="291" t="s">
        <v>489</v>
      </c>
      <c r="AP34" s="291" t="s">
        <v>489</v>
      </c>
      <c r="AQ34" s="292">
        <v>163</v>
      </c>
      <c r="AR34" s="293" t="s">
        <v>489</v>
      </c>
    </row>
    <row r="35" spans="1:46" ht="27" customHeight="1" x14ac:dyDescent="0.15">
      <c r="A35" s="247"/>
      <c r="AK35" s="1117" t="s">
        <v>506</v>
      </c>
      <c r="AL35" s="1118"/>
      <c r="AM35" s="1118"/>
      <c r="AN35" s="1119"/>
      <c r="AO35" s="291">
        <v>145940</v>
      </c>
      <c r="AP35" s="291">
        <v>20671</v>
      </c>
      <c r="AQ35" s="292">
        <v>24428</v>
      </c>
      <c r="AR35" s="293">
        <v>-15.4</v>
      </c>
    </row>
    <row r="36" spans="1:46" ht="27" customHeight="1" x14ac:dyDescent="0.15">
      <c r="A36" s="247"/>
      <c r="AK36" s="1117" t="s">
        <v>507</v>
      </c>
      <c r="AL36" s="1118"/>
      <c r="AM36" s="1118"/>
      <c r="AN36" s="1119"/>
      <c r="AO36" s="291" t="s">
        <v>489</v>
      </c>
      <c r="AP36" s="291" t="s">
        <v>489</v>
      </c>
      <c r="AQ36" s="292">
        <v>4294</v>
      </c>
      <c r="AR36" s="293" t="s">
        <v>489</v>
      </c>
    </row>
    <row r="37" spans="1:46" ht="13.5" customHeight="1" x14ac:dyDescent="0.15">
      <c r="A37" s="247"/>
      <c r="AK37" s="1117" t="s">
        <v>508</v>
      </c>
      <c r="AL37" s="1118"/>
      <c r="AM37" s="1118"/>
      <c r="AN37" s="1119"/>
      <c r="AO37" s="291" t="s">
        <v>489</v>
      </c>
      <c r="AP37" s="291" t="s">
        <v>489</v>
      </c>
      <c r="AQ37" s="292">
        <v>880</v>
      </c>
      <c r="AR37" s="293" t="s">
        <v>489</v>
      </c>
    </row>
    <row r="38" spans="1:46" ht="27" customHeight="1" x14ac:dyDescent="0.15">
      <c r="A38" s="247"/>
      <c r="AK38" s="1120" t="s">
        <v>509</v>
      </c>
      <c r="AL38" s="1121"/>
      <c r="AM38" s="1121"/>
      <c r="AN38" s="1122"/>
      <c r="AO38" s="294" t="s">
        <v>489</v>
      </c>
      <c r="AP38" s="294" t="s">
        <v>489</v>
      </c>
      <c r="AQ38" s="295">
        <v>22</v>
      </c>
      <c r="AR38" s="283" t="s">
        <v>489</v>
      </c>
      <c r="AS38" s="290"/>
    </row>
    <row r="39" spans="1:46" x14ac:dyDescent="0.15">
      <c r="A39" s="247"/>
      <c r="AK39" s="1120" t="s">
        <v>510</v>
      </c>
      <c r="AL39" s="1121"/>
      <c r="AM39" s="1121"/>
      <c r="AN39" s="1122"/>
      <c r="AO39" s="291">
        <v>-1003</v>
      </c>
      <c r="AP39" s="291">
        <v>-142</v>
      </c>
      <c r="AQ39" s="292">
        <v>-5293</v>
      </c>
      <c r="AR39" s="293">
        <v>-97.3</v>
      </c>
      <c r="AS39" s="290"/>
    </row>
    <row r="40" spans="1:46" ht="27" customHeight="1" x14ac:dyDescent="0.15">
      <c r="A40" s="247"/>
      <c r="AK40" s="1117" t="s">
        <v>511</v>
      </c>
      <c r="AL40" s="1118"/>
      <c r="AM40" s="1118"/>
      <c r="AN40" s="1119"/>
      <c r="AO40" s="291">
        <v>-1144850</v>
      </c>
      <c r="AP40" s="291">
        <v>-162160</v>
      </c>
      <c r="AQ40" s="292">
        <v>-99375</v>
      </c>
      <c r="AR40" s="293">
        <v>63.2</v>
      </c>
      <c r="AS40" s="290"/>
    </row>
    <row r="41" spans="1:46" x14ac:dyDescent="0.15">
      <c r="A41" s="247"/>
      <c r="AK41" s="1123" t="s">
        <v>287</v>
      </c>
      <c r="AL41" s="1124"/>
      <c r="AM41" s="1124"/>
      <c r="AN41" s="1125"/>
      <c r="AO41" s="291">
        <v>448732</v>
      </c>
      <c r="AP41" s="291">
        <v>63560</v>
      </c>
      <c r="AQ41" s="292">
        <v>49775</v>
      </c>
      <c r="AR41" s="293">
        <v>27.7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12" t="s">
        <v>481</v>
      </c>
      <c r="AN49" s="1114" t="s">
        <v>514</v>
      </c>
      <c r="AO49" s="1115"/>
      <c r="AP49" s="1115"/>
      <c r="AQ49" s="1115"/>
      <c r="AR49" s="1116"/>
    </row>
    <row r="50" spans="1:44" x14ac:dyDescent="0.15">
      <c r="A50" s="247"/>
      <c r="AK50" s="305"/>
      <c r="AL50" s="306"/>
      <c r="AM50" s="1113"/>
      <c r="AN50" s="307" t="s">
        <v>515</v>
      </c>
      <c r="AO50" s="308" t="s">
        <v>516</v>
      </c>
      <c r="AP50" s="309" t="s">
        <v>517</v>
      </c>
      <c r="AQ50" s="310" t="s">
        <v>518</v>
      </c>
      <c r="AR50" s="311" t="s">
        <v>519</v>
      </c>
    </row>
    <row r="51" spans="1:44" x14ac:dyDescent="0.15">
      <c r="A51" s="247"/>
      <c r="AK51" s="303" t="s">
        <v>520</v>
      </c>
      <c r="AL51" s="304"/>
      <c r="AM51" s="312">
        <v>2682538</v>
      </c>
      <c r="AN51" s="313">
        <v>338875</v>
      </c>
      <c r="AO51" s="314">
        <v>-33.6</v>
      </c>
      <c r="AP51" s="315">
        <v>126525</v>
      </c>
      <c r="AQ51" s="316">
        <v>0.2</v>
      </c>
      <c r="AR51" s="317">
        <v>-33.799999999999997</v>
      </c>
    </row>
    <row r="52" spans="1:44" x14ac:dyDescent="0.15">
      <c r="A52" s="247"/>
      <c r="AK52" s="318"/>
      <c r="AL52" s="319" t="s">
        <v>521</v>
      </c>
      <c r="AM52" s="320">
        <v>1305769</v>
      </c>
      <c r="AN52" s="321">
        <v>164953</v>
      </c>
      <c r="AO52" s="322">
        <v>-0.5</v>
      </c>
      <c r="AP52" s="323">
        <v>67052</v>
      </c>
      <c r="AQ52" s="324">
        <v>18.100000000000001</v>
      </c>
      <c r="AR52" s="325">
        <v>-18.600000000000001</v>
      </c>
    </row>
    <row r="53" spans="1:44" x14ac:dyDescent="0.15">
      <c r="A53" s="247"/>
      <c r="AK53" s="303" t="s">
        <v>522</v>
      </c>
      <c r="AL53" s="304"/>
      <c r="AM53" s="312">
        <v>3020338</v>
      </c>
      <c r="AN53" s="313">
        <v>391438</v>
      </c>
      <c r="AO53" s="314">
        <v>15.5</v>
      </c>
      <c r="AP53" s="315">
        <v>196914</v>
      </c>
      <c r="AQ53" s="316">
        <v>55.6</v>
      </c>
      <c r="AR53" s="317">
        <v>-40.1</v>
      </c>
    </row>
    <row r="54" spans="1:44" x14ac:dyDescent="0.15">
      <c r="A54" s="247"/>
      <c r="AK54" s="318"/>
      <c r="AL54" s="319" t="s">
        <v>521</v>
      </c>
      <c r="AM54" s="320">
        <v>1625715</v>
      </c>
      <c r="AN54" s="321">
        <v>210694</v>
      </c>
      <c r="AO54" s="322">
        <v>27.7</v>
      </c>
      <c r="AP54" s="323">
        <v>98966</v>
      </c>
      <c r="AQ54" s="324">
        <v>47.6</v>
      </c>
      <c r="AR54" s="325">
        <v>-19.899999999999999</v>
      </c>
    </row>
    <row r="55" spans="1:44" x14ac:dyDescent="0.15">
      <c r="A55" s="247"/>
      <c r="AK55" s="303" t="s">
        <v>523</v>
      </c>
      <c r="AL55" s="304"/>
      <c r="AM55" s="312">
        <v>3322800</v>
      </c>
      <c r="AN55" s="313">
        <v>443632</v>
      </c>
      <c r="AO55" s="314">
        <v>13.3</v>
      </c>
      <c r="AP55" s="315">
        <v>204757</v>
      </c>
      <c r="AQ55" s="316">
        <v>4</v>
      </c>
      <c r="AR55" s="317">
        <v>9.3000000000000007</v>
      </c>
    </row>
    <row r="56" spans="1:44" x14ac:dyDescent="0.15">
      <c r="A56" s="247"/>
      <c r="AK56" s="318"/>
      <c r="AL56" s="319" t="s">
        <v>521</v>
      </c>
      <c r="AM56" s="320">
        <v>1419368</v>
      </c>
      <c r="AN56" s="321">
        <v>189502</v>
      </c>
      <c r="AO56" s="322">
        <v>-10.1</v>
      </c>
      <c r="AP56" s="323">
        <v>106071</v>
      </c>
      <c r="AQ56" s="324">
        <v>7.2</v>
      </c>
      <c r="AR56" s="325">
        <v>-17.3</v>
      </c>
    </row>
    <row r="57" spans="1:44" x14ac:dyDescent="0.15">
      <c r="A57" s="247"/>
      <c r="AK57" s="303" t="s">
        <v>524</v>
      </c>
      <c r="AL57" s="304"/>
      <c r="AM57" s="312">
        <v>3332479</v>
      </c>
      <c r="AN57" s="313">
        <v>457884</v>
      </c>
      <c r="AO57" s="314">
        <v>3.2</v>
      </c>
      <c r="AP57" s="315">
        <v>194971</v>
      </c>
      <c r="AQ57" s="316">
        <v>-4.8</v>
      </c>
      <c r="AR57" s="317">
        <v>8</v>
      </c>
    </row>
    <row r="58" spans="1:44" x14ac:dyDescent="0.15">
      <c r="A58" s="247"/>
      <c r="AK58" s="318"/>
      <c r="AL58" s="319" t="s">
        <v>521</v>
      </c>
      <c r="AM58" s="320">
        <v>1601302</v>
      </c>
      <c r="AN58" s="321">
        <v>220020</v>
      </c>
      <c r="AO58" s="322">
        <v>16.100000000000001</v>
      </c>
      <c r="AP58" s="323">
        <v>105966</v>
      </c>
      <c r="AQ58" s="324">
        <v>-0.1</v>
      </c>
      <c r="AR58" s="325">
        <v>16.2</v>
      </c>
    </row>
    <row r="59" spans="1:44" x14ac:dyDescent="0.15">
      <c r="A59" s="247"/>
      <c r="AK59" s="303" t="s">
        <v>525</v>
      </c>
      <c r="AL59" s="304"/>
      <c r="AM59" s="312">
        <v>1877896</v>
      </c>
      <c r="AN59" s="313">
        <v>265991</v>
      </c>
      <c r="AO59" s="314">
        <v>-41.9</v>
      </c>
      <c r="AP59" s="315">
        <v>224172</v>
      </c>
      <c r="AQ59" s="316">
        <v>15</v>
      </c>
      <c r="AR59" s="317">
        <v>-56.9</v>
      </c>
    </row>
    <row r="60" spans="1:44" x14ac:dyDescent="0.15">
      <c r="A60" s="247"/>
      <c r="AK60" s="318"/>
      <c r="AL60" s="319" t="s">
        <v>521</v>
      </c>
      <c r="AM60" s="320">
        <v>1117610</v>
      </c>
      <c r="AN60" s="321">
        <v>158302</v>
      </c>
      <c r="AO60" s="322">
        <v>-28.1</v>
      </c>
      <c r="AP60" s="323">
        <v>117611</v>
      </c>
      <c r="AQ60" s="324">
        <v>11</v>
      </c>
      <c r="AR60" s="325">
        <v>-39.1</v>
      </c>
    </row>
    <row r="61" spans="1:44" x14ac:dyDescent="0.15">
      <c r="A61" s="247"/>
      <c r="AK61" s="303" t="s">
        <v>526</v>
      </c>
      <c r="AL61" s="326"/>
      <c r="AM61" s="312">
        <v>2847210</v>
      </c>
      <c r="AN61" s="313">
        <v>379564</v>
      </c>
      <c r="AO61" s="314">
        <v>-8.6999999999999993</v>
      </c>
      <c r="AP61" s="315">
        <v>189468</v>
      </c>
      <c r="AQ61" s="327">
        <v>14</v>
      </c>
      <c r="AR61" s="317">
        <v>-22.7</v>
      </c>
    </row>
    <row r="62" spans="1:44" x14ac:dyDescent="0.15">
      <c r="A62" s="247"/>
      <c r="AK62" s="318"/>
      <c r="AL62" s="319" t="s">
        <v>521</v>
      </c>
      <c r="AM62" s="320">
        <v>1413953</v>
      </c>
      <c r="AN62" s="321">
        <v>188694</v>
      </c>
      <c r="AO62" s="322">
        <v>1</v>
      </c>
      <c r="AP62" s="323">
        <v>99133</v>
      </c>
      <c r="AQ62" s="324">
        <v>16.8</v>
      </c>
      <c r="AR62" s="325">
        <v>-15.8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AQQWugh6JcH8LUKVtWkDWxQ6TmwbiXDnBnoHBdrgjvOVm4Kf1ph8Cl1V6xVS5kZWRJdD0Mti6/MjmrDDPMhrRQ==" saltValue="mLGTexwbL4WOgdTDjL02A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D4WXS5WpLwgfp6g/d0TkjoXGMc7fAV0aRh48p01XS9s3op18xQuJz/BNRS79rgWpjZOvbYAzAe8iB/d+q4cICw==" saltValue="MqnAzGCIwTrp4lGqxLDc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E6N0hgwmxeHVQNMnCOWGkz9oHkd9Ytc3mkrnglIJIlrvQ0avwbCIT+79RpTz5sOc6IoiuHzEHd8rl9gw30u0nw==" saltValue="ZiHQIwwPTgYJalo5rJyZ+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26" t="s">
        <v>3</v>
      </c>
      <c r="D47" s="1126"/>
      <c r="E47" s="1127"/>
      <c r="F47" s="11">
        <v>57.26</v>
      </c>
      <c r="G47" s="12">
        <v>56.17</v>
      </c>
      <c r="H47" s="12">
        <v>58.54</v>
      </c>
      <c r="I47" s="12">
        <v>59.23</v>
      </c>
      <c r="J47" s="13">
        <v>61.39</v>
      </c>
    </row>
    <row r="48" spans="2:10" ht="57.75" customHeight="1" x14ac:dyDescent="0.15">
      <c r="B48" s="14"/>
      <c r="C48" s="1128" t="s">
        <v>4</v>
      </c>
      <c r="D48" s="1128"/>
      <c r="E48" s="1129"/>
      <c r="F48" s="15">
        <v>10.54</v>
      </c>
      <c r="G48" s="16">
        <v>12.99</v>
      </c>
      <c r="H48" s="16">
        <v>9.2100000000000009</v>
      </c>
      <c r="I48" s="16">
        <v>6.66</v>
      </c>
      <c r="J48" s="17">
        <v>8.98</v>
      </c>
    </row>
    <row r="49" spans="2:10" ht="57.75" customHeight="1" thickBot="1" x14ac:dyDescent="0.2">
      <c r="B49" s="18"/>
      <c r="C49" s="1130" t="s">
        <v>5</v>
      </c>
      <c r="D49" s="1130"/>
      <c r="E49" s="1131"/>
      <c r="F49" s="19" t="s">
        <v>533</v>
      </c>
      <c r="G49" s="20">
        <v>2.69</v>
      </c>
      <c r="H49" s="20" t="s">
        <v>534</v>
      </c>
      <c r="I49" s="20" t="s">
        <v>535</v>
      </c>
      <c r="J49" s="21">
        <v>6.44</v>
      </c>
    </row>
    <row r="50" spans="2:10" x14ac:dyDescent="0.15"/>
  </sheetData>
  <sheetProtection algorithmName="SHA-512" hashValue="3Krw+WfgQ+LePRZrAkxhiVoutmKFwU0CS/OSl07KdB1COXFiOwXGD76bYtHpY2ZGEuxLV7Ose1DreBkjy6LGjg==" saltValue="3d4AaQidapjcQcVvzrH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60" zoomScaleNormal="6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36" t="s">
        <v>536</v>
      </c>
      <c r="D34" s="1136"/>
      <c r="E34" s="1137"/>
      <c r="F34" s="32">
        <v>10.46</v>
      </c>
      <c r="G34" s="33">
        <v>12.7</v>
      </c>
      <c r="H34" s="33">
        <v>9.07</v>
      </c>
      <c r="I34" s="33">
        <v>6.58</v>
      </c>
      <c r="J34" s="34">
        <v>8.92</v>
      </c>
      <c r="K34" s="22"/>
      <c r="L34" s="22"/>
      <c r="M34" s="22"/>
      <c r="N34" s="22"/>
      <c r="O34" s="22"/>
      <c r="P34" s="22"/>
    </row>
    <row r="35" spans="1:16" ht="39" customHeight="1" x14ac:dyDescent="0.15">
      <c r="A35" s="22"/>
      <c r="B35" s="35"/>
      <c r="C35" s="1132" t="s">
        <v>537</v>
      </c>
      <c r="D35" s="1132"/>
      <c r="E35" s="1133"/>
      <c r="F35" s="36">
        <v>3.32</v>
      </c>
      <c r="G35" s="37">
        <v>4.41</v>
      </c>
      <c r="H35" s="37">
        <v>5.5</v>
      </c>
      <c r="I35" s="37">
        <v>5.47</v>
      </c>
      <c r="J35" s="38">
        <v>3.82</v>
      </c>
      <c r="K35" s="22"/>
      <c r="L35" s="22"/>
      <c r="M35" s="22"/>
      <c r="N35" s="22"/>
      <c r="O35" s="22"/>
      <c r="P35" s="22"/>
    </row>
    <row r="36" spans="1:16" ht="39" customHeight="1" x14ac:dyDescent="0.15">
      <c r="A36" s="22"/>
      <c r="B36" s="35"/>
      <c r="C36" s="1132" t="s">
        <v>538</v>
      </c>
      <c r="D36" s="1132"/>
      <c r="E36" s="1133"/>
      <c r="F36" s="36">
        <v>6.45</v>
      </c>
      <c r="G36" s="37">
        <v>6.43</v>
      </c>
      <c r="H36" s="37">
        <v>6.22</v>
      </c>
      <c r="I36" s="37">
        <v>5.29</v>
      </c>
      <c r="J36" s="38">
        <v>3.55</v>
      </c>
      <c r="K36" s="22"/>
      <c r="L36" s="22"/>
      <c r="M36" s="22"/>
      <c r="N36" s="22"/>
      <c r="O36" s="22"/>
      <c r="P36" s="22"/>
    </row>
    <row r="37" spans="1:16" ht="39" customHeight="1" x14ac:dyDescent="0.15">
      <c r="A37" s="22"/>
      <c r="B37" s="35"/>
      <c r="C37" s="1132" t="s">
        <v>539</v>
      </c>
      <c r="D37" s="1132"/>
      <c r="E37" s="1133"/>
      <c r="F37" s="36">
        <v>1.2</v>
      </c>
      <c r="G37" s="37">
        <v>1.59</v>
      </c>
      <c r="H37" s="37">
        <v>1.42</v>
      </c>
      <c r="I37" s="37">
        <v>1.85</v>
      </c>
      <c r="J37" s="38">
        <v>1.46</v>
      </c>
      <c r="K37" s="22"/>
      <c r="L37" s="22"/>
      <c r="M37" s="22"/>
      <c r="N37" s="22"/>
      <c r="O37" s="22"/>
      <c r="P37" s="22"/>
    </row>
    <row r="38" spans="1:16" ht="39" customHeight="1" x14ac:dyDescent="0.15">
      <c r="A38" s="22"/>
      <c r="B38" s="35"/>
      <c r="C38" s="1132" t="s">
        <v>540</v>
      </c>
      <c r="D38" s="1132"/>
      <c r="E38" s="1133"/>
      <c r="F38" s="36" t="s">
        <v>489</v>
      </c>
      <c r="G38" s="37" t="s">
        <v>489</v>
      </c>
      <c r="H38" s="37" t="s">
        <v>489</v>
      </c>
      <c r="I38" s="37" t="s">
        <v>489</v>
      </c>
      <c r="J38" s="38">
        <v>0.8</v>
      </c>
      <c r="K38" s="22"/>
      <c r="L38" s="22"/>
      <c r="M38" s="22"/>
      <c r="N38" s="22"/>
      <c r="O38" s="22"/>
      <c r="P38" s="22"/>
    </row>
    <row r="39" spans="1:16" ht="39" customHeight="1" x14ac:dyDescent="0.15">
      <c r="A39" s="22"/>
      <c r="B39" s="35"/>
      <c r="C39" s="1132" t="s">
        <v>541</v>
      </c>
      <c r="D39" s="1132"/>
      <c r="E39" s="1133"/>
      <c r="F39" s="36">
        <v>0.55000000000000004</v>
      </c>
      <c r="G39" s="37">
        <v>0.63</v>
      </c>
      <c r="H39" s="37">
        <v>0.74</v>
      </c>
      <c r="I39" s="37">
        <v>0.84</v>
      </c>
      <c r="J39" s="38">
        <v>0.74</v>
      </c>
      <c r="K39" s="22"/>
      <c r="L39" s="22"/>
      <c r="M39" s="22"/>
      <c r="N39" s="22"/>
      <c r="O39" s="22"/>
      <c r="P39" s="22"/>
    </row>
    <row r="40" spans="1:16" ht="39" customHeight="1" x14ac:dyDescent="0.15">
      <c r="A40" s="22"/>
      <c r="B40" s="35"/>
      <c r="C40" s="1132" t="s">
        <v>542</v>
      </c>
      <c r="D40" s="1132"/>
      <c r="E40" s="1133"/>
      <c r="F40" s="36" t="s">
        <v>489</v>
      </c>
      <c r="G40" s="37" t="s">
        <v>489</v>
      </c>
      <c r="H40" s="37" t="s">
        <v>489</v>
      </c>
      <c r="I40" s="37" t="s">
        <v>489</v>
      </c>
      <c r="J40" s="38">
        <v>0.38</v>
      </c>
      <c r="K40" s="22"/>
      <c r="L40" s="22"/>
      <c r="M40" s="22"/>
      <c r="N40" s="22"/>
      <c r="O40" s="22"/>
      <c r="P40" s="22"/>
    </row>
    <row r="41" spans="1:16" ht="39" customHeight="1" x14ac:dyDescent="0.15">
      <c r="A41" s="22"/>
      <c r="B41" s="35"/>
      <c r="C41" s="1132" t="s">
        <v>543</v>
      </c>
      <c r="D41" s="1132"/>
      <c r="E41" s="1133"/>
      <c r="F41" s="36">
        <v>0.09</v>
      </c>
      <c r="G41" s="37">
        <v>0.1</v>
      </c>
      <c r="H41" s="37">
        <v>0.09</v>
      </c>
      <c r="I41" s="37">
        <v>0.1</v>
      </c>
      <c r="J41" s="38">
        <v>0.34</v>
      </c>
      <c r="K41" s="22"/>
      <c r="L41" s="22"/>
      <c r="M41" s="22"/>
      <c r="N41" s="22"/>
      <c r="O41" s="22"/>
      <c r="P41" s="22"/>
    </row>
    <row r="42" spans="1:16" ht="39" customHeight="1" x14ac:dyDescent="0.15">
      <c r="A42" s="22"/>
      <c r="B42" s="39"/>
      <c r="C42" s="1132" t="s">
        <v>544</v>
      </c>
      <c r="D42" s="1132"/>
      <c r="E42" s="1133"/>
      <c r="F42" s="36" t="s">
        <v>489</v>
      </c>
      <c r="G42" s="37" t="s">
        <v>489</v>
      </c>
      <c r="H42" s="37" t="s">
        <v>489</v>
      </c>
      <c r="I42" s="37" t="s">
        <v>489</v>
      </c>
      <c r="J42" s="38" t="s">
        <v>489</v>
      </c>
      <c r="K42" s="22"/>
      <c r="L42" s="22"/>
      <c r="M42" s="22"/>
      <c r="N42" s="22"/>
      <c r="O42" s="22"/>
      <c r="P42" s="22"/>
    </row>
    <row r="43" spans="1:16" ht="39" customHeight="1" thickBot="1" x14ac:dyDescent="0.2">
      <c r="A43" s="22"/>
      <c r="B43" s="40"/>
      <c r="C43" s="1134" t="s">
        <v>545</v>
      </c>
      <c r="D43" s="1134"/>
      <c r="E43" s="1135"/>
      <c r="F43" s="41">
        <v>2.8</v>
      </c>
      <c r="G43" s="42">
        <v>2.96</v>
      </c>
      <c r="H43" s="42">
        <v>2.52</v>
      </c>
      <c r="I43" s="42">
        <v>1.7</v>
      </c>
      <c r="J43" s="43">
        <v>0.13</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row r="50" s="23" customFormat="1" ht="13.5" hidden="1" customHeight="1" x14ac:dyDescent="0.15"/>
    <row r="51" s="23" customFormat="1" ht="13.5" hidden="1" customHeight="1" x14ac:dyDescent="0.15"/>
  </sheetData>
  <sheetProtection algorithmName="SHA-512" hashValue="GNjAWgLfxddCv68qdcE6gAK3UDig4cFVAFxNSHJE/y/FPeimtjZeSXwhdPSUlUq64oR3Ll6Z2/3BzeAJtzSnZQ==" saltValue="lK0fmzjddP8cIJ/9d0QE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1760</v>
      </c>
      <c r="L45" s="58">
        <v>1674</v>
      </c>
      <c r="M45" s="58">
        <v>1518</v>
      </c>
      <c r="N45" s="58">
        <v>1469</v>
      </c>
      <c r="O45" s="59">
        <v>1449</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15">
      <c r="A48" s="46"/>
      <c r="B48" s="1140"/>
      <c r="C48" s="1141"/>
      <c r="D48" s="60"/>
      <c r="E48" s="1146" t="s">
        <v>13</v>
      </c>
      <c r="F48" s="1146"/>
      <c r="G48" s="1146"/>
      <c r="H48" s="1146"/>
      <c r="I48" s="1146"/>
      <c r="J48" s="1147"/>
      <c r="K48" s="61">
        <v>175</v>
      </c>
      <c r="L48" s="62">
        <v>172</v>
      </c>
      <c r="M48" s="62">
        <v>164</v>
      </c>
      <c r="N48" s="62">
        <v>154</v>
      </c>
      <c r="O48" s="63">
        <v>146</v>
      </c>
      <c r="P48" s="46"/>
      <c r="Q48" s="46"/>
      <c r="R48" s="46"/>
      <c r="S48" s="46"/>
      <c r="T48" s="46"/>
      <c r="U48" s="46"/>
    </row>
    <row r="49" spans="1:21" ht="30.75" customHeight="1" x14ac:dyDescent="0.15">
      <c r="A49" s="46"/>
      <c r="B49" s="1140"/>
      <c r="C49" s="1141"/>
      <c r="D49" s="60"/>
      <c r="E49" s="1146" t="s">
        <v>14</v>
      </c>
      <c r="F49" s="1146"/>
      <c r="G49" s="1146"/>
      <c r="H49" s="1146"/>
      <c r="I49" s="1146"/>
      <c r="J49" s="1147"/>
      <c r="K49" s="61" t="s">
        <v>489</v>
      </c>
      <c r="L49" s="62" t="s">
        <v>489</v>
      </c>
      <c r="M49" s="62" t="s">
        <v>489</v>
      </c>
      <c r="N49" s="62" t="s">
        <v>489</v>
      </c>
      <c r="O49" s="63" t="s">
        <v>489</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489</v>
      </c>
      <c r="L50" s="62" t="s">
        <v>489</v>
      </c>
      <c r="M50" s="62" t="s">
        <v>489</v>
      </c>
      <c r="N50" s="62" t="s">
        <v>489</v>
      </c>
      <c r="O50" s="63" t="s">
        <v>489</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1445</v>
      </c>
      <c r="L52" s="62">
        <v>1383</v>
      </c>
      <c r="M52" s="62">
        <v>1248</v>
      </c>
      <c r="N52" s="62">
        <v>1186</v>
      </c>
      <c r="O52" s="63">
        <v>1145</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490</v>
      </c>
      <c r="L53" s="67">
        <v>463</v>
      </c>
      <c r="M53" s="67">
        <v>434</v>
      </c>
      <c r="N53" s="67">
        <v>437</v>
      </c>
      <c r="O53" s="68">
        <v>450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u1kr/n1hlHH3Obi6fjOTTYjEAIJUhfrcJHTFrAhKHzOJmfwUSa9F322Wqij7HA/ZW4P1iKEUq6Ti5Eb21kE2g==" saltValue="f7DooSjO2hZbTreUC5ody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169" t="s">
        <v>30</v>
      </c>
      <c r="C41" s="1170"/>
      <c r="D41" s="103"/>
      <c r="E41" s="1175" t="s">
        <v>31</v>
      </c>
      <c r="F41" s="1175"/>
      <c r="G41" s="1175"/>
      <c r="H41" s="1176"/>
      <c r="I41" s="330">
        <v>13858</v>
      </c>
      <c r="J41" s="331">
        <v>13653</v>
      </c>
      <c r="K41" s="331">
        <v>13508</v>
      </c>
      <c r="L41" s="331">
        <v>13153</v>
      </c>
      <c r="M41" s="332">
        <v>12663</v>
      </c>
    </row>
    <row r="42" spans="2:13" ht="27.75" customHeight="1" x14ac:dyDescent="0.15">
      <c r="B42" s="1171"/>
      <c r="C42" s="1172"/>
      <c r="D42" s="104"/>
      <c r="E42" s="1177" t="s">
        <v>32</v>
      </c>
      <c r="F42" s="1177"/>
      <c r="G42" s="1177"/>
      <c r="H42" s="1178"/>
      <c r="I42" s="333" t="s">
        <v>489</v>
      </c>
      <c r="J42" s="334" t="s">
        <v>489</v>
      </c>
      <c r="K42" s="334" t="s">
        <v>489</v>
      </c>
      <c r="L42" s="334" t="s">
        <v>489</v>
      </c>
      <c r="M42" s="335" t="s">
        <v>489</v>
      </c>
    </row>
    <row r="43" spans="2:13" ht="27.75" customHeight="1" x14ac:dyDescent="0.15">
      <c r="B43" s="1171"/>
      <c r="C43" s="1172"/>
      <c r="D43" s="104"/>
      <c r="E43" s="1177" t="s">
        <v>33</v>
      </c>
      <c r="F43" s="1177"/>
      <c r="G43" s="1177"/>
      <c r="H43" s="1178"/>
      <c r="I43" s="333">
        <v>1299</v>
      </c>
      <c r="J43" s="334">
        <v>1230</v>
      </c>
      <c r="K43" s="334">
        <v>1052</v>
      </c>
      <c r="L43" s="334">
        <v>955</v>
      </c>
      <c r="M43" s="335">
        <v>968</v>
      </c>
    </row>
    <row r="44" spans="2:13" ht="27.75" customHeight="1" x14ac:dyDescent="0.15">
      <c r="B44" s="1171"/>
      <c r="C44" s="1172"/>
      <c r="D44" s="104"/>
      <c r="E44" s="1177" t="s">
        <v>34</v>
      </c>
      <c r="F44" s="1177"/>
      <c r="G44" s="1177"/>
      <c r="H44" s="1178"/>
      <c r="I44" s="333" t="s">
        <v>489</v>
      </c>
      <c r="J44" s="334" t="s">
        <v>489</v>
      </c>
      <c r="K44" s="334" t="s">
        <v>489</v>
      </c>
      <c r="L44" s="334" t="s">
        <v>489</v>
      </c>
      <c r="M44" s="335" t="s">
        <v>489</v>
      </c>
    </row>
    <row r="45" spans="2:13" ht="27.75" customHeight="1" x14ac:dyDescent="0.15">
      <c r="B45" s="1171"/>
      <c r="C45" s="1172"/>
      <c r="D45" s="104"/>
      <c r="E45" s="1177" t="s">
        <v>35</v>
      </c>
      <c r="F45" s="1177"/>
      <c r="G45" s="1177"/>
      <c r="H45" s="1178"/>
      <c r="I45" s="333">
        <v>979</v>
      </c>
      <c r="J45" s="334">
        <v>852</v>
      </c>
      <c r="K45" s="334">
        <v>878</v>
      </c>
      <c r="L45" s="334">
        <v>775</v>
      </c>
      <c r="M45" s="335">
        <v>729</v>
      </c>
    </row>
    <row r="46" spans="2:13" ht="27.75" customHeight="1" x14ac:dyDescent="0.15">
      <c r="B46" s="1171"/>
      <c r="C46" s="1172"/>
      <c r="D46" s="105"/>
      <c r="E46" s="1177" t="s">
        <v>36</v>
      </c>
      <c r="F46" s="1177"/>
      <c r="G46" s="1177"/>
      <c r="H46" s="1178"/>
      <c r="I46" s="333" t="s">
        <v>489</v>
      </c>
      <c r="J46" s="334" t="s">
        <v>489</v>
      </c>
      <c r="K46" s="334" t="s">
        <v>489</v>
      </c>
      <c r="L46" s="334" t="s">
        <v>489</v>
      </c>
      <c r="M46" s="335" t="s">
        <v>489</v>
      </c>
    </row>
    <row r="47" spans="2:13" ht="27.75" customHeight="1" x14ac:dyDescent="0.15">
      <c r="B47" s="1171"/>
      <c r="C47" s="1172"/>
      <c r="D47" s="106"/>
      <c r="E47" s="1179" t="s">
        <v>37</v>
      </c>
      <c r="F47" s="1180"/>
      <c r="G47" s="1180"/>
      <c r="H47" s="1181"/>
      <c r="I47" s="333" t="s">
        <v>489</v>
      </c>
      <c r="J47" s="334" t="s">
        <v>489</v>
      </c>
      <c r="K47" s="334" t="s">
        <v>489</v>
      </c>
      <c r="L47" s="334" t="s">
        <v>489</v>
      </c>
      <c r="M47" s="335" t="s">
        <v>489</v>
      </c>
    </row>
    <row r="48" spans="2:13" ht="27.75" customHeight="1" x14ac:dyDescent="0.15">
      <c r="B48" s="1171"/>
      <c r="C48" s="1172"/>
      <c r="D48" s="104"/>
      <c r="E48" s="1177" t="s">
        <v>38</v>
      </c>
      <c r="F48" s="1177"/>
      <c r="G48" s="1177"/>
      <c r="H48" s="1178"/>
      <c r="I48" s="333" t="s">
        <v>489</v>
      </c>
      <c r="J48" s="334" t="s">
        <v>489</v>
      </c>
      <c r="K48" s="334" t="s">
        <v>489</v>
      </c>
      <c r="L48" s="334" t="s">
        <v>489</v>
      </c>
      <c r="M48" s="335" t="s">
        <v>489</v>
      </c>
    </row>
    <row r="49" spans="2:13" ht="27.75" customHeight="1" x14ac:dyDescent="0.15">
      <c r="B49" s="1173"/>
      <c r="C49" s="1174"/>
      <c r="D49" s="104"/>
      <c r="E49" s="1177" t="s">
        <v>39</v>
      </c>
      <c r="F49" s="1177"/>
      <c r="G49" s="1177"/>
      <c r="H49" s="1178"/>
      <c r="I49" s="333" t="s">
        <v>489</v>
      </c>
      <c r="J49" s="334" t="s">
        <v>489</v>
      </c>
      <c r="K49" s="334" t="s">
        <v>489</v>
      </c>
      <c r="L49" s="334" t="s">
        <v>489</v>
      </c>
      <c r="M49" s="335" t="s">
        <v>489</v>
      </c>
    </row>
    <row r="50" spans="2:13" ht="27.75" customHeight="1" x14ac:dyDescent="0.15">
      <c r="B50" s="1182" t="s">
        <v>40</v>
      </c>
      <c r="C50" s="1183"/>
      <c r="D50" s="107"/>
      <c r="E50" s="1177" t="s">
        <v>41</v>
      </c>
      <c r="F50" s="1177"/>
      <c r="G50" s="1177"/>
      <c r="H50" s="1178"/>
      <c r="I50" s="333">
        <v>8059</v>
      </c>
      <c r="J50" s="334">
        <v>8163</v>
      </c>
      <c r="K50" s="334">
        <v>8539</v>
      </c>
      <c r="L50" s="334">
        <v>10140</v>
      </c>
      <c r="M50" s="335">
        <v>10343</v>
      </c>
    </row>
    <row r="51" spans="2:13" ht="27.75" customHeight="1" x14ac:dyDescent="0.15">
      <c r="B51" s="1171"/>
      <c r="C51" s="1172"/>
      <c r="D51" s="104"/>
      <c r="E51" s="1177" t="s">
        <v>42</v>
      </c>
      <c r="F51" s="1177"/>
      <c r="G51" s="1177"/>
      <c r="H51" s="1178"/>
      <c r="I51" s="333">
        <v>22</v>
      </c>
      <c r="J51" s="334">
        <v>7</v>
      </c>
      <c r="K51" s="334">
        <v>6</v>
      </c>
      <c r="L51" s="334">
        <v>5</v>
      </c>
      <c r="M51" s="335">
        <v>5</v>
      </c>
    </row>
    <row r="52" spans="2:13" ht="27.75" customHeight="1" x14ac:dyDescent="0.15">
      <c r="B52" s="1173"/>
      <c r="C52" s="1174"/>
      <c r="D52" s="104"/>
      <c r="E52" s="1177" t="s">
        <v>43</v>
      </c>
      <c r="F52" s="1177"/>
      <c r="G52" s="1177"/>
      <c r="H52" s="1178"/>
      <c r="I52" s="333">
        <v>11624</v>
      </c>
      <c r="J52" s="334">
        <v>11380</v>
      </c>
      <c r="K52" s="334">
        <v>11288</v>
      </c>
      <c r="L52" s="334">
        <v>10659</v>
      </c>
      <c r="M52" s="335">
        <v>10227</v>
      </c>
    </row>
    <row r="53" spans="2:13" ht="27.75" customHeight="1" thickBot="1" x14ac:dyDescent="0.2">
      <c r="B53" s="1184" t="s">
        <v>19</v>
      </c>
      <c r="C53" s="1185"/>
      <c r="D53" s="108"/>
      <c r="E53" s="1186" t="s">
        <v>44</v>
      </c>
      <c r="F53" s="1186"/>
      <c r="G53" s="1186"/>
      <c r="H53" s="1187"/>
      <c r="I53" s="336">
        <v>-3568</v>
      </c>
      <c r="J53" s="337">
        <v>-3813</v>
      </c>
      <c r="K53" s="337">
        <v>-4396</v>
      </c>
      <c r="L53" s="337">
        <v>-5922</v>
      </c>
      <c r="M53" s="338">
        <v>-6215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aU3vK0s75E0JGcfOYSIKnF5H1IemvOPaby14Z4AD+BBe2WT23CWz3vBVn7QxUoa7ztnLmYnspJZYBxcURf3Khg==" saltValue="L0ViEon5iifJMsyXNm4rS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2"/>
  <sheetViews>
    <sheetView showGridLines="0" zoomScale="70" zoomScaleNormal="70" zoomScaleSheetLayoutView="100" workbookViewId="0">
      <selection activeCell="A8" sqref="A8:XFD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196" t="s">
        <v>46</v>
      </c>
      <c r="D55" s="1196"/>
      <c r="E55" s="1197"/>
      <c r="F55" s="339">
        <v>3711</v>
      </c>
      <c r="G55" s="339">
        <v>3713</v>
      </c>
      <c r="H55" s="340">
        <v>3966</v>
      </c>
    </row>
    <row r="56" spans="2:8" ht="52.5" customHeight="1" x14ac:dyDescent="0.15">
      <c r="B56" s="120"/>
      <c r="C56" s="1198" t="s">
        <v>47</v>
      </c>
      <c r="D56" s="1198"/>
      <c r="E56" s="1199"/>
      <c r="F56" s="341">
        <v>2419</v>
      </c>
      <c r="G56" s="341">
        <v>2421</v>
      </c>
      <c r="H56" s="342">
        <v>2456</v>
      </c>
    </row>
    <row r="57" spans="2:8" ht="53.25" customHeight="1" x14ac:dyDescent="0.15">
      <c r="B57" s="120"/>
      <c r="C57" s="1200" t="s">
        <v>48</v>
      </c>
      <c r="D57" s="1200"/>
      <c r="E57" s="1201"/>
      <c r="F57" s="343">
        <v>4493</v>
      </c>
      <c r="G57" s="343">
        <v>3922</v>
      </c>
      <c r="H57" s="344">
        <v>3840</v>
      </c>
    </row>
    <row r="58" spans="2:8" ht="45.75" customHeight="1" x14ac:dyDescent="0.15">
      <c r="B58" s="121"/>
      <c r="C58" s="1188" t="s">
        <v>560</v>
      </c>
      <c r="D58" s="1189"/>
      <c r="E58" s="1190"/>
      <c r="F58" s="345">
        <v>2054</v>
      </c>
      <c r="G58" s="345">
        <v>1429</v>
      </c>
      <c r="H58" s="346">
        <v>1416</v>
      </c>
    </row>
    <row r="59" spans="2:8" ht="45.75" customHeight="1" x14ac:dyDescent="0.15">
      <c r="B59" s="121"/>
      <c r="C59" s="1188" t="s">
        <v>561</v>
      </c>
      <c r="D59" s="1189"/>
      <c r="E59" s="1190"/>
      <c r="F59" s="345">
        <v>1207</v>
      </c>
      <c r="G59" s="345">
        <v>1134</v>
      </c>
      <c r="H59" s="346">
        <v>1119</v>
      </c>
    </row>
    <row r="60" spans="2:8" ht="45.75" customHeight="1" x14ac:dyDescent="0.15">
      <c r="B60" s="121"/>
      <c r="C60" s="1188" t="s">
        <v>562</v>
      </c>
      <c r="D60" s="1189"/>
      <c r="E60" s="1190"/>
      <c r="F60" s="345">
        <v>574</v>
      </c>
      <c r="G60" s="345">
        <v>575</v>
      </c>
      <c r="H60" s="346">
        <v>575</v>
      </c>
    </row>
    <row r="61" spans="2:8" ht="45.75" customHeight="1" x14ac:dyDescent="0.15">
      <c r="B61" s="121"/>
      <c r="C61" s="1188" t="s">
        <v>563</v>
      </c>
      <c r="D61" s="1189"/>
      <c r="E61" s="1190"/>
      <c r="F61" s="345">
        <v>409</v>
      </c>
      <c r="G61" s="345">
        <v>362</v>
      </c>
      <c r="H61" s="346">
        <v>246</v>
      </c>
    </row>
    <row r="62" spans="2:8" ht="45.75" customHeight="1" thickBot="1" x14ac:dyDescent="0.2">
      <c r="B62" s="122"/>
      <c r="C62" s="1191" t="s">
        <v>564</v>
      </c>
      <c r="D62" s="1192"/>
      <c r="E62" s="1193"/>
      <c r="F62" s="347">
        <v>114</v>
      </c>
      <c r="G62" s="347">
        <v>162</v>
      </c>
      <c r="H62" s="348">
        <v>213</v>
      </c>
    </row>
    <row r="63" spans="2:8" ht="52.5" customHeight="1" thickBot="1" x14ac:dyDescent="0.2">
      <c r="B63" s="123"/>
      <c r="C63" s="1194" t="s">
        <v>49</v>
      </c>
      <c r="D63" s="1194"/>
      <c r="E63" s="1195"/>
      <c r="F63" s="349">
        <v>10623</v>
      </c>
      <c r="G63" s="349">
        <v>10056</v>
      </c>
      <c r="H63" s="350">
        <v>10262</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row r="77" s="1" customFormat="1" ht="13.5" hidden="1" customHeight="1" x14ac:dyDescent="0.15"/>
    <row r="78" s="1" customFormat="1" ht="13.5" hidden="1" customHeight="1" x14ac:dyDescent="0.15"/>
    <row r="79" s="1" customFormat="1" ht="13.5" hidden="1" customHeight="1" x14ac:dyDescent="0.15"/>
    <row r="80" s="1" customFormat="1" ht="13.5" hidden="1" customHeight="1" x14ac:dyDescent="0.15"/>
    <row r="81" s="1" customFormat="1" ht="13.5" hidden="1" customHeight="1" x14ac:dyDescent="0.15"/>
    <row r="82" s="1" customFormat="1" ht="13.5" hidden="1" customHeight="1" x14ac:dyDescent="0.15"/>
  </sheetData>
  <sheetProtection algorithmName="SHA-512" hashValue="yqHBIhXGvfSCrUAweu7+aoBrt0x3LtcifLtXKLrh0D4ODAkuThk2i4aAvpcX2XCIwmmwiWBmTIgfkQRhRro9fw==" saltValue="TQsPY0pOVx2AH8+YBK62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D877B-B9B6-4B3A-AF96-E1BCD6D0981A}">
  <sheetPr>
    <pageSetUpPr fitToPage="1"/>
  </sheetPr>
  <dimension ref="A1:DE85"/>
  <sheetViews>
    <sheetView showGridLines="0" zoomScaleNormal="100" zoomScaleSheetLayoutView="55" workbookViewId="0">
      <selection activeCell="AG112" sqref="AG112"/>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568</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62.6</v>
      </c>
      <c r="BQ53" s="1231"/>
      <c r="BR53" s="1231"/>
      <c r="BS53" s="1231"/>
      <c r="BT53" s="1231"/>
      <c r="BU53" s="1231"/>
      <c r="BV53" s="1231"/>
      <c r="BW53" s="1231"/>
      <c r="BX53" s="1231">
        <v>65.599999999999994</v>
      </c>
      <c r="BY53" s="1231"/>
      <c r="BZ53" s="1231"/>
      <c r="CA53" s="1231"/>
      <c r="CB53" s="1231"/>
      <c r="CC53" s="1231"/>
      <c r="CD53" s="1231"/>
      <c r="CE53" s="1231"/>
      <c r="CF53" s="1231">
        <v>67.099999999999994</v>
      </c>
      <c r="CG53" s="1231"/>
      <c r="CH53" s="1231"/>
      <c r="CI53" s="1231"/>
      <c r="CJ53" s="1231"/>
      <c r="CK53" s="1231"/>
      <c r="CL53" s="1231"/>
      <c r="CM53" s="1231"/>
      <c r="CN53" s="1231">
        <v>68.3</v>
      </c>
      <c r="CO53" s="1231"/>
      <c r="CP53" s="1231"/>
      <c r="CQ53" s="1231"/>
      <c r="CR53" s="1231"/>
      <c r="CS53" s="1231"/>
      <c r="CT53" s="1231"/>
      <c r="CU53" s="1231"/>
      <c r="CV53" s="1231">
        <v>69.900000000000006</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64</v>
      </c>
      <c r="BQ57" s="1231"/>
      <c r="BR57" s="1231"/>
      <c r="BS57" s="1231"/>
      <c r="BT57" s="1231"/>
      <c r="BU57" s="1231"/>
      <c r="BV57" s="1231"/>
      <c r="BW57" s="1231"/>
      <c r="BX57" s="1231">
        <v>65.3</v>
      </c>
      <c r="BY57" s="1231"/>
      <c r="BZ57" s="1231"/>
      <c r="CA57" s="1231"/>
      <c r="CB57" s="1231"/>
      <c r="CC57" s="1231"/>
      <c r="CD57" s="1231"/>
      <c r="CE57" s="1231"/>
      <c r="CF57" s="1231">
        <v>66.7</v>
      </c>
      <c r="CG57" s="1231"/>
      <c r="CH57" s="1231"/>
      <c r="CI57" s="1231"/>
      <c r="CJ57" s="1231"/>
      <c r="CK57" s="1231"/>
      <c r="CL57" s="1231"/>
      <c r="CM57" s="1231"/>
      <c r="CN57" s="1231">
        <v>67.2</v>
      </c>
      <c r="CO57" s="1231"/>
      <c r="CP57" s="1231"/>
      <c r="CQ57" s="1231"/>
      <c r="CR57" s="1231"/>
      <c r="CS57" s="1231"/>
      <c r="CT57" s="1231"/>
      <c r="CU57" s="1231"/>
      <c r="CV57" s="1231">
        <v>68.3</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573</v>
      </c>
    </row>
    <row r="64" spans="1:109" x14ac:dyDescent="0.15">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568</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8.5</v>
      </c>
      <c r="BQ75" s="1231"/>
      <c r="BR75" s="1231"/>
      <c r="BS75" s="1231"/>
      <c r="BT75" s="1231"/>
      <c r="BU75" s="1231"/>
      <c r="BV75" s="1231"/>
      <c r="BW75" s="1231"/>
      <c r="BX75" s="1231">
        <v>8.9</v>
      </c>
      <c r="BY75" s="1231"/>
      <c r="BZ75" s="1231"/>
      <c r="CA75" s="1231"/>
      <c r="CB75" s="1231"/>
      <c r="CC75" s="1231"/>
      <c r="CD75" s="1231"/>
      <c r="CE75" s="1231"/>
      <c r="CF75" s="1231">
        <v>9</v>
      </c>
      <c r="CG75" s="1231"/>
      <c r="CH75" s="1231"/>
      <c r="CI75" s="1231"/>
      <c r="CJ75" s="1231"/>
      <c r="CK75" s="1231"/>
      <c r="CL75" s="1231"/>
      <c r="CM75" s="1231"/>
      <c r="CN75" s="1231">
        <v>8.6</v>
      </c>
      <c r="CO75" s="1231"/>
      <c r="CP75" s="1231"/>
      <c r="CQ75" s="1231"/>
      <c r="CR75" s="1231"/>
      <c r="CS75" s="1231"/>
      <c r="CT75" s="1231"/>
      <c r="CU75" s="1231"/>
      <c r="CV75" s="1231">
        <v>8.5</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8</v>
      </c>
      <c r="BQ79" s="1231"/>
      <c r="BR79" s="1231"/>
      <c r="BS79" s="1231"/>
      <c r="BT79" s="1231"/>
      <c r="BU79" s="1231"/>
      <c r="BV79" s="1231"/>
      <c r="BW79" s="1231"/>
      <c r="BX79" s="1231">
        <v>8.9</v>
      </c>
      <c r="BY79" s="1231"/>
      <c r="BZ79" s="1231"/>
      <c r="CA79" s="1231"/>
      <c r="CB79" s="1231"/>
      <c r="CC79" s="1231"/>
      <c r="CD79" s="1231"/>
      <c r="CE79" s="1231"/>
      <c r="CF79" s="1231">
        <v>9.1</v>
      </c>
      <c r="CG79" s="1231"/>
      <c r="CH79" s="1231"/>
      <c r="CI79" s="1231"/>
      <c r="CJ79" s="1231"/>
      <c r="CK79" s="1231"/>
      <c r="CL79" s="1231"/>
      <c r="CM79" s="1231"/>
      <c r="CN79" s="1231">
        <v>9.3000000000000007</v>
      </c>
      <c r="CO79" s="1231"/>
      <c r="CP79" s="1231"/>
      <c r="CQ79" s="1231"/>
      <c r="CR79" s="1231"/>
      <c r="CS79" s="1231"/>
      <c r="CT79" s="1231"/>
      <c r="CU79" s="1231"/>
      <c r="CV79" s="1231">
        <v>9.3000000000000007</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0yCamhHTfk4mQZLpjpNFno35u1T+u9V1EWhMvYnoE1MU+HpozmoCvGCEi2SEsBRn56DPmHKzuPlydlSNrcLDPQ==" saltValue="Z/uB8weZwArAgnC0tfSh6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BE7B5-C8C1-4058-A983-7FC068D276A2}">
  <sheetPr>
    <pageSetUpPr fitToPage="1"/>
  </sheetPr>
  <dimension ref="A1:DR125"/>
  <sheetViews>
    <sheetView showGridLines="0" topLeftCell="A78" zoomScaleNormal="100" zoomScaleSheetLayoutView="70" workbookViewId="0">
      <selection activeCell="AG112" sqref="AG11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mYX2uj35afz3GyIk3oLpeQXIGQJH7UoRA/GlnezMMwTIhiZzM75wRzF7lBMUNEGTJBgMeB6H3HCLSc/9SxgVag==" saltValue="rHebK7rLml+r2JjLmK29F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6651A-7805-4E5A-AE97-49147FC9F151}">
  <sheetPr>
    <pageSetUpPr fitToPage="1"/>
  </sheetPr>
  <dimension ref="A1:DR125"/>
  <sheetViews>
    <sheetView showGridLines="0" topLeftCell="A91" zoomScaleNormal="100" zoomScaleSheetLayoutView="55" workbookViewId="0">
      <selection activeCell="AG112" sqref="AG11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kN0XSrM3ww+1fhBU6c9XEX2pIAfEmY7+ddkl0kq3qH12SYauFii3rAWl7xWLuUkeO5GHzFGUwQUriJaWux3x0w==" saltValue="2zQu1MyJN0sBxqGScdyiJ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338875</v>
      </c>
      <c r="E3" s="142"/>
      <c r="F3" s="143">
        <v>126525</v>
      </c>
      <c r="G3" s="144"/>
      <c r="H3" s="145"/>
    </row>
    <row r="4" spans="1:8" x14ac:dyDescent="0.15">
      <c r="A4" s="146"/>
      <c r="B4" s="147"/>
      <c r="C4" s="148"/>
      <c r="D4" s="149">
        <v>164953</v>
      </c>
      <c r="E4" s="150"/>
      <c r="F4" s="151">
        <v>67052</v>
      </c>
      <c r="G4" s="152"/>
      <c r="H4" s="153"/>
    </row>
    <row r="5" spans="1:8" x14ac:dyDescent="0.15">
      <c r="A5" s="134" t="s">
        <v>522</v>
      </c>
      <c r="B5" s="139"/>
      <c r="C5" s="140"/>
      <c r="D5" s="141">
        <v>391438</v>
      </c>
      <c r="E5" s="142"/>
      <c r="F5" s="143">
        <v>196914</v>
      </c>
      <c r="G5" s="144"/>
      <c r="H5" s="145"/>
    </row>
    <row r="6" spans="1:8" x14ac:dyDescent="0.15">
      <c r="A6" s="146"/>
      <c r="B6" s="147"/>
      <c r="C6" s="148"/>
      <c r="D6" s="149">
        <v>210694</v>
      </c>
      <c r="E6" s="150"/>
      <c r="F6" s="151">
        <v>98966</v>
      </c>
      <c r="G6" s="152"/>
      <c r="H6" s="153"/>
    </row>
    <row r="7" spans="1:8" x14ac:dyDescent="0.15">
      <c r="A7" s="134" t="s">
        <v>523</v>
      </c>
      <c r="B7" s="139"/>
      <c r="C7" s="140"/>
      <c r="D7" s="141">
        <v>443632</v>
      </c>
      <c r="E7" s="142"/>
      <c r="F7" s="143">
        <v>204757</v>
      </c>
      <c r="G7" s="144"/>
      <c r="H7" s="145"/>
    </row>
    <row r="8" spans="1:8" x14ac:dyDescent="0.15">
      <c r="A8" s="146"/>
      <c r="B8" s="147"/>
      <c r="C8" s="148"/>
      <c r="D8" s="149">
        <v>189502</v>
      </c>
      <c r="E8" s="150"/>
      <c r="F8" s="151">
        <v>106071</v>
      </c>
      <c r="G8" s="152"/>
      <c r="H8" s="153"/>
    </row>
    <row r="9" spans="1:8" x14ac:dyDescent="0.15">
      <c r="A9" s="134" t="s">
        <v>524</v>
      </c>
      <c r="B9" s="139"/>
      <c r="C9" s="140"/>
      <c r="D9" s="141">
        <v>457884</v>
      </c>
      <c r="E9" s="142"/>
      <c r="F9" s="143">
        <v>194971</v>
      </c>
      <c r="G9" s="144"/>
      <c r="H9" s="145"/>
    </row>
    <row r="10" spans="1:8" x14ac:dyDescent="0.15">
      <c r="A10" s="146"/>
      <c r="B10" s="147"/>
      <c r="C10" s="148"/>
      <c r="D10" s="149">
        <v>220020</v>
      </c>
      <c r="E10" s="150"/>
      <c r="F10" s="151">
        <v>105966</v>
      </c>
      <c r="G10" s="152"/>
      <c r="H10" s="153"/>
    </row>
    <row r="11" spans="1:8" x14ac:dyDescent="0.15">
      <c r="A11" s="134" t="s">
        <v>525</v>
      </c>
      <c r="B11" s="139"/>
      <c r="C11" s="140"/>
      <c r="D11" s="141">
        <v>265991</v>
      </c>
      <c r="E11" s="142"/>
      <c r="F11" s="143">
        <v>224172</v>
      </c>
      <c r="G11" s="144"/>
      <c r="H11" s="145"/>
    </row>
    <row r="12" spans="1:8" x14ac:dyDescent="0.15">
      <c r="A12" s="146"/>
      <c r="B12" s="147"/>
      <c r="C12" s="154"/>
      <c r="D12" s="149">
        <v>158302</v>
      </c>
      <c r="E12" s="150"/>
      <c r="F12" s="151">
        <v>117611</v>
      </c>
      <c r="G12" s="152"/>
      <c r="H12" s="153"/>
    </row>
    <row r="13" spans="1:8" x14ac:dyDescent="0.15">
      <c r="A13" s="134"/>
      <c r="B13" s="139"/>
      <c r="C13" s="140"/>
      <c r="D13" s="141">
        <v>379564</v>
      </c>
      <c r="E13" s="142"/>
      <c r="F13" s="143">
        <v>189468</v>
      </c>
      <c r="G13" s="155"/>
      <c r="H13" s="145"/>
    </row>
    <row r="14" spans="1:8" x14ac:dyDescent="0.15">
      <c r="A14" s="146"/>
      <c r="B14" s="147"/>
      <c r="C14" s="148"/>
      <c r="D14" s="149">
        <v>188694</v>
      </c>
      <c r="E14" s="150"/>
      <c r="F14" s="151">
        <v>99133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10.54</v>
      </c>
      <c r="C19" s="156">
        <f>ROUND(VALUE(SUBSTITUTE(実質収支比率等に係る経年分析!G$48,"▲","-")),2)</f>
        <v>12.99</v>
      </c>
      <c r="D19" s="156">
        <f>ROUND(VALUE(SUBSTITUTE(実質収支比率等に係る経年分析!H$48,"▲","-")),2)</f>
        <v>9.2100000000000009</v>
      </c>
      <c r="E19" s="156">
        <f>ROUND(VALUE(SUBSTITUTE(実質収支比率等に係る経年分析!I$48,"▲","-")),2)</f>
        <v>6.66</v>
      </c>
      <c r="F19" s="156">
        <f>ROUND(VALUE(SUBSTITUTE(実質収支比率等に係る経年分析!J$48,"▲","-")),2)</f>
        <v>8.98</v>
      </c>
    </row>
    <row r="20" spans="1:11" x14ac:dyDescent="0.15">
      <c r="A20" s="156" t="s">
        <v>53</v>
      </c>
      <c r="B20" s="156">
        <f>ROUND(VALUE(SUBSTITUTE(実質収支比率等に係る経年分析!F$47,"▲","-")),2)</f>
        <v>57.26</v>
      </c>
      <c r="C20" s="156">
        <f>ROUND(VALUE(SUBSTITUTE(実質収支比率等に係る経年分析!G$47,"▲","-")),2)</f>
        <v>56.17</v>
      </c>
      <c r="D20" s="156">
        <f>ROUND(VALUE(SUBSTITUTE(実質収支比率等に係る経年分析!H$47,"▲","-")),2)</f>
        <v>58.54</v>
      </c>
      <c r="E20" s="156">
        <f>ROUND(VALUE(SUBSTITUTE(実質収支比率等に係る経年分析!I$47,"▲","-")),2)</f>
        <v>59.23</v>
      </c>
      <c r="F20" s="156">
        <f>ROUND(VALUE(SUBSTITUTE(実質収支比率等に係る経年分析!J$47,"▲","-")),2)</f>
        <v>61.39</v>
      </c>
    </row>
    <row r="21" spans="1:11" x14ac:dyDescent="0.15">
      <c r="A21" s="156" t="s">
        <v>54</v>
      </c>
      <c r="B21" s="156">
        <f>IF(ISNUMBER(VALUE(SUBSTITUTE(実質収支比率等に係る経年分析!F$49,"▲","-"))),ROUND(VALUE(SUBSTITUTE(実質収支比率等に係る経年分析!F$49,"▲","-")),2),NA())</f>
        <v>-2.0699999999999998</v>
      </c>
      <c r="C21" s="156">
        <f>IF(ISNUMBER(VALUE(SUBSTITUTE(実質収支比率等に係る経年分析!G$49,"▲","-"))),ROUND(VALUE(SUBSTITUTE(実質収支比率等に係る経年分析!G$49,"▲","-")),2),NA())</f>
        <v>2.69</v>
      </c>
      <c r="D21" s="156">
        <f>IF(ISNUMBER(VALUE(SUBSTITUTE(実質収支比率等に係る経年分析!H$49,"▲","-"))),ROUND(VALUE(SUBSTITUTE(実質収支比率等に係る経年分析!H$49,"▲","-")),2),NA())</f>
        <v>-4.28</v>
      </c>
      <c r="E21" s="156">
        <f>IF(ISNUMBER(VALUE(SUBSTITUTE(実質収支比率等に係る経年分析!I$49,"▲","-"))),ROUND(VALUE(SUBSTITUTE(実質収支比率等に係る経年分析!I$49,"▲","-")),2),NA())</f>
        <v>-2.61</v>
      </c>
      <c r="F21" s="156">
        <f>IF(ISNUMBER(VALUE(SUBSTITUTE(実質収支比率等に係る経年分析!J$49,"▲","-"))),ROUND(VALUE(SUBSTITUTE(実質収支比率等に係る経年分析!J$49,"▲","-")),2),NA())</f>
        <v>6.44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2.96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2.52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1.7</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0.13</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那賀町国民健康保険事業特別会計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0.09</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0.34</v>
      </c>
    </row>
    <row r="30" spans="1:11" x14ac:dyDescent="0.15">
      <c r="A30" s="157" t="str">
        <f>IF(連結実質赤字比率に係る赤字・黒字の構成分析!C$40="",NA(),連結実質赤字比率に係る赤字・黒字の構成分析!C$40)</f>
        <v>那賀町集落排水事業会計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0.38</v>
      </c>
    </row>
    <row r="31" spans="1:11" x14ac:dyDescent="0.15">
      <c r="A31" s="157" t="str">
        <f>IF(連結実質赤字比率に係る赤字・黒字の構成分析!C$39="",NA(),連結実質赤字比率に係る赤字・黒字の構成分析!C$39)</f>
        <v>那賀町工業用水道事業会計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0.55000000000000004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0.84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0.74</v>
      </c>
    </row>
    <row r="32" spans="1:11" x14ac:dyDescent="0.15">
      <c r="A32" s="157" t="str">
        <f>IF(連結実質赤字比率に係る赤字・黒字の構成分析!C$38="",NA(),連結実質赤字比率に係る赤字・黒字の構成分析!C$38)</f>
        <v>那賀町簡易水道事業会計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v>
      </c>
    </row>
    <row r="33" spans="1:16" x14ac:dyDescent="0.15">
      <c r="A33" s="157" t="str">
        <f>IF(連結実質赤字比率に係る赤字・黒字の構成分析!C$37="",NA(),連結実質赤字比率に係る赤字・黒字の構成分析!C$37)</f>
        <v>那賀町介護保険事業特別会計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1.46</v>
      </c>
    </row>
    <row r="34" spans="1:16" x14ac:dyDescent="0.15">
      <c r="A34" s="157" t="str">
        <f>IF(連結実質赤字比率に係る赤字・黒字の構成分析!C$36="",NA(),連結実質赤字比率に係る赤字・黒字の構成分析!C$36)</f>
        <v>那賀町国民健康保険診療所事業特別会計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6.45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6.43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6.22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5.29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3.55</v>
      </c>
    </row>
    <row r="35" spans="1:16" x14ac:dyDescent="0.15">
      <c r="A35" s="157" t="str">
        <f>IF(連結実質赤字比率に係る赤字・黒字の構成分析!C$35="",NA(),連結実質赤字比率に係る赤字・黒字の構成分析!C$35)</f>
        <v>那賀町立上那賀病院事業会計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4.41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3.82</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10.46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8.92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1445</v>
      </c>
      <c r="E42" s="158"/>
      <c r="F42" s="158"/>
      <c r="G42" s="158">
        <f>'実質公債費比率（分子）の構造'!L$52</f>
        <v>1383</v>
      </c>
      <c r="H42" s="158"/>
      <c r="I42" s="158"/>
      <c r="J42" s="158">
        <f>'実質公債費比率（分子）の構造'!M$52</f>
        <v>1248</v>
      </c>
      <c r="K42" s="158"/>
      <c r="L42" s="158"/>
      <c r="M42" s="158">
        <f>'実質公債費比率（分子）の構造'!N$52</f>
        <v>1186</v>
      </c>
      <c r="N42" s="158"/>
      <c r="O42" s="158"/>
      <c r="P42" s="158">
        <f>'実質公債費比率（分子）の構造'!O$52</f>
        <v>1145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175</v>
      </c>
      <c r="C46" s="158"/>
      <c r="D46" s="158"/>
      <c r="E46" s="158">
        <f>'実質公債費比率（分子）の構造'!L$48</f>
        <v>172</v>
      </c>
      <c r="F46" s="158"/>
      <c r="G46" s="158"/>
      <c r="H46" s="158">
        <f>'実質公債費比率（分子）の構造'!M$48</f>
        <v>164</v>
      </c>
      <c r="I46" s="158"/>
      <c r="J46" s="158"/>
      <c r="K46" s="158">
        <f>'実質公債費比率（分子）の構造'!N$48</f>
        <v>154</v>
      </c>
      <c r="L46" s="158"/>
      <c r="M46" s="158"/>
      <c r="N46" s="158">
        <f>'実質公債費比率（分子）の構造'!O$48</f>
        <v>146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1760</v>
      </c>
      <c r="C49" s="158"/>
      <c r="D49" s="158"/>
      <c r="E49" s="158">
        <f>'実質公債費比率（分子）の構造'!L$45</f>
        <v>1674</v>
      </c>
      <c r="F49" s="158"/>
      <c r="G49" s="158"/>
      <c r="H49" s="158">
        <f>'実質公債費比率（分子）の構造'!M$45</f>
        <v>1518</v>
      </c>
      <c r="I49" s="158"/>
      <c r="J49" s="158"/>
      <c r="K49" s="158">
        <f>'実質公債費比率（分子）の構造'!N$45</f>
        <v>1469</v>
      </c>
      <c r="L49" s="158"/>
      <c r="M49" s="158"/>
      <c r="N49" s="158">
        <f>'実質公債費比率（分子）の構造'!O$45</f>
        <v>1449</v>
      </c>
      <c r="O49" s="158"/>
      <c r="P49" s="158"/>
    </row>
    <row r="50" spans="1:16" x14ac:dyDescent="0.15">
      <c r="A50" s="158" t="s">
        <v>67</v>
      </c>
      <c r="B50" s="158" t="e">
        <f>NA()</f>
        <v>#N/A</v>
      </c>
      <c r="C50" s="158">
        <f>IF(ISNUMBER('実質公債費比率（分子）の構造'!K$53),'実質公債費比率（分子）の構造'!K$53,NA())</f>
        <v>490</v>
      </c>
      <c r="D50" s="158" t="e">
        <f>NA()</f>
        <v>#N/A</v>
      </c>
      <c r="E50" s="158" t="e">
        <f>NA()</f>
        <v>#N/A</v>
      </c>
      <c r="F50" s="158">
        <f>IF(ISNUMBER('実質公債費比率（分子）の構造'!L$53),'実質公債費比率（分子）の構造'!L$53,NA())</f>
        <v>463</v>
      </c>
      <c r="G50" s="158" t="e">
        <f>NA()</f>
        <v>#N/A</v>
      </c>
      <c r="H50" s="158" t="e">
        <f>NA()</f>
        <v>#N/A</v>
      </c>
      <c r="I50" s="158">
        <f>IF(ISNUMBER('実質公債費比率（分子）の構造'!M$53),'実質公債費比率（分子）の構造'!M$53,NA())</f>
        <v>434</v>
      </c>
      <c r="J50" s="158" t="e">
        <f>NA()</f>
        <v>#N/A</v>
      </c>
      <c r="K50" s="158" t="e">
        <f>NA()</f>
        <v>#N/A</v>
      </c>
      <c r="L50" s="158">
        <f>IF(ISNUMBER('実質公債費比率（分子）の構造'!N$53),'実質公債費比率（分子）の構造'!N$53,NA())</f>
        <v>437</v>
      </c>
      <c r="M50" s="158" t="e">
        <f>NA()</f>
        <v>#N/A</v>
      </c>
      <c r="N50" s="158" t="e">
        <f>NA()</f>
        <v>#N/A</v>
      </c>
      <c r="O50" s="158">
        <f>IF(ISNUMBER('実質公債費比率（分子）の構造'!O$53),'実質公債費比率（分子）の構造'!O$53,NA())</f>
        <v>450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11624</v>
      </c>
      <c r="E56" s="157"/>
      <c r="F56" s="157"/>
      <c r="G56" s="157">
        <f>'将来負担比率（分子）の構造'!J$52</f>
        <v>11380</v>
      </c>
      <c r="H56" s="157"/>
      <c r="I56" s="157"/>
      <c r="J56" s="157">
        <f>'将来負担比率（分子）の構造'!K$52</f>
        <v>11288</v>
      </c>
      <c r="K56" s="157"/>
      <c r="L56" s="157"/>
      <c r="M56" s="157">
        <f>'将来負担比率（分子）の構造'!L$52</f>
        <v>10659</v>
      </c>
      <c r="N56" s="157"/>
      <c r="O56" s="157"/>
      <c r="P56" s="157">
        <f>'将来負担比率（分子）の構造'!M$52</f>
        <v>10227</v>
      </c>
    </row>
    <row r="57" spans="1:16" x14ac:dyDescent="0.15">
      <c r="A57" s="157" t="s">
        <v>42</v>
      </c>
      <c r="B57" s="157"/>
      <c r="C57" s="157"/>
      <c r="D57" s="157">
        <f>'将来負担比率（分子）の構造'!I$51</f>
        <v>22</v>
      </c>
      <c r="E57" s="157"/>
      <c r="F57" s="157"/>
      <c r="G57" s="157">
        <f>'将来負担比率（分子）の構造'!J$51</f>
        <v>7</v>
      </c>
      <c r="H57" s="157"/>
      <c r="I57" s="157"/>
      <c r="J57" s="157">
        <f>'将来負担比率（分子）の構造'!K$51</f>
        <v>6</v>
      </c>
      <c r="K57" s="157"/>
      <c r="L57" s="157"/>
      <c r="M57" s="157">
        <f>'将来負担比率（分子）の構造'!L$51</f>
        <v>5</v>
      </c>
      <c r="N57" s="157"/>
      <c r="O57" s="157"/>
      <c r="P57" s="157">
        <f>'将来負担比率（分子）の構造'!M$51</f>
        <v>5</v>
      </c>
    </row>
    <row r="58" spans="1:16" x14ac:dyDescent="0.15">
      <c r="A58" s="157" t="s">
        <v>41</v>
      </c>
      <c r="B58" s="157"/>
      <c r="C58" s="157"/>
      <c r="D58" s="157">
        <f>'将来負担比率（分子）の構造'!I$50</f>
        <v>8059</v>
      </c>
      <c r="E58" s="157"/>
      <c r="F58" s="157"/>
      <c r="G58" s="157">
        <f>'将来負担比率（分子）の構造'!J$50</f>
        <v>8163</v>
      </c>
      <c r="H58" s="157"/>
      <c r="I58" s="157"/>
      <c r="J58" s="157">
        <f>'将来負担比率（分子）の構造'!K$50</f>
        <v>8539</v>
      </c>
      <c r="K58" s="157"/>
      <c r="L58" s="157"/>
      <c r="M58" s="157">
        <f>'将来負担比率（分子）の構造'!L$50</f>
        <v>10140</v>
      </c>
      <c r="N58" s="157"/>
      <c r="O58" s="157"/>
      <c r="P58" s="157">
        <f>'将来負担比率（分子）の構造'!M$50</f>
        <v>10343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979</v>
      </c>
      <c r="C62" s="157"/>
      <c r="D62" s="157"/>
      <c r="E62" s="157">
        <f>'将来負担比率（分子）の構造'!J$45</f>
        <v>852</v>
      </c>
      <c r="F62" s="157"/>
      <c r="G62" s="157"/>
      <c r="H62" s="157">
        <f>'将来負担比率（分子）の構造'!K$45</f>
        <v>878</v>
      </c>
      <c r="I62" s="157"/>
      <c r="J62" s="157"/>
      <c r="K62" s="157">
        <f>'将来負担比率（分子）の構造'!L$45</f>
        <v>775</v>
      </c>
      <c r="L62" s="157"/>
      <c r="M62" s="157"/>
      <c r="N62" s="157">
        <f>'将来負担比率（分子）の構造'!M$45</f>
        <v>729</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1299</v>
      </c>
      <c r="C64" s="157"/>
      <c r="D64" s="157"/>
      <c r="E64" s="157">
        <f>'将来負担比率（分子）の構造'!J$43</f>
        <v>1230</v>
      </c>
      <c r="F64" s="157"/>
      <c r="G64" s="157"/>
      <c r="H64" s="157">
        <f>'将来負担比率（分子）の構造'!K$43</f>
        <v>1052</v>
      </c>
      <c r="I64" s="157"/>
      <c r="J64" s="157"/>
      <c r="K64" s="157">
        <f>'将来負担比率（分子）の構造'!L$43</f>
        <v>955</v>
      </c>
      <c r="L64" s="157"/>
      <c r="M64" s="157"/>
      <c r="N64" s="157">
        <f>'将来負担比率（分子）の構造'!M$43</f>
        <v>968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13858</v>
      </c>
      <c r="C66" s="157"/>
      <c r="D66" s="157"/>
      <c r="E66" s="157">
        <f>'将来負担比率（分子）の構造'!J$41</f>
        <v>13653</v>
      </c>
      <c r="F66" s="157"/>
      <c r="G66" s="157"/>
      <c r="H66" s="157">
        <f>'将来負担比率（分子）の構造'!K$41</f>
        <v>13508</v>
      </c>
      <c r="I66" s="157"/>
      <c r="J66" s="157"/>
      <c r="K66" s="157">
        <f>'将来負担比率（分子）の構造'!L$41</f>
        <v>13153</v>
      </c>
      <c r="L66" s="157"/>
      <c r="M66" s="157"/>
      <c r="N66" s="157">
        <f>'将来負担比率（分子）の構造'!M$41</f>
        <v>12663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3711</v>
      </c>
      <c r="C72" s="161">
        <f>基金残高に係る経年分析!G55</f>
        <v>3713</v>
      </c>
      <c r="D72" s="161">
        <f>基金残高に係る経年分析!H55</f>
        <v>3966</v>
      </c>
    </row>
    <row r="73" spans="1:16" x14ac:dyDescent="0.15">
      <c r="A73" s="160" t="s">
        <v>74</v>
      </c>
      <c r="B73" s="161">
        <f>基金残高に係る経年分析!F56</f>
        <v>2419</v>
      </c>
      <c r="C73" s="161">
        <f>基金残高に係る経年分析!G56</f>
        <v>2421</v>
      </c>
      <c r="D73" s="161">
        <f>基金残高に係る経年分析!H56</f>
        <v>2456</v>
      </c>
    </row>
    <row r="74" spans="1:16" x14ac:dyDescent="0.15">
      <c r="A74" s="160" t="s">
        <v>75</v>
      </c>
      <c r="B74" s="161">
        <f>基金残高に係る経年分析!F57</f>
        <v>4493</v>
      </c>
      <c r="C74" s="161">
        <f>基金残高に係る経年分析!G57</f>
        <v>3922</v>
      </c>
      <c r="D74" s="161">
        <f>基金残高に係る経年分析!H57</f>
        <v>3840</v>
      </c>
    </row>
  </sheetData>
  <sheetProtection algorithmName="SHA-512" hashValue="Hb6tSZWTu5cvJ3U64yMcQb2B2HBtmG5vMm6cc0kkO9pKK0GkWYcu3AKrFTgvYRdQ5dkhqjR35V3bW2kS30Fr6Q==" saltValue="xD8lGaOWDJryyYWAnVWO9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5" ma:contentTypeDescription="新しいドキュメントを作成します。" ma:contentTypeScope="" ma:versionID="a3b022289bf43f087766e17d8dc462a9">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18fe48700a03329b63383eeab6925658"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D8C6F5-0AF6-4137-8524-7D9805607847}">
  <ds:schemaRefs>
    <ds:schemaRef ds:uri="http://schemas.microsoft.com/sharepoint/v3/contenttype/forms"/>
  </ds:schemaRefs>
</ds:datastoreItem>
</file>

<file path=customXml/itemProps2.xml><?xml version="1.0" encoding="utf-8"?>
<ds:datastoreItem xmlns:ds="http://schemas.openxmlformats.org/officeDocument/2006/customXml" ds:itemID="{C4905196-1133-4005-A320-3E642FD96953}">
  <ds:schemaRefs>
    <ds:schemaRef ds:uri="http://www.w3.org/XML/1998/namespace"/>
    <ds:schemaRef ds:uri="http://schemas.microsoft.com/office/infopath/2007/PartnerControls"/>
    <ds:schemaRef ds:uri="http://purl.org/dc/elements/1.1/"/>
    <ds:schemaRef ds:uri="http://purl.org/dc/term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fd32c9f7-8932-4d07-b49b-91c8a1e26893"/>
    <ds:schemaRef ds:uri="a4e28f63-7028-4a93-8047-9653a98e0e88"/>
  </ds:schemaRefs>
</ds:datastoreItem>
</file>

<file path=customXml/itemProps3.xml><?xml version="1.0" encoding="utf-8"?>
<ds:datastoreItem xmlns:ds="http://schemas.openxmlformats.org/officeDocument/2006/customXml" ds:itemID="{532F86B2-C71F-491F-B65B-EDC72B14A9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2026-03-16T06:57:05Z</cp:lastPrinted>
  <dcterms:created xsi:type="dcterms:W3CDTF">2026-02-23T08:41:40Z</dcterms:created>
  <dcterms:modified xsi:type="dcterms:W3CDTF">2026-08-24T06:39:19Z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