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専用\□財政課共有　改　専用・財政課共有のデータをこちらに移行して整理\86その他公表・調査関係\15財政状況資料集(3・6・10月）\R6年度財政状況資料集\02.結合（10月）\【財政状況資料集】_362069_阿波市_2024\"/>
    </mc:Choice>
  </mc:AlternateContent>
  <xr:revisionPtr revIDLastSave="0" documentId="13_ncr:1_{15F2AA1E-EDE6-47CE-954A-93E45B963B12}"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W34" i="10"/>
  <c r="BW35" i="10" s="1"/>
  <c r="BW36" i="10" s="1"/>
  <c r="BW37" i="10" s="1"/>
  <c r="BW38" i="10" s="1"/>
  <c r="BW39" i="10" s="1"/>
  <c r="BW40" i="10" s="1"/>
  <c r="BW41" i="10" s="1"/>
  <c r="BW42" i="10" s="1"/>
  <c r="BW43" i="10" s="1"/>
  <c r="BE34" i="10"/>
  <c r="C34" i="10"/>
  <c r="CO34" i="10" l="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<sst xmlns="http://schemas.openxmlformats.org/spreadsheetml/2006/main" count="1127" uniqueCount="576">
  <si>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</si>
  <si>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</si>
  <si>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</si>
  <si>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</si>
  <si>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</si>
  <si>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</si>
  <si>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</si>
  <si>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</si>
  <si>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</si>
  <si>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</si>
  <si>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</si>
  <si>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</si>
  <si>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</si>
  <si>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</si>
  <si>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</si>
  <si>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</si>
  <si>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</si>
  <si>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</si>
  <si>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</si>
  <si>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</si>
  <si>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</si>
  <si>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</si>
  <si>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</si>
  <si>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</si>
  <si>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</si>
  <si>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</si>
  <si>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</si>
  <si>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</si>
  <si>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</si>
  <si>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</si>
  <si>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</si>
  <si>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</si>
  <si>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</si>
  <si>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</si>
  <si>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</si>
  <si>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</si>
  <si>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</si>
  <si>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</si>
  <si>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</si>
  <si>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</si>
  <si>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</si>
  <si>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</si>
  <si>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</si>
  <si>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</si>
  <si>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</si>
  <si>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</si>
  <si>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</si>
  <si>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</si>
  <si>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</si>
  <si>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</si>
  <si>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</si>
  <si>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</si>
  <si>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</si>
  <si>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</si>
  <si>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</si>
  <si>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</si>
  <si>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</si>
  <si>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</si>
  <si>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</si>
  <si>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</si>
  <si>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</si>
  <si>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</si>
  <si>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</si>
  <si>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</si>
  <si>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</si>
  <si>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</si>
  <si>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</si>
  <si>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</si>
  <si>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</si>
  <si>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</si>
  <si>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</si>
  <si>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</si>
  <si>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</si>
  <si>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</si>
  <si>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</si>
  <si>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</si>
  <si>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</si>
  <si>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</si>
  <si>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</si>
  <si>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</si>
  <si>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</si>
  <si>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</si>
  <si>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</si>
  <si>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</si>
  <si>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</si>
  <si>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</si>
  <si>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</si>
  <si>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</si>
  <si>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</si>
  <si>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</si>
  <si>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</si>
  <si>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</si>
  <si>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</si>
  <si>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</si>
  <si>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</si>
  <si>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</si>
  <si>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</si>
  <si>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</si>
  <si>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</si>
  <si>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</si>
  <si>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</si>
  <si>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</si>
  <si>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</si>
  <si>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</si>
  <si>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</si>
  <si>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</si>
  <si>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</si>
  <si>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</si>
  <si>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</si>
  <si>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</si>
  <si>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</si>
  <si>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</si>
  <si>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</si>
  <si>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</si>
  <si>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</si>
  <si>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</si>
  <si>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</si>
  <si>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</si>
  <si>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</si>
  <si>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</si>
  <si>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</si>
  <si>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</si>
  <si>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</si>
  <si>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</si>
  <si>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</si>
  <si>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</si>
  <si>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</si>
  <si>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</si>
  <si>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</si>
  <si>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</si>
  <si>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</si>
  <si>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</si>
  <si>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</si>
  <si>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</si>
  <si>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</si>
  <si>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</si>
  <si>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</si>
  <si>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</si>
  <si>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</si>
  <si>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</si>
  <si>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</si>
  <si>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</si>
  <si>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</si>
  <si>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</si>
  <si>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</si>
  <si>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</si>
  <si>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</si>
  <si>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</si>
  <si>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</si>
  <si>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</si>
  <si>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</si>
  <si>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</si>
  <si>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</si>
  <si>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</si>
  <si>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</si>
  <si>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</si>
  <si>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</si>
  <si>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</si>
  <si>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</si>
  <si>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</si>
  <si>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</si>
  <si>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</si>
  <si>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</si>
  <si>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</si>
  <si>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</si>
  <si>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</si>
  <si>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</si>
  <si>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</si>
  <si>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</si>
  <si>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</si>
  <si>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</si>
  <si>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</si>
  <si>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</si>
  <si>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</si>
  <si>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</si>
  <si>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</si>
  <si>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</si>
  <si>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</si>
  <si>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</si>
  <si>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</si>
  <si>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</si>
  <si>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</si>
  <si>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</si>
  <si>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</si>
  <si>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</si>
  <si>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</si>
  <si>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</si>
  <si>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</si>
  <si>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</si>
  <si>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</si>
  <si>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</si>
  <si>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</si>
  <si>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</si>
  <si>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</si>
  <si>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</si>
  <si>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</si>
  <si>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</si>
  <si>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</si>
  <si>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</si>
  <si>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</si>
  <si>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</si>
  <si>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</si>
  <si>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</si>
  <si>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徳島県阿波市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</si>
  <si>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</si>
  <si>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</si>
  <si>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</si>
  <si>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</si>
  <si>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</si>
  <si>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</si>
  <si>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</si>
  <si>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</si>
  <si>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</si>
  <si>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</si>
  <si>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</si>
  <si>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</si>
  <si>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</si>
  <si>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</si>
  <si>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</si>
  <si>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</si>
  <si>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</si>
  <si>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</si>
  <si>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</si>
  <si>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</si>
  <si>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</si>
  <si>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</si>
  <si>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</si>
  <si>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</si>
  <si>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</si>
  <si>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</si>
  <si>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</si>
  <si>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</si>
  <si>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</si>
  <si>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</si>
  <si>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</si>
  <si>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</si>
  <si>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</si>
  <si>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</si>
  <si>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</si>
  <si>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</si>
  <si>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</si>
  <si>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</si>
  <si>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</si>
  <si>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</si>
  <si>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</si>
  <si>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</si>
  <si>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</si>
  <si>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</si>
  <si>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</si>
  <si>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</si>
  <si>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</si>
  <si>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</si>
  <si>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</si>
  <si>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</si>
  <si>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</si>
  <si>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</si>
  <si>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</si>
  <si>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</si>
  <si>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</si>
  <si>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</si>
  <si>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</si>
  <si>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</si>
  <si>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</si>
  <si>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</si>
  <si>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</si>
  <si>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</si>
  <si>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</si>
  <si>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</si>
  <si>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</si>
  <si>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</si>
  <si>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</si>
  <si>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</si>
  <si>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</si>
  <si>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</si>
  <si>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</si>
  <si>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</si>
  <si>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</si>
  <si>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</si>
  <si>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</si>
  <si>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</si>
  <si>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</si>
  <si>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</si>
  <si>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</si>
  <si>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</si>
  <si>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</si>
  <si>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</si>
  <si>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</si>
  <si>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</si>
  <si>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</si>
  <si>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</si>
  <si>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</si>
  <si>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</si>
  <si>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</si>
  <si>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</si>
  <si>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</si>
  <si>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</si>
  <si>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</si>
  <si>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</si>
  <si>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</si>
  <si>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</si>
  <si>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</si>
  <si>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</si>
  <si>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</si>
  <si>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</si>
  <si>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</si>
  <si>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</si>
  <si>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</si>
  <si>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</si>
  <si>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</si>
  <si>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</si>
  <si>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</si>
  <si>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</si>
  <si>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</si>
  <si>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</si>
  <si>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</si>
  <si>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</si>
  <si>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</si>
  <si>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</si>
  <si>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</si>
  <si>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</si>
  <si>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</si>
  <si>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</si>
  <si>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</si>
  <si>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</si>
  <si>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</si>
  <si>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</si>
  <si>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</si>
  <si>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</si>
  <si>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</si>
  <si>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</si>
  <si>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</si>
  <si>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</si>
  <si>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</si>
  <si>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</si>
  <si>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</si>
  <si>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</si>
  <si>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</si>
  <si>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</si>
  <si>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</si>
  <si>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</si>
  <si>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</si>
  <si>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</si>
  <si>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</si>
  <si>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</si>
  <si>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</si>
  <si>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</si>
  <si>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</si>
  <si>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</si>
  <si>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</si>
  <si>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</si>
  <si>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</si>
  <si>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</si>
  <si>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</si>
  <si>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</si>
  <si>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徳島県阿波市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</si>
  <si>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</si>
  <si>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</si>
  <si>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</si>
  <si>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</si>
  <si>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</si>
  <si>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</si>
  <si>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</si>
  <si>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</si>
  <si>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</si>
  <si>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</si>
  <si>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</si>
  <si>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</si>
  <si>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</si>
  <si>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</si>
  <si>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</si>
  <si>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</si>
  <si>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</si>
  <si>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</si>
  <si>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</si>
  <si>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</si>
  <si>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</si>
  <si>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</si>
  <si>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</si>
  <si>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</si>
  <si>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</si>
  <si>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</si>
  <si>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</si>
  <si>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</si>
  <si>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</si>
  <si>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</si>
  <si>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</si>
  <si>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</si>
  <si>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</si>
  <si>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</si>
  <si>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</si>
  <si>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</si>
  <si>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</si>
  <si>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阿波市水道事業会計</t>
    <phoneticPr fontId="5"/>
  </si>
  <si>
    <t>法適用企業</t>
    <phoneticPr fontId="5"/>
  </si>
  <si>
    <t>阿波市農業集落排水事業会計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</si>
  <si>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</si>
  <si>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</si>
  <si>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</si>
  <si>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</si>
  <si>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</si>
  <si>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</si>
  <si>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</si>
  <si>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</si>
  <si>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</si>
  <si>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</si>
  <si>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</si>
  <si>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</si>
  <si>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</si>
  <si>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</si>
  <si>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</si>
  <si>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</si>
  <si>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</si>
  <si>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</si>
  <si>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</si>
  <si>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</si>
  <si>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</si>
  <si>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</si>
  <si>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</si>
  <si>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</si>
  <si>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</si>
  <si>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</si>
  <si>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</si>
  <si>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</si>
  <si>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</si>
  <si>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</si>
  <si>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</si>
  <si>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</si>
  <si>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</si>
  <si>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</si>
  <si>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</si>
  <si>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</si>
  <si>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</si>
  <si>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</si>
  <si>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</si>
  <si>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</si>
  <si>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</si>
  <si>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</si>
  <si>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</si>
  <si>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</si>
  <si>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</si>
  <si>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</si>
  <si>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</si>
  <si>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</si>
  <si>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</si>
  <si>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</si>
  <si>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</si>
  <si>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</si>
  <si>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</si>
  <si>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</si>
  <si>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</si>
  <si>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</si>
  <si>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</si>
  <si>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</si>
  <si>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</si>
  <si>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</si>
  <si>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</si>
  <si>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</si>
  <si>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</si>
  <si>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</si>
  <si>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</si>
  <si>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</si>
  <si>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</si>
  <si>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</si>
  <si>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</si>
  <si>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</si>
  <si>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</si>
  <si>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</si>
  <si>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</si>
  <si>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</si>
  <si>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</si>
  <si>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</si>
  <si>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</si>
  <si>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</si>
  <si>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</si>
  <si>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</si>
  <si>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</si>
  <si>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</si>
  <si>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</si>
  <si>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</si>
  <si>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</si>
  <si>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</si>
  <si>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</si>
  <si>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</si>
  <si>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</si>
  <si>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</si>
  <si>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</si>
  <si>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</si>
  <si>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</si>
  <si>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</si>
  <si>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</si>
  <si>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</si>
  <si>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</si>
  <si>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</si>
  <si>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</si>
  <si>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</si>
  <si>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</si>
  <si>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</si>
  <si>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</si>
  <si>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</si>
  <si>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</si>
  <si>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</si>
  <si>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</si>
  <si>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</si>
  <si>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</si>
  <si>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</si>
  <si>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</si>
  <si>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</si>
  <si>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</si>
  <si>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</si>
  <si>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</si>
  <si>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</si>
  <si>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</si>
  <si>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</si>
  <si>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</si>
  <si>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</si>
  <si>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</si>
  <si>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</si>
  <si>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</si>
  <si>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</si>
  <si>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</si>
  <si>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</si>
  <si>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</si>
  <si>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</si>
  <si>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</si>
  <si>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</si>
  <si>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</si>
  <si>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</si>
  <si>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</si>
  <si>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</si>
  <si>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</si>
  <si>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1.04</t>
  </si>
  <si>
    <t>▲ 0.68</t>
  </si>
  <si>
    <t>▲ 1.22</t>
  </si>
  <si>
    <t>▲ 0.24</t>
  </si>
  <si>
    <t>阿波市水道事業会計</t>
  </si>
  <si>
    <t>一般会計</t>
  </si>
  <si>
    <t>介護保険特別会計</t>
  </si>
  <si>
    <t>阿波市農業集落排水事業会計</t>
  </si>
  <si>
    <t>国民健康保険特別会計</t>
  </si>
  <si>
    <t>後期高齢者医療特別会計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</si>
  <si>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</si>
  <si>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</si>
  <si>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</si>
  <si>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</si>
  <si>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</si>
  <si>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</si>
  <si>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</si>
  <si>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</si>
  <si>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徳島県後期高齢者医療広域連合（一般会計）</t>
    <rPh sb="0" eb="2">
      <t>トクシマ</t>
    </rPh>
    <rPh sb="2" eb="3">
      <t>ケン</t>
    </rPh>
    <rPh sb="3" eb="5">
      <t>コウキ</t>
    </rPh>
    <rPh sb="5" eb="8">
      <t>コウレイシャ</t>
    </rPh>
    <rPh sb="8" eb="10">
      <t>イリョウ</t>
    </rPh>
    <rPh sb="10" eb="12">
      <t>コウイキ</t>
    </rPh>
    <rPh sb="12" eb="14">
      <t>レンゴウ</t>
    </rPh>
    <rPh sb="15" eb="17">
      <t>イッパン</t>
    </rPh>
    <rPh sb="17" eb="19">
      <t>カイケイ</t>
    </rPh>
    <phoneticPr fontId="5"/>
  </si>
  <si>
    <t>阿北特別養護老人ホーム組合</t>
    <rPh sb="0" eb="2">
      <t>アホク</t>
    </rPh>
    <rPh sb="2" eb="4">
      <t>トクベツ</t>
    </rPh>
    <rPh sb="4" eb="6">
      <t>ヨウゴ</t>
    </rPh>
    <rPh sb="6" eb="8">
      <t>ロウジン</t>
    </rPh>
    <rPh sb="11" eb="13">
      <t>クミアイ</t>
    </rPh>
    <phoneticPr fontId="5"/>
  </si>
  <si>
    <t>中央広域環境施設組合</t>
    <rPh sb="0" eb="2">
      <t>チュウオウ</t>
    </rPh>
    <rPh sb="2" eb="4">
      <t>コウイキ</t>
    </rPh>
    <rPh sb="4" eb="6">
      <t>カンキョウ</t>
    </rPh>
    <rPh sb="6" eb="8">
      <t>シセツ</t>
    </rPh>
    <rPh sb="8" eb="10">
      <t>クミアイ</t>
    </rPh>
    <phoneticPr fontId="5"/>
  </si>
  <si>
    <t>阿北環境整備組合</t>
    <rPh sb="0" eb="2">
      <t>アホク</t>
    </rPh>
    <rPh sb="2" eb="4">
      <t>カンキョウ</t>
    </rPh>
    <rPh sb="4" eb="6">
      <t>セイビ</t>
    </rPh>
    <rPh sb="6" eb="8">
      <t>クミアイ</t>
    </rPh>
    <phoneticPr fontId="5"/>
  </si>
  <si>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5"/>
  </si>
  <si>
    <t>徳島県市町村総合事務組合（滞納整理機構特別会計）</t>
    <rPh sb="0" eb="3">
      <t>トクシマケン</t>
    </rPh>
    <rPh sb="3" eb="6">
      <t>シチョウソン</t>
    </rPh>
    <rPh sb="6" eb="8">
      <t>ソウゴウ</t>
    </rPh>
    <rPh sb="8" eb="10">
      <t>ジム</t>
    </rPh>
    <rPh sb="10" eb="12">
      <t>クミアイ</t>
    </rPh>
    <rPh sb="13" eb="15">
      <t>タイノウ</t>
    </rPh>
    <rPh sb="15" eb="17">
      <t>セイリ</t>
    </rPh>
    <rPh sb="17" eb="19">
      <t>キコウ</t>
    </rPh>
    <rPh sb="19" eb="21">
      <t>トクベツ</t>
    </rPh>
    <rPh sb="21" eb="23">
      <t>カイケイ</t>
    </rPh>
    <phoneticPr fontId="5"/>
  </si>
  <si>
    <t>徳島県市町村議会議員公務災害補償等組合</t>
    <rPh sb="3" eb="6">
      <t>シチョウソン</t>
    </rPh>
    <rPh sb="6" eb="8">
      <t>ギカイ</t>
    </rPh>
    <rPh sb="8" eb="10">
      <t>ギイン</t>
    </rPh>
    <rPh sb="10" eb="12">
      <t>コウム</t>
    </rPh>
    <rPh sb="12" eb="14">
      <t>サイガイ</t>
    </rPh>
    <rPh sb="14" eb="17">
      <t>ホショウトウ</t>
    </rPh>
    <rPh sb="17" eb="19">
      <t>クミアイ</t>
    </rPh>
    <phoneticPr fontId="5"/>
  </si>
  <si>
    <t>徳島中央広域連合（一般会計）</t>
    <rPh sb="0" eb="2">
      <t>トクシマ</t>
    </rPh>
    <rPh sb="2" eb="4">
      <t>チュウオウ</t>
    </rPh>
    <rPh sb="4" eb="6">
      <t>コウイキ</t>
    </rPh>
    <rPh sb="6" eb="8">
      <t>レンゴウ</t>
    </rPh>
    <rPh sb="9" eb="11">
      <t>イッパン</t>
    </rPh>
    <rPh sb="11" eb="13">
      <t>カイケイ</t>
    </rPh>
    <phoneticPr fontId="5"/>
  </si>
  <si>
    <t>阿北火葬場管理組合</t>
    <rPh sb="0" eb="2">
      <t>アホク</t>
    </rPh>
    <rPh sb="2" eb="5">
      <t>カソウバ</t>
    </rPh>
    <rPh sb="5" eb="7">
      <t>カンリ</t>
    </rPh>
    <rPh sb="7" eb="9">
      <t>クミアイ</t>
    </rPh>
    <phoneticPr fontId="5"/>
  </si>
  <si>
    <t>御所リゾート</t>
    <rPh sb="0" eb="2">
      <t>ゴショ</t>
    </rPh>
    <phoneticPr fontId="2"/>
  </si>
  <si>
    <t>まちづくり振興基金</t>
    <rPh sb="5" eb="9">
      <t>シンコウキキン</t>
    </rPh>
    <phoneticPr fontId="5"/>
  </si>
  <si>
    <t>公共施設等総合管理基金</t>
    <rPh sb="0" eb="5">
      <t>コウキョウシセツトウ</t>
    </rPh>
    <rPh sb="5" eb="11">
      <t>ソウゴウカンリキキン</t>
    </rPh>
    <phoneticPr fontId="2"/>
  </si>
  <si>
    <t>教育施設整備基金</t>
    <rPh sb="0" eb="8">
      <t>キョウイクシセツセイビキキン</t>
    </rPh>
    <phoneticPr fontId="2"/>
  </si>
  <si>
    <t>情報システム施設整備基金</t>
    <rPh sb="0" eb="2">
      <t>ジョウホウ</t>
    </rPh>
    <rPh sb="6" eb="12">
      <t>シセツセイビキキン</t>
    </rPh>
    <phoneticPr fontId="2"/>
  </si>
  <si>
    <t>地域福祉資金</t>
    <rPh sb="0" eb="6">
      <t>チイキフクシシキン</t>
    </rPh>
    <phoneticPr fontId="2"/>
  </si>
  <si>
    <t>徳島県後期高齢者医療広域連合（後期高齢者医療事業会計）</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</si>
  <si>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</si>
  <si>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</si>
  <si>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</si>
  <si>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本市の将来負担比率は「-」となっているが、この要因は、老朽化した公共施設の更新や大規模災害に備えるために積み立てた基金残高によるものである。令和6年度は大型事業の地方債の償還が進み、地方債現在高が減少したことにより、前年度より1.8ポイント改善した。交付税措置のある有利な地方債を積極的に活用するとともに、基金への積み立てを継続できていることから、将来負担比率は「-」のまま推移すると見込んでいる。しかしながら、経年が進み、老朽化した公共施設を多数所有している状況は続いており、有形固定資産減価償却率も高い水準で推移していることから、計画的な公共施設の更新、維持補修を進めるとともに、公共施設等総合管理計画に基づいた施設の統廃合、除却、集約化を図り、過度な地方債の発行や基金の取り崩しによる将来負担比率の悪化を招くことのないよう努める必要がある。</t>
    <rPh sb="89" eb="90">
      <t>スス</t>
    </rPh>
    <rPh sb="141" eb="144">
      <t>セッキョクテキ</t>
    </rPh>
    <rPh sb="163" eb="165">
      <t>ケイゾク</t>
    </rPh>
    <rPh sb="207" eb="209">
      <t>ケイネン</t>
    </rPh>
    <rPh sb="210" eb="211">
      <t>スス</t>
    </rPh>
    <rPh sb="231" eb="233">
      <t>ジョウキョウ</t>
    </rPh>
    <rPh sb="234" eb="235">
      <t>ツヅ</t>
    </rPh>
    <rPh sb="252" eb="253">
      <t>タカ</t>
    </rPh>
    <rPh sb="254" eb="256">
      <t>スイジュン</t>
    </rPh>
    <rPh sb="257" eb="259">
      <t>スイイ</t>
    </rPh>
    <rPh sb="268" eb="271">
      <t>ケイカクテキ</t>
    </rPh>
    <rPh sb="272" eb="274">
      <t>コウキョウ</t>
    </rPh>
    <rPh sb="274" eb="276">
      <t>シセツ</t>
    </rPh>
    <rPh sb="277" eb="279">
      <t>コウシン</t>
    </rPh>
    <rPh sb="280" eb="282">
      <t>イジ</t>
    </rPh>
    <rPh sb="282" eb="284">
      <t>ホシュウ</t>
    </rPh>
    <rPh sb="285" eb="286">
      <t>スス</t>
    </rPh>
    <rPh sb="312" eb="315">
      <t>トウハイゴウ</t>
    </rPh>
    <rPh sb="323" eb="324">
      <t>ハカ</t>
    </rPh>
    <rPh sb="356" eb="357">
      <t>マネ</t>
    </rPh>
    <rPh sb="365" eb="366">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</si>
  <si>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</si>
  <si>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</si>
  <si>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</si>
  <si>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</si>
  <si>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</si>
  <si>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</si>
  <si>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の将来負担比率及び実質公債費比率はともに類似団体内平均より低い値となっている。実質公債費比率については、令和6年度は、分子を構成する元利償還金の額が減少し、分母を構成する標準税収入額等、普通交付税が増加した結果、単年度で比較した場合は前年度より約1.1ポイント改善し、3か年平均で比較した場合も前年度から0.1ポイント改善した。
　今後も新たな施設整備の抑制、既存施設の適切な維持管理に努めるとともに、過疎対策事業債、緊急防災・減災事業債など交付税措置のある有利な地方債を有効に活用しながら、実質公債費比率を上昇させない取り組みを進める必要がある。</t>
    <rPh sb="77" eb="79">
      <t>ゲンショウ</t>
    </rPh>
    <rPh sb="102" eb="104">
      <t>ゾウカ</t>
    </rPh>
    <rPh sb="162" eb="164">
      <t>カイゼン</t>
    </rPh>
    <rPh sb="180" eb="182">
      <t>ヨクセイ</t>
    </rPh>
    <rPh sb="183" eb="185">
      <t>キゾン</t>
    </rPh>
    <rPh sb="185" eb="187">
      <t>シセツ</t>
    </rPh>
    <rPh sb="188" eb="190">
      <t>テキセツ</t>
    </rPh>
    <rPh sb="191" eb="193">
      <t>イジ</t>
    </rPh>
    <rPh sb="193" eb="195">
      <t>カンリ</t>
    </rPh>
    <rPh sb="196" eb="197">
      <t>ツト</t>
    </rPh>
    <rPh sb="206" eb="208">
      <t>タイサク</t>
    </rPh>
    <rPh sb="208" eb="211">
      <t>ジギョウサイ</t>
    </rPh>
    <rPh sb="212" eb="214">
      <t>キンキュウ</t>
    </rPh>
    <rPh sb="214" eb="216">
      <t>ボウサイ</t>
    </rPh>
    <rPh sb="217" eb="219">
      <t>ゲンサイ</t>
    </rPh>
    <rPh sb="219" eb="222">
      <t>ジギョウサイ</t>
    </rPh>
    <rPh sb="257" eb="259">
      <t>ジョウショウ</t>
    </rPh>
    <rPh sb="263" eb="264">
      <t>ト</t>
    </rPh>
    <rPh sb="265" eb="266">
      <t>ク</t>
    </rPh>
    <rPh sb="268" eb="269">
      <t>スス</t>
    </rPh>
    <rPh sb="271" eb="273">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</si>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</sst>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EC43C32-A304-4960-8CE0-7E65C60B7DB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E96D-4328-BF0C-8F78C44E1C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94323</c:v>
                </c:pt>
                <c:pt idx="1">
                  <c:v>70529</c:v>
                </c:pt>
                <c:pt idx="2">
                  <c:v>43876</c:v>
                </c:pt>
                <c:pt idx="3">
                  <c:v>49953</c:v>
                </c:pt>
                <c:pt idx="4">
                  <c:v>44060</c:v>
                </c:pt>
              </c:numCache>
            </c:numRef>
          </c:val>
          <c:smooth val="0"/>
          <c:extLst>
            <c:ext xmlns:c16="http://schemas.microsoft.com/office/drawing/2014/chart" uri="{C3380CC4-5D6E-409C-BE32-E72D297353CC}">
              <c16:uniqueId val="{00000001-E96D-4328-BF0C-8F78C44E1C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4.3499999999999996</c:v>
                </c:pt>
                <c:pt idx="1">
                  <c:v>7.3</c:v>
                </c:pt>
                <c:pt idx="2">
                  <c:v>6.77</c:v>
                </c:pt>
                <c:pt idx="3">
                  <c:v>5.51</c:v>
                </c:pt>
                <c:pt idx="4">
                  <c:v>5.47</c:v>
                </c:pt>
              </c:numCache>
            </c:numRef>
          </c:val>
          <c:extLst>
            <c:ext xmlns:c16="http://schemas.microsoft.com/office/drawing/2014/chart" uri="{C3380CC4-5D6E-409C-BE32-E72D297353CC}">
              <c16:uniqueId val="{00000000-BA95-47ED-BBEF-D26B3C42DDD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25.36</c:v>
                </c:pt>
                <c:pt idx="1">
                  <c:v>25.49</c:v>
                </c:pt>
                <c:pt idx="2">
                  <c:v>26.08</c:v>
                </c:pt>
                <c:pt idx="3">
                  <c:v>26.05</c:v>
                </c:pt>
                <c:pt idx="4">
                  <c:v>25.75</c:v>
                </c:pt>
              </c:numCache>
            </c:numRef>
          </c:val>
          <c:extLst>
            <c:ext xmlns:c16="http://schemas.microsoft.com/office/drawing/2014/chart" uri="{C3380CC4-5D6E-409C-BE32-E72D297353CC}">
              <c16:uniqueId val="{00000001-BA95-47ED-BBEF-D26B3C42DDD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-1.04</c:v>
                </c:pt>
                <c:pt idx="1">
                  <c:v>4</c:v>
                </c:pt>
                <c:pt idx="2">
                  <c:v>-0.68</c:v>
                </c:pt>
                <c:pt idx="3">
                  <c:v>-1.22</c:v>
                </c:pt>
                <c:pt idx="4">
                  <c:v>-0.24</c:v>
                </c:pt>
              </c:numCache>
            </c:numRef>
          </c:val>
          <c:smooth val="0"/>
          <c:extLst>
            <c:ext xmlns:c16="http://schemas.microsoft.com/office/drawing/2014/chart" uri="{C3380CC4-5D6E-409C-BE32-E72D297353CC}">
              <c16:uniqueId val="{00000002-BA95-47ED-BBEF-D26B3C42DDD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0.12</c:v>
                </c:pt>
                <c:pt idx="8">
                  <c:v>0</c:v>
                </c:pt>
                <c:pt idx="9">
                  <c:v>0</c:v>
                </c:pt>
              </c:numCache>
            </c:numRef>
          </c:val>
          <c:extLst>
            <c:ext xmlns:c16="http://schemas.microsoft.com/office/drawing/2014/chart" uri="{C3380CC4-5D6E-409C-BE32-E72D297353CC}">
              <c16:uniqueId val="{00000000-B4FC-449E-A3B4-63716835BEE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FC-449E-A3B4-63716835BEE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FC-449E-A3B4-63716835BEE0}"/>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4FC-449E-A3B4-63716835BEE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0.09</c:v>
                </c:pt>
                <c:pt idx="4">
                  <c:v>#N/A</c:v>
                </c:pt>
                <c:pt idx="5">
                  <c:v>0.09</c:v>
                </c:pt>
                <c:pt idx="6">
                  <c:v>#N/A</c:v>
                </c:pt>
                <c:pt idx="7">
                  <c:v>0.12</c:v>
                </c:pt>
                <c:pt idx="8">
                  <c:v>#N/A</c:v>
                </c:pt>
                <c:pt idx="9">
                  <c:v>0.12</c:v>
                </c:pt>
              </c:numCache>
            </c:numRef>
          </c:val>
          <c:extLst>
            <c:ext xmlns:c16="http://schemas.microsoft.com/office/drawing/2014/chart" uri="{C3380CC4-5D6E-409C-BE32-E72D297353CC}">
              <c16:uniqueId val="{00000004-B4FC-449E-A3B4-63716835BEE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1.7</c:v>
                </c:pt>
                <c:pt idx="4">
                  <c:v>#N/A</c:v>
                </c:pt>
                <c:pt idx="5">
                  <c:v>1.1000000000000001</c:v>
                </c:pt>
                <c:pt idx="6">
                  <c:v>#N/A</c:v>
                </c:pt>
                <c:pt idx="7">
                  <c:v>0.18</c:v>
                </c:pt>
                <c:pt idx="8">
                  <c:v>#N/A</c:v>
                </c:pt>
                <c:pt idx="9">
                  <c:v>0.19</c:v>
                </c:pt>
              </c:numCache>
            </c:numRef>
          </c:val>
          <c:extLst>
            <c:ext xmlns:c16="http://schemas.microsoft.com/office/drawing/2014/chart" uri="{C3380CC4-5D6E-409C-BE32-E72D297353CC}">
              <c16:uniqueId val="{00000005-B4FC-449E-A3B4-63716835BEE0}"/>
            </c:ext>
          </c:extLst>
        </c:ser>
        <c:ser>
          <c:idx val="6"/>
          <c:order val="6"/>
          <c:tx>
            <c:strRef>
              <c:f>データシート!$A$33</c:f>
              <c:strCache>
                <c:ptCount val="1"/>
                <c:pt idx="0">
                  <c:v>阿波市農業集落排水事業会計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0.25</c:v>
                </c:pt>
              </c:numCache>
            </c:numRef>
          </c:val>
          <c:extLst>
            <c:ext xmlns:c16="http://schemas.microsoft.com/office/drawing/2014/chart" uri="{C3380CC4-5D6E-409C-BE32-E72D297353CC}">
              <c16:uniqueId val="{00000006-B4FC-449E-A3B4-63716835BEE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0.56000000000000005</c:v>
                </c:pt>
                <c:pt idx="2">
                  <c:v>#N/A</c:v>
                </c:pt>
                <c:pt idx="3">
                  <c:v>1.1599999999999999</c:v>
                </c:pt>
                <c:pt idx="4">
                  <c:v>#N/A</c:v>
                </c:pt>
                <c:pt idx="5">
                  <c:v>1.58</c:v>
                </c:pt>
                <c:pt idx="6">
                  <c:v>#N/A</c:v>
                </c:pt>
                <c:pt idx="7">
                  <c:v>0.8</c:v>
                </c:pt>
                <c:pt idx="8">
                  <c:v>#N/A</c:v>
                </c:pt>
                <c:pt idx="9">
                  <c:v>0.79</c:v>
                </c:pt>
              </c:numCache>
            </c:numRef>
          </c:val>
          <c:extLst>
            <c:ext xmlns:c16="http://schemas.microsoft.com/office/drawing/2014/chart" uri="{C3380CC4-5D6E-409C-BE32-E72D297353CC}">
              <c16:uniqueId val="{00000007-B4FC-449E-A3B4-63716835BEE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4.34</c:v>
                </c:pt>
                <c:pt idx="2">
                  <c:v>#N/A</c:v>
                </c:pt>
                <c:pt idx="3">
                  <c:v>7.29</c:v>
                </c:pt>
                <c:pt idx="4">
                  <c:v>#N/A</c:v>
                </c:pt>
                <c:pt idx="5">
                  <c:v>6.76</c:v>
                </c:pt>
                <c:pt idx="6">
                  <c:v>#N/A</c:v>
                </c:pt>
                <c:pt idx="7">
                  <c:v>5.5</c:v>
                </c:pt>
                <c:pt idx="8">
                  <c:v>#N/A</c:v>
                </c:pt>
                <c:pt idx="9">
                  <c:v>5.47</c:v>
                </c:pt>
              </c:numCache>
            </c:numRef>
          </c:val>
          <c:extLst>
            <c:ext xmlns:c16="http://schemas.microsoft.com/office/drawing/2014/chart" uri="{C3380CC4-5D6E-409C-BE32-E72D297353CC}">
              <c16:uniqueId val="{00000008-B4FC-449E-A3B4-63716835BEE0}"/>
            </c:ext>
          </c:extLst>
        </c:ser>
        <c:ser>
          <c:idx val="9"/>
          <c:order val="9"/>
          <c:tx>
            <c:strRef>
              <c:f>データシート!$A$36</c:f>
              <c:strCache>
                <c:ptCount val="1"/>
                <c:pt idx="0">
                  <c:v>阿波市水道事業会計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15.19</c:v>
                </c:pt>
                <c:pt idx="2">
                  <c:v>#N/A</c:v>
                </c:pt>
                <c:pt idx="3">
                  <c:v>15.4</c:v>
                </c:pt>
                <c:pt idx="4">
                  <c:v>#N/A</c:v>
                </c:pt>
                <c:pt idx="5">
                  <c:v>16.47</c:v>
                </c:pt>
                <c:pt idx="6">
                  <c:v>#N/A</c:v>
                </c:pt>
                <c:pt idx="7">
                  <c:v>16.32</c:v>
                </c:pt>
                <c:pt idx="8">
                  <c:v>#N/A</c:v>
                </c:pt>
                <c:pt idx="9">
                  <c:v>14.85</c:v>
                </c:pt>
              </c:numCache>
            </c:numRef>
          </c:val>
          <c:extLst>
            <c:ext xmlns:c16="http://schemas.microsoft.com/office/drawing/2014/chart" uri="{C3380CC4-5D6E-409C-BE32-E72D297353CC}">
              <c16:uniqueId val="{00000009-B4FC-449E-A3B4-63716835BEE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1802</c:v>
                </c:pt>
                <c:pt idx="5">
                  <c:v>1780</c:v>
                </c:pt>
                <c:pt idx="8">
                  <c:v>1805</c:v>
                </c:pt>
                <c:pt idx="11">
                  <c:v>1753</c:v>
                </c:pt>
                <c:pt idx="14">
                  <c:v>1674</c:v>
                </c:pt>
              </c:numCache>
            </c:numRef>
          </c:val>
          <c:extLst>
            <c:ext xmlns:c16="http://schemas.microsoft.com/office/drawing/2014/chart" uri="{C3380CC4-5D6E-409C-BE32-E72D297353CC}">
              <c16:uniqueId val="{00000000-A740-4221-AD5C-81E1AA2EA04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740-4221-AD5C-81E1AA2EA04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24</c:v>
                </c:pt>
                <c:pt idx="6">
                  <c:v>17</c:v>
                </c:pt>
                <c:pt idx="9">
                  <c:v>14</c:v>
                </c:pt>
                <c:pt idx="12">
                  <c:v>10</c:v>
                </c:pt>
              </c:numCache>
            </c:numRef>
          </c:val>
          <c:extLst>
            <c:ext xmlns:c16="http://schemas.microsoft.com/office/drawing/2014/chart" uri="{C3380CC4-5D6E-409C-BE32-E72D297353CC}">
              <c16:uniqueId val="{00000002-A740-4221-AD5C-81E1AA2EA04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14</c:v>
                </c:pt>
                <c:pt idx="6">
                  <c:v>26</c:v>
                </c:pt>
                <c:pt idx="9">
                  <c:v>28</c:v>
                </c:pt>
                <c:pt idx="12">
                  <c:v>28</c:v>
                </c:pt>
              </c:numCache>
            </c:numRef>
          </c:val>
          <c:extLst>
            <c:ext xmlns:c16="http://schemas.microsoft.com/office/drawing/2014/chart" uri="{C3380CC4-5D6E-409C-BE32-E72D297353CC}">
              <c16:uniqueId val="{00000003-A740-4221-AD5C-81E1AA2EA04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c:v>
                </c:pt>
                <c:pt idx="3">
                  <c:v>79</c:v>
                </c:pt>
                <c:pt idx="6">
                  <c:v>93</c:v>
                </c:pt>
                <c:pt idx="9">
                  <c:v>76</c:v>
                </c:pt>
                <c:pt idx="12">
                  <c:v>64</c:v>
                </c:pt>
              </c:numCache>
            </c:numRef>
          </c:val>
          <c:extLst>
            <c:ext xmlns:c16="http://schemas.microsoft.com/office/drawing/2014/chart" uri="{C3380CC4-5D6E-409C-BE32-E72D297353CC}">
              <c16:uniqueId val="{00000004-A740-4221-AD5C-81E1AA2EA04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40-4221-AD5C-81E1AA2EA04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40-4221-AD5C-81E1AA2EA04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2401</c:v>
                </c:pt>
                <c:pt idx="3">
                  <c:v>2437</c:v>
                </c:pt>
                <c:pt idx="6">
                  <c:v>2544</c:v>
                </c:pt>
                <c:pt idx="9">
                  <c:v>2456</c:v>
                </c:pt>
                <c:pt idx="12">
                  <c:v>2281</c:v>
                </c:pt>
              </c:numCache>
            </c:numRef>
          </c:val>
          <c:extLst>
            <c:ext xmlns:c16="http://schemas.microsoft.com/office/drawing/2014/chart" uri="{C3380CC4-5D6E-409C-BE32-E72D297353CC}">
              <c16:uniqueId val="{00000007-A740-4221-AD5C-81E1AA2EA04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725</c:v>
                </c:pt>
                <c:pt idx="2">
                  <c:v>#N/A</c:v>
                </c:pt>
                <c:pt idx="3">
                  <c:v>#N/A</c:v>
                </c:pt>
                <c:pt idx="4">
                  <c:v>774</c:v>
                </c:pt>
                <c:pt idx="5">
                  <c:v>#N/A</c:v>
                </c:pt>
                <c:pt idx="6">
                  <c:v>#N/A</c:v>
                </c:pt>
                <c:pt idx="7">
                  <c:v>875</c:v>
                </c:pt>
                <c:pt idx="8">
                  <c:v>#N/A</c:v>
                </c:pt>
                <c:pt idx="9">
                  <c:v>#N/A</c:v>
                </c:pt>
                <c:pt idx="10">
                  <c:v>821</c:v>
                </c:pt>
                <c:pt idx="11">
                  <c:v>#N/A</c:v>
                </c:pt>
                <c:pt idx="12">
                  <c:v>#N/A</c:v>
                </c:pt>
                <c:pt idx="13">
                  <c:v>709</c:v>
                </c:pt>
                <c:pt idx="14">
                  <c:v>#N/A</c:v>
                </c:pt>
              </c:numCache>
            </c:numRef>
          </c:val>
          <c:smooth val="0"/>
          <c:extLst>
            <c:ext xmlns:c16="http://schemas.microsoft.com/office/drawing/2014/chart" uri="{C3380CC4-5D6E-409C-BE32-E72D297353CC}">
              <c16:uniqueId val="{00000008-A740-4221-AD5C-81E1AA2EA04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16789</c:v>
                </c:pt>
                <c:pt idx="5">
                  <c:v>16184</c:v>
                </c:pt>
                <c:pt idx="8">
                  <c:v>15150</c:v>
                </c:pt>
                <c:pt idx="11">
                  <c:v>14545</c:v>
                </c:pt>
                <c:pt idx="14">
                  <c:v>13635</c:v>
                </c:pt>
              </c:numCache>
            </c:numRef>
          </c:val>
          <c:extLst>
            <c:ext xmlns:c16="http://schemas.microsoft.com/office/drawing/2014/chart" uri="{C3380CC4-5D6E-409C-BE32-E72D297353CC}">
              <c16:uniqueId val="{00000000-98C0-4B71-A5A9-8AD7DB980E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c:v>
                </c:pt>
                <c:pt idx="5">
                  <c:v>126</c:v>
                </c:pt>
                <c:pt idx="8">
                  <c:v>94</c:v>
                </c:pt>
                <c:pt idx="11">
                  <c:v>78</c:v>
                </c:pt>
                <c:pt idx="14">
                  <c:v>60</c:v>
                </c:pt>
              </c:numCache>
            </c:numRef>
          </c:val>
          <c:extLst>
            <c:ext xmlns:c16="http://schemas.microsoft.com/office/drawing/2014/chart" uri="{C3380CC4-5D6E-409C-BE32-E72D297353CC}">
              <c16:uniqueId val="{00000001-98C0-4B71-A5A9-8AD7DB980E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11953</c:v>
                </c:pt>
                <c:pt idx="5">
                  <c:v>12447</c:v>
                </c:pt>
                <c:pt idx="8">
                  <c:v>12849</c:v>
                </c:pt>
                <c:pt idx="11">
                  <c:v>13074</c:v>
                </c:pt>
                <c:pt idx="14">
                  <c:v>13052</c:v>
                </c:pt>
              </c:numCache>
            </c:numRef>
          </c:val>
          <c:extLst>
            <c:ext xmlns:c16="http://schemas.microsoft.com/office/drawing/2014/chart" uri="{C3380CC4-5D6E-409C-BE32-E72D297353CC}">
              <c16:uniqueId val="{00000002-98C0-4B71-A5A9-8AD7DB980E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C0-4B71-A5A9-8AD7DB980E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C0-4B71-A5A9-8AD7DB980E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C0-4B71-A5A9-8AD7DB980E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2692</c:v>
                </c:pt>
                <c:pt idx="3">
                  <c:v>2799</c:v>
                </c:pt>
                <c:pt idx="6">
                  <c:v>2582</c:v>
                </c:pt>
                <c:pt idx="9">
                  <c:v>2575</c:v>
                </c:pt>
                <c:pt idx="12">
                  <c:v>2509</c:v>
                </c:pt>
              </c:numCache>
            </c:numRef>
          </c:val>
          <c:extLst>
            <c:ext xmlns:c16="http://schemas.microsoft.com/office/drawing/2014/chart" uri="{C3380CC4-5D6E-409C-BE32-E72D297353CC}">
              <c16:uniqueId val="{00000006-98C0-4B71-A5A9-8AD7DB980E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267</c:v>
                </c:pt>
                <c:pt idx="3">
                  <c:v>292</c:v>
                </c:pt>
                <c:pt idx="6">
                  <c:v>270</c:v>
                </c:pt>
                <c:pt idx="9">
                  <c:v>244</c:v>
                </c:pt>
                <c:pt idx="12">
                  <c:v>213</c:v>
                </c:pt>
              </c:numCache>
            </c:numRef>
          </c:val>
          <c:extLst>
            <c:ext xmlns:c16="http://schemas.microsoft.com/office/drawing/2014/chart" uri="{C3380CC4-5D6E-409C-BE32-E72D297353CC}">
              <c16:uniqueId val="{00000007-98C0-4B71-A5A9-8AD7DB980E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449</c:v>
                </c:pt>
                <c:pt idx="3">
                  <c:v>399</c:v>
                </c:pt>
                <c:pt idx="6">
                  <c:v>430</c:v>
                </c:pt>
                <c:pt idx="9">
                  <c:v>370</c:v>
                </c:pt>
                <c:pt idx="12">
                  <c:v>322</c:v>
                </c:pt>
              </c:numCache>
            </c:numRef>
          </c:val>
          <c:extLst>
            <c:ext xmlns:c16="http://schemas.microsoft.com/office/drawing/2014/chart" uri="{C3380CC4-5D6E-409C-BE32-E72D297353CC}">
              <c16:uniqueId val="{00000008-98C0-4B71-A5A9-8AD7DB980E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71</c:v>
                </c:pt>
                <c:pt idx="3">
                  <c:v>48</c:v>
                </c:pt>
                <c:pt idx="6">
                  <c:v>32</c:v>
                </c:pt>
                <c:pt idx="9">
                  <c:v>19</c:v>
                </c:pt>
                <c:pt idx="12">
                  <c:v>8</c:v>
                </c:pt>
              </c:numCache>
            </c:numRef>
          </c:val>
          <c:extLst>
            <c:ext xmlns:c16="http://schemas.microsoft.com/office/drawing/2014/chart" uri="{C3380CC4-5D6E-409C-BE32-E72D297353CC}">
              <c16:uniqueId val="{00000009-98C0-4B71-A5A9-8AD7DB980E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21010</c:v>
                </c:pt>
                <c:pt idx="3">
                  <c:v>20259</c:v>
                </c:pt>
                <c:pt idx="6">
                  <c:v>18921</c:v>
                </c:pt>
                <c:pt idx="9">
                  <c:v>18053</c:v>
                </c:pt>
                <c:pt idx="12">
                  <c:v>16995</c:v>
                </c:pt>
              </c:numCache>
            </c:numRef>
          </c:val>
          <c:extLst>
            <c:ext xmlns:c16="http://schemas.microsoft.com/office/drawing/2014/chart" uri="{C3380CC4-5D6E-409C-BE32-E72D297353CC}">
              <c16:uniqueId val="{0000000A-98C0-4B71-A5A9-8AD7DB980E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8C0-4B71-A5A9-8AD7DB980E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3120</c:v>
                </c:pt>
                <c:pt idx="1">
                  <c:v>3123</c:v>
                </c:pt>
                <c:pt idx="2">
                  <c:v>3096</c:v>
                </c:pt>
              </c:numCache>
            </c:numRef>
          </c:val>
          <c:extLst>
            <c:ext xmlns:c16="http://schemas.microsoft.com/office/drawing/2014/chart" uri="{C3380CC4-5D6E-409C-BE32-E72D297353CC}">
              <c16:uniqueId val="{00000000-ED96-4365-AE7A-20552249B3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2752</c:v>
                </c:pt>
                <c:pt idx="1">
                  <c:v>2803</c:v>
                </c:pt>
                <c:pt idx="2">
                  <c:v>2763</c:v>
                </c:pt>
              </c:numCache>
            </c:numRef>
          </c:val>
          <c:extLst>
            <c:ext xmlns:c16="http://schemas.microsoft.com/office/drawing/2014/chart" uri="{C3380CC4-5D6E-409C-BE32-E72D297353CC}">
              <c16:uniqueId val="{00000001-ED96-4365-AE7A-20552249B3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8785</c:v>
                </c:pt>
                <c:pt idx="1">
                  <c:v>8905</c:v>
                </c:pt>
                <c:pt idx="2">
                  <c:v>8996</c:v>
                </c:pt>
              </c:numCache>
            </c:numRef>
          </c:val>
          <c:extLst>
            <c:ext xmlns:c16="http://schemas.microsoft.com/office/drawing/2014/chart" uri="{C3380CC4-5D6E-409C-BE32-E72D297353CC}">
              <c16:uniqueId val="{00000002-ED96-4365-AE7A-20552249B3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{FF3F539A-E6C5-4E23-8BFB-7EE517BC6559}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A9-4236-A03A-CBB8C27024C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{B59EACEF-5DA1-4947-BDF8-8250D02A4997}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A9-4236-A03A-CBB8C27024C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{B7D32E65-666C-467B-93AC-6026D02C2896}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A9-4236-A03A-CBB8C27024C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{8C3E3332-DC0C-4C12-B5BC-F783E2EC2257}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A9-4236-A03A-CBB8C27024C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{42CB5A0B-0A2C-4789-BA04-754F450B35F1}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A9-4236-A03A-CBB8C27024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{C518C4D2-D233-4F9E-BC9A-A4934CFB8D97}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A9-4236-A03A-CBB8C27024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{784F1717-7823-49BF-836E-D1FCD10C2A9B}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A9-4236-A03A-CBB8C27024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{EE7FF77E-73B9-4F27-AB03-43AA4EB4822F}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A9-4236-A03A-CBB8C27024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{FFB24067-E2E9-4C6D-B0A8-30EB7E409DBE}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A9-4236-A03A-CBB8C27024C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64.099999999999994</c:v>
                </c:pt>
                <c:pt idx="16">
                  <c:v>65.599999999999994</c:v>
                </c:pt>
                <c:pt idx="24">
                  <c:v>67</c:v>
                </c:pt>
                <c:pt idx="32">
                  <c:v>64.099999999999994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3A9-4236-A03A-CBB8C27024C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{56C7808E-32DA-4562-AF92-1818E6A6EEBE}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A9-4236-A03A-CBB8C27024C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{55CCA8A6-7D50-46B7-A4B4-E2C53754BBE1}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A9-4236-A03A-CBB8C27024C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{93ECFBCE-795F-40BE-ADDD-D199AA4FDDB9}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A9-4236-A03A-CBB8C27024C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{6239BD66-2E39-42CD-9E65-5EA538E379F5}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A9-4236-A03A-CBB8C27024C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{A8839D64-3D36-4590-8E80-0A3407CA3149}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A9-4236-A03A-CBB8C27024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{EEB74278-36E3-450A-9D70-6C87C6F6E178}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A9-4236-A03A-CBB8C27024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{207BD63F-BA0B-4DCF-83F4-3BF6339D8EE7}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A9-4236-A03A-CBB8C27024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{F03D4005-2ACA-41BC-A7DB-0A1012A1F45E}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A9-4236-A03A-CBB8C27024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{3657AC0C-E471-4F1D-B1F8-A0033C780CE8}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A9-4236-A03A-CBB8C27024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23A9-4236-A03A-CBB8C27024C0}"/>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{D86FBD79-516E-409A-8DD2-FB587FE18484}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CA-411F-94B8-1BE3254F67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{5E3A5806-3003-4CDB-9D39-3156D0A025C9}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CA-411F-94B8-1BE3254F67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{173E1E1F-330F-4135-A33D-F8CE92FA51E7}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CA-411F-94B8-1BE3254F67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{19A045B2-45BF-4327-A743-0916ADF5C0F0}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CA-411F-94B8-1BE3254F67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{B93F779A-7623-4D10-9E95-2419B1652CFA}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CA-411F-94B8-1BE3254F675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{99EC8D5C-DE64-4E6B-BB0A-7EF8EEED6F38}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CA-411F-94B8-1BE3254F675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{CC35B95F-297C-41CE-ABEE-9E0B89F873D6}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CA-411F-94B8-1BE3254F675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{76A0DEDD-BD59-4138-9C2E-44BF38B5E9FF}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CA-411F-94B8-1BE3254F675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{7EFEECD3-B4C8-4C21-94DF-51DA7079A179}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CA-411F-94B8-1BE3254F67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7.8</c:v>
                </c:pt>
                <c:pt idx="16">
                  <c:v>7.7</c:v>
                </c:pt>
                <c:pt idx="24">
                  <c:v>7.9</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FCA-411F-94B8-1BE3254F67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{4237C84A-B4A0-4ACB-922C-C7803435C964}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CA-411F-94B8-1BE3254F67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{310AC915-E4B7-4232-B017-1BAAEAADEC5B}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CA-411F-94B8-1BE3254F67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{02C426C0-9242-4CC8-ABE9-3079106BB14C}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CA-411F-94B8-1BE3254F67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{D2291B55-6224-486F-A6B1-B9216459EBBD}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CA-411F-94B8-1BE3254F67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{5D5661B8-D41D-4654-8017-13BB5B0DF8AB}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CA-411F-94B8-1BE3254F67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{9D458755-1CD0-4489-BAEE-25413E1934D9}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CA-411F-94B8-1BE3254F67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{9FB95099-73B5-456A-9E01-E61C01541385}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CA-411F-94B8-1BE3254F67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{D23234F3-29F2-4640-8015-03453F835FA5}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CA-411F-94B8-1BE3254F67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{CD327F96-D57B-432E-8321-C706719C7A47}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CA-411F-94B8-1BE3254F67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8FCA-411F-94B8-1BE3254F6756}"/>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法人税や法人事業税交付金が増加したことで基準財政収入額が増加し、単年度の財政力指数は変わらないが、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か年平均の財政力指数は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ポイント増加した。人口減少や全国平均を上回る高齢化率（令和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月末　</a:t>
          </a:r>
          <a:r>
            <a:rPr kumimoji="1" lang="en-US" altLang="ja-JP" sz="1300">
              <a:latin typeface="ＭＳ Ｐゴシック" panose="020B0600070205080204" pitchFamily="50" charset="-128"/>
              <a:ea typeface="ＭＳ Ｐゴシック" panose="020B0600070205080204" pitchFamily="50" charset="-128"/>
            </a:rPr>
            <a:t>39.17</a:t>
          </a:r>
          <a:r>
            <a:rPr kumimoji="1" lang="ja-JP" altLang="en-US" sz="1300">
              <a:latin typeface="ＭＳ Ｐゴシック" panose="020B0600070205080204" pitchFamily="50" charset="-128"/>
              <a:ea typeface="ＭＳ Ｐゴシック" panose="020B0600070205080204" pitchFamily="50" charset="-128"/>
            </a:rPr>
            <a:t>％）に加え、市内に中心となる企業がないこと等により財政基盤が弱く、類似団体平均を下回っている。今後も横ばいで推移すると予測しているが、市税の徴収強化や企業誘致などに積極的に取り組み、自主税源の確保に努めるとともに、行政の効率化を図ることにより、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228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歳入面では、普通交付税などが増加し、歳出面では、人件費や物件費が増加し、結果として分母、分子ともに増加したが、分子の増加率が大きくなったため、令和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年度の経常収支比率は過去最高の</a:t>
          </a:r>
          <a:r>
            <a:rPr kumimoji="1" lang="en-US" altLang="ja-JP" sz="1300">
              <a:latin typeface="ＭＳ Ｐゴシック" panose="020B0600070205080204" pitchFamily="50" charset="-128"/>
              <a:ea typeface="ＭＳ Ｐゴシック" panose="020B0600070205080204" pitchFamily="50" charset="-128"/>
            </a:rPr>
            <a:t>98.8</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％を超える厳しい状況は続くと予想されるため、継続事業の見直しや公共施設の統廃合などを行い、経常経費の抑制に努め、経常収支比率の改善と柔軟性のある財政運営を目指す。</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78015</xdr:rowOff>
    </xdr:from>
    <xdr:to>
      <xdr:col>23</xdr:col>
      <xdr:colOff>133350</xdr:colOff>
      <xdr:row>61</xdr:row>
      <xdr:rowOff>122827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6465"/>
          <a:ext cx="838200" cy="4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43543</xdr:rowOff>
    </xdr:from>
    <xdr:to>
      <xdr:col>19</xdr:col>
      <xdr:colOff>133350</xdr:colOff>
      <xdr:row>61</xdr:row>
      <xdr:rowOff>78015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019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42635</xdr:rowOff>
    </xdr:from>
    <xdr:to>
      <xdr:col>15</xdr:col>
      <xdr:colOff>82550</xdr:colOff>
      <xdr:row>61</xdr:row>
      <xdr:rowOff>43543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29635"/>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42635</xdr:rowOff>
    </xdr:from>
    <xdr:to>
      <xdr:col>11</xdr:col>
      <xdr:colOff>31750</xdr:colOff>
      <xdr:row>61</xdr:row>
      <xdr:rowOff>2177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29635"/>
          <a:ext cx="8890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72027</xdr:rowOff>
    </xdr:from>
    <xdr:to>
      <xdr:col>23</xdr:col>
      <xdr:colOff>184150</xdr:colOff>
      <xdr:row>62</xdr:row>
      <xdr:rowOff>2177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44104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0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27215</xdr:rowOff>
    </xdr:from>
    <xdr:to>
      <xdr:col>19</xdr:col>
      <xdr:colOff>184150</xdr:colOff>
      <xdr:row>61</xdr:row>
      <xdr:rowOff>128815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113592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2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164193</xdr:rowOff>
    </xdr:from>
    <xdr:to>
      <xdr:col>15</xdr:col>
      <xdr:colOff>133350</xdr:colOff>
      <xdr:row>61</xdr:row>
      <xdr:rowOff>94343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79120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3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163285</xdr:rowOff>
    </xdr:from>
    <xdr:to>
      <xdr:col>11</xdr:col>
      <xdr:colOff>82550</xdr:colOff>
      <xdr:row>60</xdr:row>
      <xdr:rowOff>93435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78212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122827</xdr:rowOff>
    </xdr:from>
    <xdr:to>
      <xdr:col>7</xdr:col>
      <xdr:colOff>31750</xdr:colOff>
      <xdr:row>61</xdr:row>
      <xdr:rowOff>52977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37754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[178,652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人当たりの人件費・物件費等の決算額は類似団体平均よりも</a:t>
          </a:r>
          <a:r>
            <a:rPr kumimoji="1" lang="en-US" altLang="ja-JP" sz="1300">
              <a:latin typeface="ＭＳ Ｐゴシック" panose="020B0600070205080204" pitchFamily="50" charset="-128"/>
              <a:ea typeface="ＭＳ Ｐゴシック" panose="020B0600070205080204" pitchFamily="50" charset="-128"/>
            </a:rPr>
            <a:t>55,549</a:t>
          </a:r>
          <a:r>
            <a:rPr kumimoji="1" lang="ja-JP" altLang="en-US" sz="1300">
              <a:latin typeface="ＭＳ Ｐゴシック" panose="020B0600070205080204" pitchFamily="50" charset="-128"/>
              <a:ea typeface="ＭＳ Ｐゴシック" panose="020B0600070205080204" pitchFamily="50" charset="-128"/>
            </a:rPr>
            <a:t>円低い</a:t>
          </a:r>
          <a:r>
            <a:rPr kumimoji="1" lang="en-US" altLang="ja-JP" sz="1300">
              <a:latin typeface="ＭＳ Ｐゴシック" panose="020B0600070205080204" pitchFamily="50" charset="-128"/>
              <a:ea typeface="ＭＳ Ｐゴシック" panose="020B0600070205080204" pitchFamily="50" charset="-128"/>
            </a:rPr>
            <a:t>178,652</a:t>
          </a:r>
          <a:r>
            <a:rPr kumimoji="1" lang="ja-JP" altLang="en-US" sz="1300">
              <a:latin typeface="ＭＳ Ｐゴシック" panose="020B0600070205080204" pitchFamily="50" charset="-128"/>
              <a:ea typeface="ＭＳ Ｐゴシック" panose="020B0600070205080204" pitchFamily="50" charset="-128"/>
            </a:rPr>
            <a:t>円で、対前年度比では</a:t>
          </a:r>
          <a:r>
            <a:rPr kumimoji="1" lang="en-US" altLang="ja-JP" sz="1300">
              <a:latin typeface="ＭＳ Ｐゴシック" panose="020B0600070205080204" pitchFamily="50" charset="-128"/>
              <a:ea typeface="ＭＳ Ｐゴシック" panose="020B0600070205080204" pitchFamily="50" charset="-128"/>
            </a:rPr>
            <a:t>11,170</a:t>
          </a:r>
          <a:r>
            <a:rPr kumimoji="1" lang="ja-JP" altLang="en-US" sz="1300">
              <a:latin typeface="ＭＳ Ｐゴシック" panose="020B0600070205080204" pitchFamily="50" charset="-128"/>
              <a:ea typeface="ＭＳ Ｐゴシック" panose="020B0600070205080204" pitchFamily="50" charset="-128"/>
            </a:rPr>
            <a:t>円増となっている。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主な要因は、人事院勧告による職員の給与改定による人件費の増加や人件費・物価高騰による委託料など物件費の増加が要因である。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今後も行政サービスの低下につながらないように考慮しつつ、定員管理や給与の適正化を図るとともに、公共施設の統廃合、長寿命化といった取り組みを計画的に推進し、人件費・物件費等の抑制に努める。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34063</xdr:rowOff>
    </xdr:from>
    <xdr:to>
      <xdr:col>23</xdr:col>
      <xdr:colOff>133350</xdr:colOff>
      <xdr:row>81</xdr:row>
      <xdr:rowOff>36759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1513"/>
          <a:ext cx="838200" cy="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21536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8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33902</xdr:rowOff>
    </xdr:from>
    <xdr:to>
      <xdr:col>19</xdr:col>
      <xdr:colOff>133350</xdr:colOff>
      <xdr:row>81</xdr:row>
      <xdr:rowOff>34063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1352"/>
          <a:ext cx="8890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32998</xdr:rowOff>
    </xdr:from>
    <xdr:to>
      <xdr:col>15</xdr:col>
      <xdr:colOff>82550</xdr:colOff>
      <xdr:row>81</xdr:row>
      <xdr:rowOff>33902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0448"/>
          <a:ext cx="889000" cy="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32657</xdr:rowOff>
    </xdr:from>
    <xdr:to>
      <xdr:col>11</xdr:col>
      <xdr:colOff>31750</xdr:colOff>
      <xdr:row>81</xdr:row>
      <xdr:rowOff>32998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0107"/>
          <a:ext cx="8890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157409</xdr:rowOff>
    </xdr:from>
    <xdr:to>
      <xdr:col>23</xdr:col>
      <xdr:colOff>184150</xdr:colOff>
      <xdr:row>81</xdr:row>
      <xdr:rowOff>87559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78686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154713</xdr:rowOff>
    </xdr:from>
    <xdr:to>
      <xdr:col>19</xdr:col>
      <xdr:colOff>184150</xdr:colOff>
      <xdr:row>81</xdr:row>
      <xdr:rowOff>84863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95040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154552</xdr:rowOff>
    </xdr:from>
    <xdr:to>
      <xdr:col>15</xdr:col>
      <xdr:colOff>133350</xdr:colOff>
      <xdr:row>81</xdr:row>
      <xdr:rowOff>84702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94879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9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153648</xdr:rowOff>
    </xdr:from>
    <xdr:to>
      <xdr:col>11</xdr:col>
      <xdr:colOff>82550</xdr:colOff>
      <xdr:row>81</xdr:row>
      <xdr:rowOff>83798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93975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153307</xdr:rowOff>
    </xdr:from>
    <xdr:to>
      <xdr:col>7</xdr:col>
      <xdr:colOff>31750</xdr:colOff>
      <xdr:row>81</xdr:row>
      <xdr:rowOff>83457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93634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本市のラスパイレス指数は、</a:t>
          </a:r>
          <a:r>
            <a:rPr kumimoji="1" lang="en-US" altLang="ja-JP" sz="1300">
              <a:latin typeface="ＭＳ Ｐゴシック" panose="020B0600070205080204" pitchFamily="50" charset="-128"/>
              <a:ea typeface="ＭＳ Ｐゴシック" panose="020B0600070205080204" pitchFamily="50" charset="-128"/>
            </a:rPr>
            <a:t>98.8</a:t>
          </a:r>
          <a:r>
            <a:rPr kumimoji="1" lang="ja-JP" altLang="en-US" sz="1300">
              <a:latin typeface="ＭＳ Ｐゴシック" panose="020B0600070205080204" pitchFamily="50" charset="-128"/>
              <a:ea typeface="ＭＳ Ｐゴシック" panose="020B0600070205080204" pitchFamily="50" charset="-128"/>
            </a:rPr>
            <a:t>と国の基準である</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に対して下回っているが、類似団体平均と比べると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ポイント高い水準となっている。合併後からの退職者の一部不補充などにより年齢層のバランスが国と比較して高齢層に偏っているため、水準が高くなっている。</a:t>
          </a:r>
        </a:p>
        <a:p>
          <a:r>
            <a:rPr kumimoji="1" lang="ja-JP" altLang="en-US" sz="1300">
              <a:latin typeface="ＭＳ Ｐゴシック" panose="020B0600070205080204" pitchFamily="50" charset="-128"/>
              <a:ea typeface="ＭＳ Ｐゴシック" panose="020B0600070205080204" pitchFamily="50" charset="-128"/>
            </a:rPr>
            <a:t>　引き続き、適正な人員配置と行政効率の高い組織づくりを進めていくことで、一層の給与水準の適正化に努める。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85271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915243"/>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87</xdr:row>
      <xdr:rowOff>102507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50014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102507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85271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人で類似団体平均と比較すると</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人下回っているものの、前年度と比較して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0.25</a:t>
          </a:r>
          <a:r>
            <a:rPr kumimoji="1" lang="ja-JP" altLang="en-US" sz="1300">
              <a:latin typeface="ＭＳ Ｐゴシック" panose="020B0600070205080204" pitchFamily="50" charset="-128"/>
              <a:ea typeface="ＭＳ Ｐゴシック" panose="020B0600070205080204" pitchFamily="50" charset="-128"/>
            </a:rPr>
            <a:t>人増えている。一般職</a:t>
          </a:r>
          <a:r>
            <a:rPr kumimoji="1" lang="ja-JP" altLang="en-US" sz="1300">
              <a:solidFill>
                <a:schemeClr val="tx1"/>
              </a:solidFill>
              <a:latin typeface="ＭＳ Ｐゴシック" panose="020B0600070205080204" pitchFamily="50" charset="-128"/>
              <a:ea typeface="ＭＳ Ｐゴシック" panose="020B0600070205080204" pitchFamily="50" charset="-128"/>
            </a:rPr>
            <a:t>員数が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人増したことに加え、住基人口が</a:t>
          </a:r>
          <a:r>
            <a:rPr kumimoji="1" lang="en-US" altLang="ja-JP" sz="1300">
              <a:solidFill>
                <a:schemeClr val="tx1"/>
              </a:solidFill>
              <a:latin typeface="ＭＳ Ｐゴシック" panose="020B0600070205080204" pitchFamily="50" charset="-128"/>
              <a:ea typeface="ＭＳ Ｐゴシック" panose="020B0600070205080204" pitchFamily="50" charset="-128"/>
            </a:rPr>
            <a:t>585</a:t>
          </a:r>
          <a:r>
            <a:rPr kumimoji="1" lang="ja-JP" altLang="en-US" sz="1300">
              <a:solidFill>
                <a:schemeClr val="tx1"/>
              </a:solidFill>
              <a:latin typeface="ＭＳ Ｐゴシック" panose="020B0600070205080204" pitchFamily="50" charset="-128"/>
              <a:ea typeface="ＭＳ Ｐゴシック" panose="020B0600070205080204" pitchFamily="50" charset="-128"/>
            </a:rPr>
            <a:t>人減少したことが要因となっている。</a:t>
          </a:r>
        </a:p>
        <a:p>
          <a:r>
            <a:rPr kumimoji="1" lang="ja-JP" altLang="en-US" sz="1300">
              <a:latin typeface="ＭＳ Ｐゴシック" panose="020B0600070205080204" pitchFamily="50" charset="-128"/>
              <a:ea typeface="ＭＳ Ｐゴシック" panose="020B0600070205080204" pitchFamily="50" charset="-128"/>
            </a:rPr>
            <a:t>　今後も多様化する行政ニーズに対応できるよう効率的な職員配置・組織づくりを意識しながら、人口に見合った適正な定員管理に努める。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43900</xdr:rowOff>
    </xdr:from>
    <xdr:to>
      <xdr:col>81</xdr:col>
      <xdr:colOff>44450</xdr:colOff>
      <xdr:row>60</xdr:row>
      <xdr:rowOff>64008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309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43900</xdr:rowOff>
    </xdr:from>
    <xdr:to>
      <xdr:col>77</xdr:col>
      <xdr:colOff>44450</xdr:colOff>
      <xdr:row>60</xdr:row>
      <xdr:rowOff>46313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3090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32639</xdr:rowOff>
    </xdr:from>
    <xdr:to>
      <xdr:col>72</xdr:col>
      <xdr:colOff>203200</xdr:colOff>
      <xdr:row>60</xdr:row>
      <xdr:rowOff>46313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19639"/>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18161</xdr:rowOff>
    </xdr:from>
    <xdr:to>
      <xdr:col>68</xdr:col>
      <xdr:colOff>152400</xdr:colOff>
      <xdr:row>60</xdr:row>
      <xdr:rowOff>32639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516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131758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13208</xdr:rowOff>
    </xdr:from>
    <xdr:to>
      <xdr:col>81</xdr:col>
      <xdr:colOff>95250</xdr:colOff>
      <xdr:row>60</xdr:row>
      <xdr:rowOff>114808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29735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4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164550</xdr:rowOff>
    </xdr:from>
    <xdr:to>
      <xdr:col>77</xdr:col>
      <xdr:colOff>95250</xdr:colOff>
      <xdr:row>60</xdr:row>
      <xdr:rowOff>94700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104877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166963</xdr:rowOff>
    </xdr:from>
    <xdr:to>
      <xdr:col>73</xdr:col>
      <xdr:colOff>44450</xdr:colOff>
      <xdr:row>60</xdr:row>
      <xdr:rowOff>97113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8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107290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5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153289</xdr:rowOff>
    </xdr:from>
    <xdr:to>
      <xdr:col>68</xdr:col>
      <xdr:colOff>203200</xdr:colOff>
      <xdr:row>60</xdr:row>
      <xdr:rowOff>83439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93616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3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138811</xdr:rowOff>
    </xdr:from>
    <xdr:to>
      <xdr:col>64</xdr:col>
      <xdr:colOff>152400</xdr:colOff>
      <xdr:row>60</xdr:row>
      <xdr:rowOff>68961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79138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2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本市の実質公債費比率は、類似団体平均よりも</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％である。算定分子である公債費が減少し、算定分母となる税収入や普通交付税が増加した結果、単年度で比較した場合は、前年度比で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か年平均の場合も前年比で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今後も新たな施設整備は必要最小限としつつ、過疎債など交付税措置のある有利な地方債を有効に活用しながら、実質公債費比率の上昇を抑制していく。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165312</xdr:rowOff>
    </xdr:from>
    <xdr:to>
      <xdr:col>81</xdr:col>
      <xdr:colOff>44450</xdr:colOff>
      <xdr:row>36</xdr:row>
      <xdr:rowOff>167322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37512"/>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36</xdr:row>
      <xdr:rowOff>167322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3550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163301</xdr:rowOff>
    </xdr:from>
    <xdr:to>
      <xdr:col>72</xdr:col>
      <xdr:colOff>203200</xdr:colOff>
      <xdr:row>36</xdr:row>
      <xdr:rowOff>165312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3550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165312</xdr:rowOff>
    </xdr:from>
    <xdr:to>
      <xdr:col>68</xdr:col>
      <xdr:colOff>152400</xdr:colOff>
      <xdr:row>36</xdr:row>
      <xdr:rowOff>169333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3751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114512</xdr:rowOff>
    </xdr:from>
    <xdr:to>
      <xdr:col>81</xdr:col>
      <xdr:colOff>95250</xdr:colOff>
      <xdr:row>37</xdr:row>
      <xdr:rowOff>44662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131039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3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116522</xdr:rowOff>
    </xdr:from>
    <xdr:to>
      <xdr:col>77</xdr:col>
      <xdr:colOff>95250</xdr:colOff>
      <xdr:row>37</xdr:row>
      <xdr:rowOff>46672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56849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7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112501</xdr:rowOff>
    </xdr:from>
    <xdr:to>
      <xdr:col>73</xdr:col>
      <xdr:colOff>44450</xdr:colOff>
      <xdr:row>37</xdr:row>
      <xdr:rowOff>42651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52828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114512</xdr:rowOff>
    </xdr:from>
    <xdr:to>
      <xdr:col>68</xdr:col>
      <xdr:colOff>203200</xdr:colOff>
      <xdr:row>37</xdr:row>
      <xdr:rowOff>44662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54839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118533</xdr:rowOff>
    </xdr:from>
    <xdr:to>
      <xdr:col>64</xdr:col>
      <xdr:colOff>152400</xdr:colOff>
      <xdr:row>37</xdr:row>
      <xdr:rowOff>48683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58860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将来負担額より充当可能財源が上回るため、「将来負担比率なし」となっている。主な要因は、充当可能財源等である財政調整基金や減債基金などの基金の積立や、交付税措置のある有利な地方債を活用しているためである。</a:t>
          </a:r>
        </a:p>
        <a:p>
          <a:r>
            <a:rPr kumimoji="1" lang="ja-JP" altLang="en-US" sz="1300">
              <a:latin typeface="ＭＳ Ｐゴシック" panose="020B0600070205080204" pitchFamily="50" charset="-128"/>
              <a:ea typeface="ＭＳ Ｐゴシック" panose="020B0600070205080204" pitchFamily="50" charset="-128"/>
            </a:rPr>
            <a:t>　今後も事業費の精査による新発債の抑制や、交付税措置のある有利な地方債の発行などを進め、公債費の適正化に努めていく。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人件費に係る経常収支比率は、人事院勧告による職員給与の改定により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今後も、職員の定年延長等による人件費の増加が見込まれるが、それを踏まえた上での給与の適正化や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推進等による事務事業の効率化を図り、計画的な定員管理に取り組む。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97282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0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60706</xdr:rowOff>
    </xdr:from>
    <xdr:to>
      <xdr:col>15</xdr:col>
      <xdr:colOff>98425</xdr:colOff>
      <xdr:row>37</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04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43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101346</xdr:rowOff>
    </xdr:from>
    <xdr:to>
      <xdr:col>24</xdr:col>
      <xdr:colOff>76200</xdr:colOff>
      <xdr:row>38</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73423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46482</xdr:rowOff>
    </xdr:from>
    <xdr:to>
      <xdr:col>15</xdr:col>
      <xdr:colOff>149225</xdr:colOff>
      <xdr:row>37</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132859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物件費に係る経常収支比率は、電子計算費が増加したことにより、前年度から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％となったが、類似団体平均との比較では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ポイント低い値である。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今後も、事務事業の見直しや、施設の統廃合・除却などの取り組みを計画的に進め、経費削減に努める。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138430</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0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10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7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130810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7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87630</xdr:rowOff>
    </xdr:from>
    <xdr:to>
      <xdr:col>78</xdr:col>
      <xdr:colOff>120650</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a:t>
          </a:r>
          <a:r>
            <a:rPr kumimoji="1" lang="ja-JP" altLang="en-US" sz="1300">
              <a:solidFill>
                <a:schemeClr val="tx1"/>
              </a:solidFill>
              <a:latin typeface="ＭＳ Ｐゴシック" panose="020B0600070205080204" pitchFamily="50" charset="-128"/>
              <a:ea typeface="ＭＳ Ｐゴシック" panose="020B0600070205080204" pitchFamily="50" charset="-128"/>
            </a:rPr>
            <a:t>あわっ子はぐくみ医療費の増により前年度より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ポイント上昇し、類似団体平均よりも</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a:t>
          </a:r>
          <a:r>
            <a:rPr kumimoji="1" lang="ja-JP" altLang="en-US" sz="1300">
              <a:latin typeface="ＭＳ Ｐゴシック" panose="020B0600070205080204" pitchFamily="50" charset="-128"/>
              <a:ea typeface="ＭＳ Ｐゴシック" panose="020B0600070205080204" pitchFamily="50" charset="-128"/>
            </a:rPr>
            <a:t>高くなっている。</a:t>
          </a:r>
        </a:p>
        <a:p>
          <a:r>
            <a:rPr kumimoji="1" lang="ja-JP" altLang="en-US" sz="1300">
              <a:latin typeface="ＭＳ Ｐゴシック" panose="020B0600070205080204" pitchFamily="50" charset="-128"/>
              <a:ea typeface="ＭＳ Ｐゴシック" panose="020B0600070205080204" pitchFamily="50" charset="-128"/>
            </a:rPr>
            <a:t>　高齢化の進行や障がい福祉サービス、子育て支援施策拡充等により扶助費全体が増加傾向にあるため、今後も被生活保護者の自立に向けた支援等を行い、社会保障関連経費の抑制に努める。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80735</xdr:rowOff>
    </xdr:from>
    <xdr:to>
      <xdr:col>24</xdr:col>
      <xdr:colOff>25400</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533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57</xdr:row>
      <xdr:rowOff>80735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9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66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58965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66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29935</xdr:rowOff>
    </xdr:from>
    <xdr:to>
      <xdr:col>20</xdr:col>
      <xdr:colOff>38100</xdr:colOff>
      <xdr:row>57</xdr:row>
      <xdr:rowOff>131535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8165</xdr:rowOff>
    </xdr:from>
    <xdr:to>
      <xdr:col>6</xdr:col>
      <xdr:colOff>171450</xdr:colOff>
      <xdr:row>57</xdr:row>
      <xdr:rowOff>109765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94542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その他に係る経常収支比率は、前年度と変わらないが、類似団体平均を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今後も高齢化社会による各特別会計への繰出金の増などが懸念されるが、一般会計からの負担を最小限にするため、特別会計への繰出金が過度に増加しないように適正な執行に努める。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58</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58</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58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114300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82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152400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82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88900</xdr:rowOff>
    </xdr:from>
    <xdr:to>
      <xdr:col>78</xdr:col>
      <xdr:colOff>120650</xdr:colOff>
      <xdr:row>59</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補助費等に係る経常収支比率は、一部事務組合への負担金が増加したことにより、前年度と比較すると</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ポイント上昇し、類似団体平均よりも</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増加傾向にあるため、今後も単独で実施している補助事業の見直しを図りつつ、公営企業会計においても独立採算の原則に立ち返った使用料等の見直しに取り組み、補助費等の縮減に努める。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124714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500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52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94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24130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9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45991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臨時財政対策債</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の減少の影響により前年度より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ポイント低下し、類似団体平均との差も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ポイントまで縮まった。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今後も計画的な事業実施や新規地方債発行額の抑制、償還期間の調整などによって比率の改善に努める。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6985</xdr:rowOff>
    </xdr:from>
    <xdr:to>
      <xdr:col>24</xdr:col>
      <xdr:colOff>25400</xdr:colOff>
      <xdr:row>75</xdr:row>
      <xdr:rowOff>35560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6573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35560</xdr:rowOff>
    </xdr:from>
    <xdr:to>
      <xdr:col>19</xdr:col>
      <xdr:colOff>187325</xdr:colOff>
      <xdr:row>75</xdr:row>
      <xdr:rowOff>48895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943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16510</xdr:rowOff>
    </xdr:from>
    <xdr:to>
      <xdr:col>15</xdr:col>
      <xdr:colOff>98425</xdr:colOff>
      <xdr:row>75</xdr:row>
      <xdr:rowOff>48895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752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xdr:rowOff>
    </xdr:from>
    <xdr:to>
      <xdr:col>11</xdr:col>
      <xdr:colOff>9525</xdr:colOff>
      <xdr:row>75</xdr:row>
      <xdr:rowOff>27940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752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127635</xdr:rowOff>
    </xdr:from>
    <xdr:to>
      <xdr:col>24</xdr:col>
      <xdr:colOff>76200</xdr:colOff>
      <xdr:row>75</xdr:row>
      <xdr:rowOff>57785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99712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8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156210</xdr:rowOff>
    </xdr:from>
    <xdr:to>
      <xdr:col>20</xdr:col>
      <xdr:colOff>38100</xdr:colOff>
      <xdr:row>75</xdr:row>
      <xdr:rowOff>86360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71137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29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169545</xdr:rowOff>
    </xdr:from>
    <xdr:to>
      <xdr:col>15</xdr:col>
      <xdr:colOff>149225</xdr:colOff>
      <xdr:row>75</xdr:row>
      <xdr:rowOff>99695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84472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137160</xdr:rowOff>
    </xdr:from>
    <xdr:to>
      <xdr:col>11</xdr:col>
      <xdr:colOff>60325</xdr:colOff>
      <xdr:row>75</xdr:row>
      <xdr:rowOff>67310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52087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148590</xdr:rowOff>
    </xdr:from>
    <xdr:to>
      <xdr:col>6</xdr:col>
      <xdr:colOff>171450</xdr:colOff>
      <xdr:row>75</xdr:row>
      <xdr:rowOff>78740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63517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人件費や物件費等の比率上昇が要因となり前年度と比較して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合併前からの老朽化した多くの施設を有しており、今後はそれらの物件費や維持補修費の増加が見込まれるため、引き続き施設の統廃合を推進し、経常経費の抑制に努める。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xdr:rowOff>
    </xdr:from>
    <xdr:to>
      <xdr:col>82</xdr:col>
      <xdr:colOff>107950</xdr:colOff>
      <xdr:row>78</xdr:row>
      <xdr:rowOff>131572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37665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78</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989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117856</xdr:rowOff>
    </xdr:from>
    <xdr:to>
      <xdr:col>73</xdr:col>
      <xdr:colOff>180975</xdr:colOff>
      <xdr:row>77</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4805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117856</xdr:rowOff>
    </xdr:from>
    <xdr:to>
      <xdr:col>69</xdr:col>
      <xdr:colOff>92075</xdr:colOff>
      <xdr:row>77</xdr:row>
      <xdr:rowOff>92711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48056"/>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80772</xdr:rowOff>
    </xdr:from>
    <xdr:to>
      <xdr:col>82</xdr:col>
      <xdr:colOff>158750</xdr:colOff>
      <xdr:row>79</xdr:row>
      <xdr:rowOff>10922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52849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124206</xdr:rowOff>
    </xdr:from>
    <xdr:to>
      <xdr:col>78</xdr:col>
      <xdr:colOff>120650</xdr:colOff>
      <xdr:row>78</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39133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46482</xdr:rowOff>
    </xdr:from>
    <xdr:to>
      <xdr:col>74</xdr:col>
      <xdr:colOff>31750</xdr:colOff>
      <xdr:row>77</xdr:row>
      <xdr:rowOff>148082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67056</xdr:rowOff>
    </xdr:from>
    <xdr:to>
      <xdr:col>69</xdr:col>
      <xdr:colOff>142875</xdr:colOff>
      <xdr:row>76</xdr:row>
      <xdr:rowOff>168656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153433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142707</xdr:rowOff>
    </xdr:from>
    <xdr:to>
      <xdr:col>29</xdr:col>
      <xdr:colOff>127000</xdr:colOff>
      <xdr:row>18</xdr:row>
      <xdr:rowOff>28407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04982"/>
          <a:ext cx="647700" cy="57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28407</xdr:rowOff>
    </xdr:from>
    <xdr:to>
      <xdr:col>26</xdr:col>
      <xdr:colOff>50800</xdr:colOff>
      <xdr:row>18</xdr:row>
      <xdr:rowOff>62068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62132"/>
          <a:ext cx="698500" cy="33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62068</xdr:rowOff>
    </xdr:from>
    <xdr:to>
      <xdr:col>22</xdr:col>
      <xdr:colOff>114300</xdr:colOff>
      <xdr:row>18</xdr:row>
      <xdr:rowOff>81861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95793"/>
          <a:ext cx="698500" cy="19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81861</xdr:rowOff>
    </xdr:from>
    <xdr:to>
      <xdr:col>18</xdr:col>
      <xdr:colOff>177800</xdr:colOff>
      <xdr:row>18</xdr:row>
      <xdr:rowOff>85833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15586"/>
          <a:ext cx="698500" cy="3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143422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7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91907</xdr:rowOff>
    </xdr:from>
    <xdr:to>
      <xdr:col>29</xdr:col>
      <xdr:colOff>177800</xdr:colOff>
      <xdr:row>18</xdr:row>
      <xdr:rowOff>22057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054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63984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2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149057</xdr:rowOff>
    </xdr:from>
    <xdr:to>
      <xdr:col>26</xdr:col>
      <xdr:colOff>101600</xdr:colOff>
      <xdr:row>18</xdr:row>
      <xdr:rowOff>79207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11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63984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97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11268</xdr:rowOff>
    </xdr:from>
    <xdr:to>
      <xdr:col>22</xdr:col>
      <xdr:colOff>165100</xdr:colOff>
      <xdr:row>18</xdr:row>
      <xdr:rowOff>112868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44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97645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3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31061</xdr:rowOff>
    </xdr:from>
    <xdr:to>
      <xdr:col>19</xdr:col>
      <xdr:colOff>38100</xdr:colOff>
      <xdr:row>18</xdr:row>
      <xdr:rowOff>132661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64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117438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5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35033</xdr:rowOff>
    </xdr:from>
    <xdr:to>
      <xdr:col>15</xdr:col>
      <xdr:colOff>101600</xdr:colOff>
      <xdr:row>18</xdr:row>
      <xdr:rowOff>136633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68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146810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93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66261</xdr:rowOff>
    </xdr:from>
    <xdr:to>
      <xdr:col>29</xdr:col>
      <xdr:colOff>127000</xdr:colOff>
      <xdr:row>38</xdr:row>
      <xdr:rowOff>75608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33861"/>
          <a:ext cx="647700" cy="9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62388</xdr:rowOff>
    </xdr:from>
    <xdr:to>
      <xdr:col>26</xdr:col>
      <xdr:colOff>50800</xdr:colOff>
      <xdr:row>38</xdr:row>
      <xdr:rowOff>66261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29988"/>
          <a:ext cx="698500" cy="3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62388</xdr:rowOff>
    </xdr:from>
    <xdr:to>
      <xdr:col>22</xdr:col>
      <xdr:colOff>114300</xdr:colOff>
      <xdr:row>38</xdr:row>
      <xdr:rowOff>72865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9988"/>
          <a:ext cx="698500" cy="10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72865</xdr:rowOff>
    </xdr:from>
    <xdr:to>
      <xdr:col>18</xdr:col>
      <xdr:colOff>177800</xdr:colOff>
      <xdr:row>38</xdr:row>
      <xdr:rowOff>78707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40465"/>
          <a:ext cx="698500" cy="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24808</xdr:rowOff>
    </xdr:from>
    <xdr:to>
      <xdr:col>29</xdr:col>
      <xdr:colOff>177800</xdr:colOff>
      <xdr:row>38</xdr:row>
      <xdr:rowOff>126408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92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339785</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15461</xdr:rowOff>
    </xdr:from>
    <xdr:to>
      <xdr:col>26</xdr:col>
      <xdr:colOff>101600</xdr:colOff>
      <xdr:row>38</xdr:row>
      <xdr:rowOff>117061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3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101838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6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11588</xdr:rowOff>
    </xdr:from>
    <xdr:to>
      <xdr:col>22</xdr:col>
      <xdr:colOff>165100</xdr:colOff>
      <xdr:row>38</xdr:row>
      <xdr:rowOff>113188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9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97965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22065</xdr:rowOff>
    </xdr:from>
    <xdr:to>
      <xdr:col>19</xdr:col>
      <xdr:colOff>38100</xdr:colOff>
      <xdr:row>38</xdr:row>
      <xdr:rowOff>123665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9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108442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6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27907</xdr:rowOff>
    </xdr:from>
    <xdr:to>
      <xdr:col>15</xdr:col>
      <xdr:colOff>101600</xdr:colOff>
      <xdr:row>38</xdr:row>
      <xdr:rowOff>129507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5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114284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8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127377</xdr:rowOff>
    </xdr:from>
    <xdr:to>
      <xdr:col>24</xdr:col>
      <xdr:colOff>63500</xdr:colOff>
      <xdr:row>37</xdr:row>
      <xdr:rowOff>44145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9577"/>
          <a:ext cx="838200" cy="8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44145</xdr:rowOff>
    </xdr:from>
    <xdr:to>
      <xdr:col>19</xdr:col>
      <xdr:colOff>177800</xdr:colOff>
      <xdr:row>37</xdr:row>
      <xdr:rowOff>65176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87795"/>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65176</xdr:rowOff>
    </xdr:from>
    <xdr:to>
      <xdr:col>15</xdr:col>
      <xdr:colOff>50800</xdr:colOff>
      <xdr:row>37</xdr:row>
      <xdr:rowOff>76214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8826"/>
          <a:ext cx="8890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73341</xdr:rowOff>
    </xdr:from>
    <xdr:to>
      <xdr:col>10</xdr:col>
      <xdr:colOff>114300</xdr:colOff>
      <xdr:row>37</xdr:row>
      <xdr:rowOff>76214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16991"/>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76577</xdr:rowOff>
    </xdr:from>
    <xdr:to>
      <xdr:col>24</xdr:col>
      <xdr:colOff>114300</xdr:colOff>
      <xdr:row>37</xdr:row>
      <xdr:rowOff>6727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55004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2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164795</xdr:rowOff>
    </xdr:from>
    <xdr:to>
      <xdr:col>20</xdr:col>
      <xdr:colOff>38100</xdr:colOff>
      <xdr:row>37</xdr:row>
      <xdr:rowOff>94945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86072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14376</xdr:rowOff>
    </xdr:from>
    <xdr:to>
      <xdr:col>15</xdr:col>
      <xdr:colOff>101600</xdr:colOff>
      <xdr:row>37</xdr:row>
      <xdr:rowOff>115976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107103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25414</xdr:rowOff>
    </xdr:from>
    <xdr:to>
      <xdr:col>10</xdr:col>
      <xdr:colOff>165100</xdr:colOff>
      <xdr:row>37</xdr:row>
      <xdr:rowOff>127014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118141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22541</xdr:rowOff>
    </xdr:from>
    <xdr:to>
      <xdr:col>6</xdr:col>
      <xdr:colOff>38100</xdr:colOff>
      <xdr:row>37</xdr:row>
      <xdr:rowOff>124141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6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115268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122337</xdr:rowOff>
    </xdr:from>
    <xdr:to>
      <xdr:col>24</xdr:col>
      <xdr:colOff>63500</xdr:colOff>
      <xdr:row>58</xdr:row>
      <xdr:rowOff>123046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6437"/>
          <a:ext cx="8382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122626</xdr:rowOff>
    </xdr:from>
    <xdr:to>
      <xdr:col>19</xdr:col>
      <xdr:colOff>177800</xdr:colOff>
      <xdr:row>58</xdr:row>
      <xdr:rowOff>123046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6726"/>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122626</xdr:rowOff>
    </xdr:from>
    <xdr:to>
      <xdr:col>15</xdr:col>
      <xdr:colOff>50800</xdr:colOff>
      <xdr:row>58</xdr:row>
      <xdr:rowOff>122984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726"/>
          <a:ext cx="8890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122984</xdr:rowOff>
    </xdr:from>
    <xdr:to>
      <xdr:col>10</xdr:col>
      <xdr:colOff>114300</xdr:colOff>
      <xdr:row>58</xdr:row>
      <xdr:rowOff>123057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7084"/>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71537</xdr:rowOff>
    </xdr:from>
    <xdr:to>
      <xdr:col>24</xdr:col>
      <xdr:colOff>114300</xdr:colOff>
      <xdr:row>59</xdr:row>
      <xdr:rowOff>1687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72246</xdr:rowOff>
    </xdr:from>
    <xdr:to>
      <xdr:col>20</xdr:col>
      <xdr:colOff>38100</xdr:colOff>
      <xdr:row>59</xdr:row>
      <xdr:rowOff>2396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164973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71826</xdr:rowOff>
    </xdr:from>
    <xdr:to>
      <xdr:col>15</xdr:col>
      <xdr:colOff>101600</xdr:colOff>
      <xdr:row>59</xdr:row>
      <xdr:rowOff>1976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164553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72184</xdr:rowOff>
    </xdr:from>
    <xdr:to>
      <xdr:col>10</xdr:col>
      <xdr:colOff>165100</xdr:colOff>
      <xdr:row>59</xdr:row>
      <xdr:rowOff>2334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164911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72257</xdr:rowOff>
    </xdr:from>
    <xdr:to>
      <xdr:col>6</xdr:col>
      <xdr:colOff>38100</xdr:colOff>
      <xdr:row>59</xdr:row>
      <xdr:rowOff>2407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164984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146253</xdr:rowOff>
    </xdr:from>
    <xdr:to>
      <xdr:col>24</xdr:col>
      <xdr:colOff>63500</xdr:colOff>
      <xdr:row>78</xdr:row>
      <xdr:rowOff>153619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9353"/>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153619</xdr:rowOff>
    </xdr:from>
    <xdr:to>
      <xdr:col>19</xdr:col>
      <xdr:colOff>177800</xdr:colOff>
      <xdr:row>78</xdr:row>
      <xdr:rowOff>156172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26719"/>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156172</xdr:rowOff>
    </xdr:from>
    <xdr:to>
      <xdr:col>15</xdr:col>
      <xdr:colOff>50800</xdr:colOff>
      <xdr:row>79</xdr:row>
      <xdr:rowOff>1384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9272"/>
          <a:ext cx="889000" cy="1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171005</xdr:rowOff>
    </xdr:from>
    <xdr:to>
      <xdr:col>10</xdr:col>
      <xdr:colOff>114300</xdr:colOff>
      <xdr:row>79</xdr:row>
      <xdr:rowOff>1384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4410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95453</xdr:rowOff>
    </xdr:from>
    <xdr:to>
      <xdr:col>24</xdr:col>
      <xdr:colOff>114300</xdr:colOff>
      <xdr:row>79</xdr:row>
      <xdr:rowOff>25603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10380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102819</xdr:rowOff>
    </xdr:from>
    <xdr:to>
      <xdr:col>20</xdr:col>
      <xdr:colOff>38100</xdr:colOff>
      <xdr:row>79</xdr:row>
      <xdr:rowOff>32969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24096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105372</xdr:rowOff>
    </xdr:from>
    <xdr:to>
      <xdr:col>15</xdr:col>
      <xdr:colOff>101600</xdr:colOff>
      <xdr:row>79</xdr:row>
      <xdr:rowOff>35522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26649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122034</xdr:rowOff>
    </xdr:from>
    <xdr:to>
      <xdr:col>10</xdr:col>
      <xdr:colOff>165100</xdr:colOff>
      <xdr:row>79</xdr:row>
      <xdr:rowOff>52184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43311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120205</xdr:rowOff>
    </xdr:from>
    <xdr:to>
      <xdr:col>6</xdr:col>
      <xdr:colOff>38100</xdr:colOff>
      <xdr:row>79</xdr:row>
      <xdr:rowOff>50355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41482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11068</xdr:rowOff>
    </xdr:from>
    <xdr:to>
      <xdr:col>24</xdr:col>
      <xdr:colOff>63500</xdr:colOff>
      <xdr:row>96</xdr:row>
      <xdr:rowOff>54539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70268"/>
          <a:ext cx="838200" cy="4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35283</xdr:rowOff>
    </xdr:from>
    <xdr:to>
      <xdr:col>19</xdr:col>
      <xdr:colOff>177800</xdr:colOff>
      <xdr:row>96</xdr:row>
      <xdr:rowOff>54539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494483"/>
          <a:ext cx="889000" cy="1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92966</xdr:rowOff>
    </xdr:from>
    <xdr:to>
      <xdr:col>15</xdr:col>
      <xdr:colOff>50800</xdr:colOff>
      <xdr:row>96</xdr:row>
      <xdr:rowOff>35283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80716"/>
          <a:ext cx="889000" cy="11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92966</xdr:rowOff>
    </xdr:from>
    <xdr:to>
      <xdr:col>10</xdr:col>
      <xdr:colOff>114300</xdr:colOff>
      <xdr:row>96</xdr:row>
      <xdr:rowOff>118387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80716"/>
          <a:ext cx="889000" cy="19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131718</xdr:rowOff>
    </xdr:from>
    <xdr:to>
      <xdr:col>24</xdr:col>
      <xdr:colOff>114300</xdr:colOff>
      <xdr:row>96</xdr:row>
      <xdr:rowOff>61868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1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110145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9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3739</xdr:rowOff>
    </xdr:from>
    <xdr:to>
      <xdr:col>20</xdr:col>
      <xdr:colOff>38100</xdr:colOff>
      <xdr:row>96</xdr:row>
      <xdr:rowOff>105339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6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96466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5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155933</xdr:rowOff>
    </xdr:from>
    <xdr:to>
      <xdr:col>15</xdr:col>
      <xdr:colOff>101600</xdr:colOff>
      <xdr:row>96</xdr:row>
      <xdr:rowOff>86083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102610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1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42166</xdr:rowOff>
    </xdr:from>
    <xdr:to>
      <xdr:col>10</xdr:col>
      <xdr:colOff>165100</xdr:colOff>
      <xdr:row>95</xdr:row>
      <xdr:rowOff>143766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160293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0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67587</xdr:rowOff>
    </xdr:from>
    <xdr:to>
      <xdr:col>6</xdr:col>
      <xdr:colOff>38100</xdr:colOff>
      <xdr:row>96</xdr:row>
      <xdr:rowOff>169187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2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14264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0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113218</xdr:rowOff>
    </xdr:from>
    <xdr:to>
      <xdr:col>55</xdr:col>
      <xdr:colOff>0</xdr:colOff>
      <xdr:row>37</xdr:row>
      <xdr:rowOff>120510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56868"/>
          <a:ext cx="8382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113218</xdr:rowOff>
    </xdr:from>
    <xdr:to>
      <xdr:col>50</xdr:col>
      <xdr:colOff>114300</xdr:colOff>
      <xdr:row>38</xdr:row>
      <xdr:rowOff>12497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56868"/>
          <a:ext cx="889000" cy="7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12497</xdr:rowOff>
    </xdr:from>
    <xdr:to>
      <xdr:col>45</xdr:col>
      <xdr:colOff>177800</xdr:colOff>
      <xdr:row>38</xdr:row>
      <xdr:rowOff>44593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27597"/>
          <a:ext cx="889000" cy="3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45458</xdr:rowOff>
    </xdr:from>
    <xdr:to>
      <xdr:col>41</xdr:col>
      <xdr:colOff>50800</xdr:colOff>
      <xdr:row>38</xdr:row>
      <xdr:rowOff>44593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7658"/>
          <a:ext cx="889000" cy="34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69710</xdr:rowOff>
    </xdr:from>
    <xdr:to>
      <xdr:col>55</xdr:col>
      <xdr:colOff>50800</xdr:colOff>
      <xdr:row>37</xdr:row>
      <xdr:rowOff>171310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48137</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62418</xdr:rowOff>
    </xdr:from>
    <xdr:to>
      <xdr:col>50</xdr:col>
      <xdr:colOff>165100</xdr:colOff>
      <xdr:row>37</xdr:row>
      <xdr:rowOff>164018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155146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9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133147</xdr:rowOff>
    </xdr:from>
    <xdr:to>
      <xdr:col>46</xdr:col>
      <xdr:colOff>38100</xdr:colOff>
      <xdr:row>38</xdr:row>
      <xdr:rowOff>63297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7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54424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165243</xdr:rowOff>
    </xdr:from>
    <xdr:to>
      <xdr:col>41</xdr:col>
      <xdr:colOff>101600</xdr:colOff>
      <xdr:row>38</xdr:row>
      <xdr:rowOff>95393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0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86520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166108</xdr:rowOff>
    </xdr:from>
    <xdr:to>
      <xdr:col>36</xdr:col>
      <xdr:colOff>165100</xdr:colOff>
      <xdr:row>36</xdr:row>
      <xdr:rowOff>96258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87385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5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82765</xdr:rowOff>
    </xdr:from>
    <xdr:to>
      <xdr:col>55</xdr:col>
      <xdr:colOff>0</xdr:colOff>
      <xdr:row>57</xdr:row>
      <xdr:rowOff>109708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55415"/>
          <a:ext cx="83820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82765</xdr:rowOff>
    </xdr:from>
    <xdr:to>
      <xdr:col>50</xdr:col>
      <xdr:colOff>114300</xdr:colOff>
      <xdr:row>57</xdr:row>
      <xdr:rowOff>110549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55415"/>
          <a:ext cx="889000" cy="2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160141</xdr:rowOff>
    </xdr:from>
    <xdr:to>
      <xdr:col>45</xdr:col>
      <xdr:colOff>177800</xdr:colOff>
      <xdr:row>57</xdr:row>
      <xdr:rowOff>110549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61341"/>
          <a:ext cx="889000" cy="12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51355</xdr:rowOff>
    </xdr:from>
    <xdr:to>
      <xdr:col>41</xdr:col>
      <xdr:colOff>50800</xdr:colOff>
      <xdr:row>56</xdr:row>
      <xdr:rowOff>160141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52555"/>
          <a:ext cx="889000" cy="10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58908</xdr:rowOff>
    </xdr:from>
    <xdr:to>
      <xdr:col>55</xdr:col>
      <xdr:colOff>50800</xdr:colOff>
      <xdr:row>57</xdr:row>
      <xdr:rowOff>160508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145285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4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31965</xdr:rowOff>
    </xdr:from>
    <xdr:to>
      <xdr:col>50</xdr:col>
      <xdr:colOff>165100</xdr:colOff>
      <xdr:row>57</xdr:row>
      <xdr:rowOff>133565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124692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59749</xdr:rowOff>
    </xdr:from>
    <xdr:to>
      <xdr:col>46</xdr:col>
      <xdr:colOff>38100</xdr:colOff>
      <xdr:row>57</xdr:row>
      <xdr:rowOff>161349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3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152476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2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109341</xdr:rowOff>
    </xdr:from>
    <xdr:to>
      <xdr:col>41</xdr:col>
      <xdr:colOff>101600</xdr:colOff>
      <xdr:row>57</xdr:row>
      <xdr:rowOff>39491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30618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555</xdr:rowOff>
    </xdr:from>
    <xdr:to>
      <xdr:col>36</xdr:col>
      <xdr:colOff>165100</xdr:colOff>
      <xdr:row>56</xdr:row>
      <xdr:rowOff>102155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0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93282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69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44155</xdr:rowOff>
    </xdr:from>
    <xdr:to>
      <xdr:col>55</xdr:col>
      <xdr:colOff>0</xdr:colOff>
      <xdr:row>79</xdr:row>
      <xdr:rowOff>58003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88705"/>
          <a:ext cx="838200" cy="1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44155</xdr:rowOff>
    </xdr:from>
    <xdr:to>
      <xdr:col>50</xdr:col>
      <xdr:colOff>114300</xdr:colOff>
      <xdr:row>79</xdr:row>
      <xdr:rowOff>96343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88705"/>
          <a:ext cx="889000" cy="5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79546</xdr:rowOff>
    </xdr:from>
    <xdr:to>
      <xdr:col>45</xdr:col>
      <xdr:colOff>177800</xdr:colOff>
      <xdr:row>79</xdr:row>
      <xdr:rowOff>96343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624096"/>
          <a:ext cx="889000" cy="1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72427</xdr:rowOff>
    </xdr:from>
    <xdr:to>
      <xdr:col>41</xdr:col>
      <xdr:colOff>50800</xdr:colOff>
      <xdr:row>79</xdr:row>
      <xdr:rowOff>79546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74077"/>
          <a:ext cx="889000" cy="35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7203</xdr:rowOff>
    </xdr:from>
    <xdr:to>
      <xdr:col>55</xdr:col>
      <xdr:colOff>50800</xdr:colOff>
      <xdr:row>79</xdr:row>
      <xdr:rowOff>108803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93580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164805</xdr:rowOff>
    </xdr:from>
    <xdr:to>
      <xdr:col>50</xdr:col>
      <xdr:colOff>165100</xdr:colOff>
      <xdr:row>79</xdr:row>
      <xdr:rowOff>94955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3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86082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3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45543</xdr:rowOff>
    </xdr:from>
    <xdr:to>
      <xdr:col>46</xdr:col>
      <xdr:colOff>38100</xdr:colOff>
      <xdr:row>79</xdr:row>
      <xdr:rowOff>147143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9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138270</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682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28746</xdr:rowOff>
    </xdr:from>
    <xdr:to>
      <xdr:col>41</xdr:col>
      <xdr:colOff>101600</xdr:colOff>
      <xdr:row>79</xdr:row>
      <xdr:rowOff>130346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7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121473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6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21627</xdr:rowOff>
    </xdr:from>
    <xdr:to>
      <xdr:col>36</xdr:col>
      <xdr:colOff>165100</xdr:colOff>
      <xdr:row>77</xdr:row>
      <xdr:rowOff>123227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2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114354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31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137420</xdr:rowOff>
    </xdr:from>
    <xdr:to>
      <xdr:col>55</xdr:col>
      <xdr:colOff>0</xdr:colOff>
      <xdr:row>97</xdr:row>
      <xdr:rowOff>8632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96620"/>
          <a:ext cx="838200" cy="4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137420</xdr:rowOff>
    </xdr:from>
    <xdr:to>
      <xdr:col>50</xdr:col>
      <xdr:colOff>114300</xdr:colOff>
      <xdr:row>96</xdr:row>
      <xdr:rowOff>167441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96620"/>
          <a:ext cx="889000" cy="3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89277</xdr:rowOff>
    </xdr:from>
    <xdr:to>
      <xdr:col>45</xdr:col>
      <xdr:colOff>177800</xdr:colOff>
      <xdr:row>96</xdr:row>
      <xdr:rowOff>167441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48477"/>
          <a:ext cx="889000" cy="7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89277</xdr:rowOff>
    </xdr:from>
    <xdr:to>
      <xdr:col>41</xdr:col>
      <xdr:colOff>50800</xdr:colOff>
      <xdr:row>96</xdr:row>
      <xdr:rowOff>125189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48477"/>
          <a:ext cx="889000" cy="3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129282</xdr:rowOff>
    </xdr:from>
    <xdr:to>
      <xdr:col>55</xdr:col>
      <xdr:colOff>50800</xdr:colOff>
      <xdr:row>97</xdr:row>
      <xdr:rowOff>59432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107709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6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86620</xdr:rowOff>
    </xdr:from>
    <xdr:to>
      <xdr:col>50</xdr:col>
      <xdr:colOff>165100</xdr:colOff>
      <xdr:row>97</xdr:row>
      <xdr:rowOff>16770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7897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3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116641</xdr:rowOff>
    </xdr:from>
    <xdr:to>
      <xdr:col>46</xdr:col>
      <xdr:colOff>38100</xdr:colOff>
      <xdr:row>97</xdr:row>
      <xdr:rowOff>46791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37918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6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38477</xdr:rowOff>
    </xdr:from>
    <xdr:to>
      <xdr:col>41</xdr:col>
      <xdr:colOff>101600</xdr:colOff>
      <xdr:row>96</xdr:row>
      <xdr:rowOff>140077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9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131204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9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74389</xdr:rowOff>
    </xdr:from>
    <xdr:to>
      <xdr:col>36</xdr:col>
      <xdr:colOff>165100</xdr:colOff>
      <xdr:row>97</xdr:row>
      <xdr:rowOff>4539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3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167116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97823</xdr:rowOff>
    </xdr:from>
    <xdr:to>
      <xdr:col>85</xdr:col>
      <xdr:colOff>127000</xdr:colOff>
      <xdr:row>39</xdr:row>
      <xdr:rowOff>98199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4373"/>
          <a:ext cx="8382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97823</xdr:rowOff>
    </xdr:from>
    <xdr:to>
      <xdr:col>81</xdr:col>
      <xdr:colOff>50800</xdr:colOff>
      <xdr:row>39</xdr:row>
      <xdr:rowOff>98151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4373"/>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98151</xdr:rowOff>
    </xdr:from>
    <xdr:to>
      <xdr:col>76</xdr:col>
      <xdr:colOff>114300</xdr:colOff>
      <xdr:row>39</xdr:row>
      <xdr:rowOff>98520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4701"/>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96237</xdr:rowOff>
    </xdr:from>
    <xdr:to>
      <xdr:col>71</xdr:col>
      <xdr:colOff>177800</xdr:colOff>
      <xdr:row>39</xdr:row>
      <xdr:rowOff>98520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2787"/>
          <a:ext cx="88900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47399</xdr:rowOff>
    </xdr:from>
    <xdr:to>
      <xdr:col>85</xdr:col>
      <xdr:colOff>177800</xdr:colOff>
      <xdr:row>39</xdr:row>
      <xdr:rowOff>148999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47023</xdr:rowOff>
    </xdr:from>
    <xdr:to>
      <xdr:col>81</xdr:col>
      <xdr:colOff>101600</xdr:colOff>
      <xdr:row>39</xdr:row>
      <xdr:rowOff>148623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139750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47351</xdr:rowOff>
    </xdr:from>
    <xdr:to>
      <xdr:col>76</xdr:col>
      <xdr:colOff>165100</xdr:colOff>
      <xdr:row>39</xdr:row>
      <xdr:rowOff>148951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140078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6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47720</xdr:rowOff>
    </xdr:from>
    <xdr:to>
      <xdr:col>72</xdr:col>
      <xdr:colOff>38100</xdr:colOff>
      <xdr:row>39</xdr:row>
      <xdr:rowOff>149320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140447</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6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45437</xdr:rowOff>
    </xdr:from>
    <xdr:to>
      <xdr:col>67</xdr:col>
      <xdr:colOff>101600</xdr:colOff>
      <xdr:row>39</xdr:row>
      <xdr:rowOff>147037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138164</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4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149665</xdr:rowOff>
    </xdr:from>
    <xdr:to>
      <xdr:col>85</xdr:col>
      <xdr:colOff>127000</xdr:colOff>
      <xdr:row>77</xdr:row>
      <xdr:rowOff>158646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51315"/>
          <a:ext cx="8382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146450</xdr:rowOff>
    </xdr:from>
    <xdr:to>
      <xdr:col>81</xdr:col>
      <xdr:colOff>50800</xdr:colOff>
      <xdr:row>77</xdr:row>
      <xdr:rowOff>149665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48100"/>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146450</xdr:rowOff>
    </xdr:from>
    <xdr:to>
      <xdr:col>76</xdr:col>
      <xdr:colOff>114300</xdr:colOff>
      <xdr:row>77</xdr:row>
      <xdr:rowOff>155856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48100"/>
          <a:ext cx="889000" cy="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155856</xdr:rowOff>
    </xdr:from>
    <xdr:to>
      <xdr:col>71</xdr:col>
      <xdr:colOff>177800</xdr:colOff>
      <xdr:row>77</xdr:row>
      <xdr:rowOff>161136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7506"/>
          <a:ext cx="8890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107846</xdr:rowOff>
    </xdr:from>
    <xdr:to>
      <xdr:col>85</xdr:col>
      <xdr:colOff>177800</xdr:colOff>
      <xdr:row>78</xdr:row>
      <xdr:rowOff>37996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98865</xdr:rowOff>
    </xdr:from>
    <xdr:to>
      <xdr:col>81</xdr:col>
      <xdr:colOff>101600</xdr:colOff>
      <xdr:row>78</xdr:row>
      <xdr:rowOff>29015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0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20142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9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95650</xdr:rowOff>
    </xdr:from>
    <xdr:to>
      <xdr:col>76</xdr:col>
      <xdr:colOff>165100</xdr:colOff>
      <xdr:row>78</xdr:row>
      <xdr:rowOff>25800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16927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9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105056</xdr:rowOff>
    </xdr:from>
    <xdr:to>
      <xdr:col>72</xdr:col>
      <xdr:colOff>38100</xdr:colOff>
      <xdr:row>78</xdr:row>
      <xdr:rowOff>35206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26333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110336</xdr:rowOff>
    </xdr:from>
    <xdr:to>
      <xdr:col>67</xdr:col>
      <xdr:colOff>101600</xdr:colOff>
      <xdr:row>78</xdr:row>
      <xdr:rowOff>40486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31613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0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125712</xdr:rowOff>
    </xdr:from>
    <xdr:to>
      <xdr:col>85</xdr:col>
      <xdr:colOff>127000</xdr:colOff>
      <xdr:row>98</xdr:row>
      <xdr:rowOff>163804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27812"/>
          <a:ext cx="838200" cy="3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163804</xdr:rowOff>
    </xdr:from>
    <xdr:to>
      <xdr:col>81</xdr:col>
      <xdr:colOff>50800</xdr:colOff>
      <xdr:row>99</xdr:row>
      <xdr:rowOff>336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5904"/>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164156</xdr:rowOff>
    </xdr:from>
    <xdr:to>
      <xdr:col>76</xdr:col>
      <xdr:colOff>114300</xdr:colOff>
      <xdr:row>99</xdr:row>
      <xdr:rowOff>336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6256"/>
          <a:ext cx="889000" cy="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164156</xdr:rowOff>
    </xdr:from>
    <xdr:to>
      <xdr:col>71</xdr:col>
      <xdr:colOff>177800</xdr:colOff>
      <xdr:row>98</xdr:row>
      <xdr:rowOff>168489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6256"/>
          <a:ext cx="8890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74912</xdr:rowOff>
    </xdr:from>
    <xdr:to>
      <xdr:col>85</xdr:col>
      <xdr:colOff>177800</xdr:colOff>
      <xdr:row>99</xdr:row>
      <xdr:rowOff>5062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6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113004</xdr:rowOff>
    </xdr:from>
    <xdr:to>
      <xdr:col>81</xdr:col>
      <xdr:colOff>101600</xdr:colOff>
      <xdr:row>99</xdr:row>
      <xdr:rowOff>43154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34281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120986</xdr:rowOff>
    </xdr:from>
    <xdr:to>
      <xdr:col>76</xdr:col>
      <xdr:colOff>165100</xdr:colOff>
      <xdr:row>99</xdr:row>
      <xdr:rowOff>51136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42263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113356</xdr:rowOff>
    </xdr:from>
    <xdr:to>
      <xdr:col>72</xdr:col>
      <xdr:colOff>38100</xdr:colOff>
      <xdr:row>99</xdr:row>
      <xdr:rowOff>43506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34633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117689</xdr:rowOff>
    </xdr:from>
    <xdr:to>
      <xdr:col>67</xdr:col>
      <xdr:colOff>101600</xdr:colOff>
      <xdr:row>99</xdr:row>
      <xdr:rowOff>47839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38966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129968</xdr:rowOff>
    </xdr:from>
    <xdr:to>
      <xdr:col>116</xdr:col>
      <xdr:colOff>63500</xdr:colOff>
      <xdr:row>38</xdr:row>
      <xdr:rowOff>59330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473618"/>
          <a:ext cx="838200" cy="10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129968</xdr:rowOff>
    </xdr:from>
    <xdr:to>
      <xdr:col>111</xdr:col>
      <xdr:colOff>177800</xdr:colOff>
      <xdr:row>38</xdr:row>
      <xdr:rowOff>125984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73618"/>
          <a:ext cx="889000" cy="16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125984</xdr:rowOff>
    </xdr:from>
    <xdr:to>
      <xdr:col>107</xdr:col>
      <xdr:colOff>50800</xdr:colOff>
      <xdr:row>38</xdr:row>
      <xdr:rowOff>126605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41084"/>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126605</xdr:rowOff>
    </xdr:from>
    <xdr:to>
      <xdr:col>102</xdr:col>
      <xdr:colOff>114300</xdr:colOff>
      <xdr:row>38</xdr:row>
      <xdr:rowOff>169483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41705"/>
          <a:ext cx="889000" cy="4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8530</xdr:rowOff>
    </xdr:from>
    <xdr:to>
      <xdr:col>116</xdr:col>
      <xdr:colOff>114300</xdr:colOff>
      <xdr:row>38</xdr:row>
      <xdr:rowOff>110130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2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31408</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7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79168</xdr:rowOff>
    </xdr:from>
    <xdr:to>
      <xdr:col>112</xdr:col>
      <xdr:colOff>38100</xdr:colOff>
      <xdr:row>38</xdr:row>
      <xdr:rowOff>9318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2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25845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19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75184</xdr:rowOff>
    </xdr:from>
    <xdr:to>
      <xdr:col>107</xdr:col>
      <xdr:colOff>101600</xdr:colOff>
      <xdr:row>39</xdr:row>
      <xdr:rowOff>5334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21861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65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75805</xdr:rowOff>
    </xdr:from>
    <xdr:to>
      <xdr:col>102</xdr:col>
      <xdr:colOff>165100</xdr:colOff>
      <xdr:row>39</xdr:row>
      <xdr:rowOff>5955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22482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6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118683</xdr:rowOff>
    </xdr:from>
    <xdr:to>
      <xdr:col>98</xdr:col>
      <xdr:colOff>38100</xdr:colOff>
      <xdr:row>39</xdr:row>
      <xdr:rowOff>48833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39960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2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44214</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764"/>
          <a:ext cx="8890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44214</xdr:rowOff>
    </xdr:from>
    <xdr:to>
      <xdr:col>107</xdr:col>
      <xdr:colOff>50800</xdr:colOff>
      <xdr:row>59</xdr:row>
      <xdr:rowOff>44221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9764"/>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44191</xdr:rowOff>
    </xdr:from>
    <xdr:to>
      <xdr:col>102</xdr:col>
      <xdr:colOff>114300</xdr:colOff>
      <xdr:row>59</xdr:row>
      <xdr:rowOff>44221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9741"/>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164864</xdr:rowOff>
    </xdr:from>
    <xdr:to>
      <xdr:col>107</xdr:col>
      <xdr:colOff>101600</xdr:colOff>
      <xdr:row>59</xdr:row>
      <xdr:rowOff>95014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86141</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164871</xdr:rowOff>
    </xdr:from>
    <xdr:to>
      <xdr:col>102</xdr:col>
      <xdr:colOff>165100</xdr:colOff>
      <xdr:row>59</xdr:row>
      <xdr:rowOff>95021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86148</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164841</xdr:rowOff>
    </xdr:from>
    <xdr:to>
      <xdr:col>98</xdr:col>
      <xdr:colOff>38100</xdr:colOff>
      <xdr:row>59</xdr:row>
      <xdr:rowOff>94991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86118</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2016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160865</xdr:rowOff>
    </xdr:from>
    <xdr:to>
      <xdr:col>116</xdr:col>
      <xdr:colOff>63500</xdr:colOff>
      <xdr:row>75</xdr:row>
      <xdr:rowOff>3587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848165"/>
          <a:ext cx="8382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160865</xdr:rowOff>
    </xdr:from>
    <xdr:to>
      <xdr:col>111</xdr:col>
      <xdr:colOff>177800</xdr:colOff>
      <xdr:row>75</xdr:row>
      <xdr:rowOff>35534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48165"/>
          <a:ext cx="889000" cy="4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35534</xdr:rowOff>
    </xdr:from>
    <xdr:to>
      <xdr:col>107</xdr:col>
      <xdr:colOff>50800</xdr:colOff>
      <xdr:row>75</xdr:row>
      <xdr:rowOff>40621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94284"/>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40621</xdr:rowOff>
    </xdr:from>
    <xdr:to>
      <xdr:col>102</xdr:col>
      <xdr:colOff>114300</xdr:colOff>
      <xdr:row>75</xdr:row>
      <xdr:rowOff>42659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99371"/>
          <a:ext cx="88900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124237</xdr:rowOff>
    </xdr:from>
    <xdr:to>
      <xdr:col>116</xdr:col>
      <xdr:colOff>114300</xdr:colOff>
      <xdr:row>75</xdr:row>
      <xdr:rowOff>54387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1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147114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6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110065</xdr:rowOff>
    </xdr:from>
    <xdr:to>
      <xdr:col>112</xdr:col>
      <xdr:colOff>38100</xdr:colOff>
      <xdr:row>75</xdr:row>
      <xdr:rowOff>40215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9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56742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7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156184</xdr:rowOff>
    </xdr:from>
    <xdr:to>
      <xdr:col>107</xdr:col>
      <xdr:colOff>101600</xdr:colOff>
      <xdr:row>75</xdr:row>
      <xdr:rowOff>86334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4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102861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61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161271</xdr:rowOff>
    </xdr:from>
    <xdr:to>
      <xdr:col>102</xdr:col>
      <xdr:colOff>165100</xdr:colOff>
      <xdr:row>75</xdr:row>
      <xdr:rowOff>91421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4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107948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2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163309</xdr:rowOff>
    </xdr:from>
    <xdr:to>
      <xdr:col>98</xdr:col>
      <xdr:colOff>38100</xdr:colOff>
      <xdr:row>75</xdr:row>
      <xdr:rowOff>93459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109986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2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歳出の総額は、住民一人当たり</a:t>
          </a:r>
          <a:r>
            <a:rPr kumimoji="1" lang="en-US" altLang="ja-JP" sz="1300">
              <a:latin typeface="ＭＳ Ｐゴシック" panose="020B0600070205080204" pitchFamily="50" charset="-128"/>
              <a:ea typeface="ＭＳ Ｐゴシック" panose="020B0600070205080204" pitchFamily="50" charset="-128"/>
            </a:rPr>
            <a:t>629,300</a:t>
          </a:r>
          <a:r>
            <a:rPr kumimoji="1" lang="ja-JP" altLang="en-US" sz="1300">
              <a:latin typeface="ＭＳ Ｐゴシック" panose="020B0600070205080204" pitchFamily="50" charset="-128"/>
              <a:ea typeface="ＭＳ Ｐゴシック" panose="020B0600070205080204" pitchFamily="50" charset="-128"/>
            </a:rPr>
            <a:t>円となっており、昨年度より約</a:t>
          </a:r>
          <a:r>
            <a:rPr kumimoji="1" lang="en-US" altLang="ja-JP" sz="1300">
              <a:latin typeface="ＭＳ Ｐゴシック" panose="020B0600070205080204" pitchFamily="50" charset="-128"/>
              <a:ea typeface="ＭＳ Ｐゴシック" panose="020B0600070205080204" pitchFamily="50" charset="-128"/>
            </a:rPr>
            <a:t>21,600</a:t>
          </a:r>
          <a:r>
            <a:rPr kumimoji="1" lang="ja-JP" altLang="en-US" sz="1300">
              <a:latin typeface="ＭＳ Ｐゴシック" panose="020B0600070205080204" pitchFamily="50" charset="-128"/>
              <a:ea typeface="ＭＳ Ｐゴシック" panose="020B0600070205080204" pitchFamily="50" charset="-128"/>
            </a:rPr>
            <a:t>円増加した。類似団体と性質別を比較すると、ほとんどの項目で同水準又は低位で推移している。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人件費は、勤勉手当（会計年度任用職員）の増により増加している。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物件費は、電子計算費の増により増加している。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普通建設事業費は、中学校屋内運動場大規模改修工事の終了により減少している。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18732</xdr:rowOff>
    </xdr:from>
    <xdr:to>
      <xdr:col>24</xdr:col>
      <xdr:colOff>63500</xdr:colOff>
      <xdr:row>38</xdr:row>
      <xdr:rowOff>26162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33832"/>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26162</xdr:rowOff>
    </xdr:from>
    <xdr:to>
      <xdr:col>19</xdr:col>
      <xdr:colOff>177800</xdr:colOff>
      <xdr:row>38</xdr:row>
      <xdr:rowOff>61214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41262"/>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61214</xdr:rowOff>
    </xdr:from>
    <xdr:to>
      <xdr:col>15</xdr:col>
      <xdr:colOff>50800</xdr:colOff>
      <xdr:row>38</xdr:row>
      <xdr:rowOff>100076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7631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56261</xdr:rowOff>
    </xdr:from>
    <xdr:to>
      <xdr:col>10</xdr:col>
      <xdr:colOff>114300</xdr:colOff>
      <xdr:row>38</xdr:row>
      <xdr:rowOff>100076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71361"/>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103014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139383</xdr:rowOff>
    </xdr:from>
    <xdr:to>
      <xdr:col>24</xdr:col>
      <xdr:colOff>114300</xdr:colOff>
      <xdr:row>38</xdr:row>
      <xdr:rowOff>69532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830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117810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6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146812</xdr:rowOff>
    </xdr:from>
    <xdr:to>
      <xdr:col>20</xdr:col>
      <xdr:colOff>38100</xdr:colOff>
      <xdr:row>38</xdr:row>
      <xdr:rowOff>76962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68089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8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10414</xdr:rowOff>
    </xdr:from>
    <xdr:to>
      <xdr:col>15</xdr:col>
      <xdr:colOff>101600</xdr:colOff>
      <xdr:row>38</xdr:row>
      <xdr:rowOff>112014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2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103141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1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49276</xdr:rowOff>
    </xdr:from>
    <xdr:to>
      <xdr:col>10</xdr:col>
      <xdr:colOff>165100</xdr:colOff>
      <xdr:row>38</xdr:row>
      <xdr:rowOff>150876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6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142003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5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5461</xdr:rowOff>
    </xdr:from>
    <xdr:to>
      <xdr:col>6</xdr:col>
      <xdr:colOff>38100</xdr:colOff>
      <xdr:row>38</xdr:row>
      <xdr:rowOff>107061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2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98188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59927</xdr:rowOff>
    </xdr:from>
    <xdr:to>
      <xdr:col>24</xdr:col>
      <xdr:colOff>63500</xdr:colOff>
      <xdr:row>58</xdr:row>
      <xdr:rowOff>100965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4027"/>
          <a:ext cx="838200" cy="4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100965</xdr:rowOff>
    </xdr:from>
    <xdr:to>
      <xdr:col>19</xdr:col>
      <xdr:colOff>177800</xdr:colOff>
      <xdr:row>58</xdr:row>
      <xdr:rowOff>117790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5065"/>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111513</xdr:rowOff>
    </xdr:from>
    <xdr:to>
      <xdr:col>15</xdr:col>
      <xdr:colOff>50800</xdr:colOff>
      <xdr:row>58</xdr:row>
      <xdr:rowOff>117790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5613"/>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157851</xdr:rowOff>
    </xdr:from>
    <xdr:to>
      <xdr:col>10</xdr:col>
      <xdr:colOff>114300</xdr:colOff>
      <xdr:row>58</xdr:row>
      <xdr:rowOff>111513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0501"/>
          <a:ext cx="889000" cy="12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9127</xdr:rowOff>
    </xdr:from>
    <xdr:to>
      <xdr:col>24</xdr:col>
      <xdr:colOff>114300</xdr:colOff>
      <xdr:row>58</xdr:row>
      <xdr:rowOff>110727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50165</xdr:rowOff>
    </xdr:from>
    <xdr:to>
      <xdr:col>20</xdr:col>
      <xdr:colOff>38100</xdr:colOff>
      <xdr:row>58</xdr:row>
      <xdr:rowOff>151765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142892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66990</xdr:rowOff>
    </xdr:from>
    <xdr:to>
      <xdr:col>15</xdr:col>
      <xdr:colOff>101600</xdr:colOff>
      <xdr:row>58</xdr:row>
      <xdr:rowOff>168590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1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159717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0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60713</xdr:rowOff>
    </xdr:from>
    <xdr:to>
      <xdr:col>10</xdr:col>
      <xdr:colOff>165100</xdr:colOff>
      <xdr:row>58</xdr:row>
      <xdr:rowOff>162313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153440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107051</xdr:rowOff>
    </xdr:from>
    <xdr:to>
      <xdr:col>6</xdr:col>
      <xdr:colOff>38100</xdr:colOff>
      <xdr:row>58</xdr:row>
      <xdr:rowOff>37201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28328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22989</xdr:rowOff>
    </xdr:from>
    <xdr:to>
      <xdr:col>24</xdr:col>
      <xdr:colOff>63500</xdr:colOff>
      <xdr:row>77</xdr:row>
      <xdr:rowOff>35282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4639"/>
          <a:ext cx="838200" cy="1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35282</xdr:rowOff>
    </xdr:from>
    <xdr:to>
      <xdr:col>19</xdr:col>
      <xdr:colOff>177800</xdr:colOff>
      <xdr:row>77</xdr:row>
      <xdr:rowOff>81254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36932"/>
          <a:ext cx="889000" cy="4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32052</xdr:rowOff>
    </xdr:from>
    <xdr:to>
      <xdr:col>15</xdr:col>
      <xdr:colOff>50800</xdr:colOff>
      <xdr:row>77</xdr:row>
      <xdr:rowOff>81254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3702"/>
          <a:ext cx="889000" cy="4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32052</xdr:rowOff>
    </xdr:from>
    <xdr:to>
      <xdr:col>10</xdr:col>
      <xdr:colOff>114300</xdr:colOff>
      <xdr:row>77</xdr:row>
      <xdr:rowOff>55513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3702"/>
          <a:ext cx="889000" cy="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143639</xdr:rowOff>
    </xdr:from>
    <xdr:to>
      <xdr:col>24</xdr:col>
      <xdr:colOff>114300</xdr:colOff>
      <xdr:row>77</xdr:row>
      <xdr:rowOff>73789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122066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5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155932</xdr:rowOff>
    </xdr:from>
    <xdr:to>
      <xdr:col>20</xdr:col>
      <xdr:colOff>38100</xdr:colOff>
      <xdr:row>77</xdr:row>
      <xdr:rowOff>86082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102609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1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30454</xdr:rowOff>
    </xdr:from>
    <xdr:to>
      <xdr:col>15</xdr:col>
      <xdr:colOff>101600</xdr:colOff>
      <xdr:row>77</xdr:row>
      <xdr:rowOff>132054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148581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7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152702</xdr:rowOff>
    </xdr:from>
    <xdr:to>
      <xdr:col>10</xdr:col>
      <xdr:colOff>165100</xdr:colOff>
      <xdr:row>77</xdr:row>
      <xdr:rowOff>82852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99379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5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4713</xdr:rowOff>
    </xdr:from>
    <xdr:to>
      <xdr:col>6</xdr:col>
      <xdr:colOff>38100</xdr:colOff>
      <xdr:row>77</xdr:row>
      <xdr:rowOff>106313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122840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81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77268</xdr:rowOff>
    </xdr:from>
    <xdr:to>
      <xdr:col>24</xdr:col>
      <xdr:colOff>63500</xdr:colOff>
      <xdr:row>99</xdr:row>
      <xdr:rowOff>79361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0818"/>
          <a:ext cx="838200" cy="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77268</xdr:rowOff>
    </xdr:from>
    <xdr:to>
      <xdr:col>19</xdr:col>
      <xdr:colOff>177800</xdr:colOff>
      <xdr:row>99</xdr:row>
      <xdr:rowOff>80690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0818"/>
          <a:ext cx="889000" cy="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79970</xdr:rowOff>
    </xdr:from>
    <xdr:to>
      <xdr:col>15</xdr:col>
      <xdr:colOff>50800</xdr:colOff>
      <xdr:row>99</xdr:row>
      <xdr:rowOff>80690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3520"/>
          <a:ext cx="8890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79970</xdr:rowOff>
    </xdr:from>
    <xdr:to>
      <xdr:col>10</xdr:col>
      <xdr:colOff>114300</xdr:colOff>
      <xdr:row>99</xdr:row>
      <xdr:rowOff>84251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3520"/>
          <a:ext cx="889000" cy="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28561</xdr:rowOff>
    </xdr:from>
    <xdr:to>
      <xdr:col>24</xdr:col>
      <xdr:colOff>114300</xdr:colOff>
      <xdr:row>99</xdr:row>
      <xdr:rowOff>130161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26468</xdr:rowOff>
    </xdr:from>
    <xdr:to>
      <xdr:col>20</xdr:col>
      <xdr:colOff>38100</xdr:colOff>
      <xdr:row>99</xdr:row>
      <xdr:rowOff>128068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119195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29890</xdr:rowOff>
    </xdr:from>
    <xdr:to>
      <xdr:col>15</xdr:col>
      <xdr:colOff>101600</xdr:colOff>
      <xdr:row>99</xdr:row>
      <xdr:rowOff>131490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122617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29170</xdr:rowOff>
    </xdr:from>
    <xdr:to>
      <xdr:col>10</xdr:col>
      <xdr:colOff>165100</xdr:colOff>
      <xdr:row>99</xdr:row>
      <xdr:rowOff>130770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121897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33451</xdr:rowOff>
    </xdr:from>
    <xdr:to>
      <xdr:col>6</xdr:col>
      <xdr:colOff>38100</xdr:colOff>
      <xdr:row>99</xdr:row>
      <xdr:rowOff>135051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126178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52179</xdr:rowOff>
    </xdr:from>
    <xdr:to>
      <xdr:col>55</xdr:col>
      <xdr:colOff>0</xdr:colOff>
      <xdr:row>39</xdr:row>
      <xdr:rowOff>70793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738729"/>
          <a:ext cx="8382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64915</xdr:rowOff>
    </xdr:from>
    <xdr:to>
      <xdr:col>50</xdr:col>
      <xdr:colOff>114300</xdr:colOff>
      <xdr:row>39</xdr:row>
      <xdr:rowOff>70793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51465"/>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64915</xdr:rowOff>
    </xdr:from>
    <xdr:to>
      <xdr:col>45</xdr:col>
      <xdr:colOff>177800</xdr:colOff>
      <xdr:row>39</xdr:row>
      <xdr:rowOff>65242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5146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65242</xdr:rowOff>
    </xdr:from>
    <xdr:to>
      <xdr:col>41</xdr:col>
      <xdr:colOff>50800</xdr:colOff>
      <xdr:row>39</xdr:row>
      <xdr:rowOff>65242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51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1379</xdr:rowOff>
    </xdr:from>
    <xdr:to>
      <xdr:col>55</xdr:col>
      <xdr:colOff>50800</xdr:colOff>
      <xdr:row>39</xdr:row>
      <xdr:rowOff>102979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87756</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02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19993</xdr:rowOff>
    </xdr:from>
    <xdr:to>
      <xdr:col>50</xdr:col>
      <xdr:colOff>165100</xdr:colOff>
      <xdr:row>39</xdr:row>
      <xdr:rowOff>121593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0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112720</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82333" y="67992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14115</xdr:rowOff>
    </xdr:from>
    <xdr:to>
      <xdr:col>46</xdr:col>
      <xdr:colOff>38100</xdr:colOff>
      <xdr:row>39</xdr:row>
      <xdr:rowOff>115715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106842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9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14442</xdr:rowOff>
    </xdr:from>
    <xdr:to>
      <xdr:col>41</xdr:col>
      <xdr:colOff>101600</xdr:colOff>
      <xdr:row>39</xdr:row>
      <xdr:rowOff>116042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0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107169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9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14442</xdr:rowOff>
    </xdr:from>
    <xdr:to>
      <xdr:col>36</xdr:col>
      <xdr:colOff>165100</xdr:colOff>
      <xdr:row>39</xdr:row>
      <xdr:rowOff>116042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0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107169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9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16446</xdr:rowOff>
    </xdr:from>
    <xdr:to>
      <xdr:col>55</xdr:col>
      <xdr:colOff>0</xdr:colOff>
      <xdr:row>57</xdr:row>
      <xdr:rowOff>39345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89096"/>
          <a:ext cx="838200" cy="2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39345</xdr:rowOff>
    </xdr:from>
    <xdr:to>
      <xdr:col>50</xdr:col>
      <xdr:colOff>114300</xdr:colOff>
      <xdr:row>57</xdr:row>
      <xdr:rowOff>41910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11995"/>
          <a:ext cx="889000" cy="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104077</xdr:rowOff>
    </xdr:from>
    <xdr:to>
      <xdr:col>45</xdr:col>
      <xdr:colOff>177800</xdr:colOff>
      <xdr:row>57</xdr:row>
      <xdr:rowOff>41910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05277"/>
          <a:ext cx="889000" cy="10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104077</xdr:rowOff>
    </xdr:from>
    <xdr:to>
      <xdr:col>41</xdr:col>
      <xdr:colOff>50800</xdr:colOff>
      <xdr:row>56</xdr:row>
      <xdr:rowOff>109042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05277"/>
          <a:ext cx="889000" cy="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137096</xdr:rowOff>
    </xdr:from>
    <xdr:to>
      <xdr:col>55</xdr:col>
      <xdr:colOff>50800</xdr:colOff>
      <xdr:row>57</xdr:row>
      <xdr:rowOff>67246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3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115523</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1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159995</xdr:rowOff>
    </xdr:from>
    <xdr:to>
      <xdr:col>50</xdr:col>
      <xdr:colOff>165100</xdr:colOff>
      <xdr:row>57</xdr:row>
      <xdr:rowOff>90145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6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81272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5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162560</xdr:rowOff>
    </xdr:from>
    <xdr:to>
      <xdr:col>46</xdr:col>
      <xdr:colOff>38100</xdr:colOff>
      <xdr:row>57</xdr:row>
      <xdr:rowOff>92710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83837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5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53277</xdr:rowOff>
    </xdr:from>
    <xdr:to>
      <xdr:col>41</xdr:col>
      <xdr:colOff>101600</xdr:colOff>
      <xdr:row>56</xdr:row>
      <xdr:rowOff>154877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5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146004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4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58242</xdr:rowOff>
    </xdr:from>
    <xdr:to>
      <xdr:col>36</xdr:col>
      <xdr:colOff>165100</xdr:colOff>
      <xdr:row>56</xdr:row>
      <xdr:rowOff>159842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5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150969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5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99361</xdr:rowOff>
    </xdr:from>
    <xdr:to>
      <xdr:col>55</xdr:col>
      <xdr:colOff>0</xdr:colOff>
      <xdr:row>78</xdr:row>
      <xdr:rowOff>116996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72461"/>
          <a:ext cx="8382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85229</xdr:rowOff>
    </xdr:from>
    <xdr:to>
      <xdr:col>50</xdr:col>
      <xdr:colOff>114300</xdr:colOff>
      <xdr:row>78</xdr:row>
      <xdr:rowOff>99361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58329"/>
          <a:ext cx="889000" cy="1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82238</xdr:rowOff>
    </xdr:from>
    <xdr:to>
      <xdr:col>45</xdr:col>
      <xdr:colOff>177800</xdr:colOff>
      <xdr:row>78</xdr:row>
      <xdr:rowOff>85229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55338"/>
          <a:ext cx="8890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52502</xdr:rowOff>
    </xdr:from>
    <xdr:to>
      <xdr:col>41</xdr:col>
      <xdr:colOff>50800</xdr:colOff>
      <xdr:row>78</xdr:row>
      <xdr:rowOff>82238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25602"/>
          <a:ext cx="889000" cy="2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66196</xdr:rowOff>
    </xdr:from>
    <xdr:to>
      <xdr:col>55</xdr:col>
      <xdr:colOff>50800</xdr:colOff>
      <xdr:row>78</xdr:row>
      <xdr:rowOff>167796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3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152573</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48561</xdr:rowOff>
    </xdr:from>
    <xdr:to>
      <xdr:col>50</xdr:col>
      <xdr:colOff>165100</xdr:colOff>
      <xdr:row>78</xdr:row>
      <xdr:rowOff>150161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2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141288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1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34429</xdr:rowOff>
    </xdr:from>
    <xdr:to>
      <xdr:col>46</xdr:col>
      <xdr:colOff>38100</xdr:colOff>
      <xdr:row>78</xdr:row>
      <xdr:rowOff>136029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127156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50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31438</xdr:rowOff>
    </xdr:from>
    <xdr:to>
      <xdr:col>41</xdr:col>
      <xdr:colOff>101600</xdr:colOff>
      <xdr:row>78</xdr:row>
      <xdr:rowOff>133038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124165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1702</xdr:rowOff>
    </xdr:from>
    <xdr:to>
      <xdr:col>36</xdr:col>
      <xdr:colOff>165100</xdr:colOff>
      <xdr:row>78</xdr:row>
      <xdr:rowOff>103302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7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94429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93949</xdr:rowOff>
    </xdr:from>
    <xdr:to>
      <xdr:col>55</xdr:col>
      <xdr:colOff>0</xdr:colOff>
      <xdr:row>97</xdr:row>
      <xdr:rowOff>95481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24599"/>
          <a:ext cx="8382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63356</xdr:rowOff>
    </xdr:from>
    <xdr:to>
      <xdr:col>50</xdr:col>
      <xdr:colOff>114300</xdr:colOff>
      <xdr:row>97</xdr:row>
      <xdr:rowOff>95481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94006"/>
          <a:ext cx="889000" cy="3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63356</xdr:rowOff>
    </xdr:from>
    <xdr:to>
      <xdr:col>45</xdr:col>
      <xdr:colOff>177800</xdr:colOff>
      <xdr:row>97</xdr:row>
      <xdr:rowOff>140934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94006"/>
          <a:ext cx="889000" cy="7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109358</xdr:rowOff>
    </xdr:from>
    <xdr:to>
      <xdr:col>41</xdr:col>
      <xdr:colOff>50800</xdr:colOff>
      <xdr:row>97</xdr:row>
      <xdr:rowOff>140934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40008"/>
          <a:ext cx="889000" cy="3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43149</xdr:rowOff>
    </xdr:from>
    <xdr:to>
      <xdr:col>55</xdr:col>
      <xdr:colOff>50800</xdr:colOff>
      <xdr:row>97</xdr:row>
      <xdr:rowOff>144749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7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21576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5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44681</xdr:rowOff>
    </xdr:from>
    <xdr:to>
      <xdr:col>50</xdr:col>
      <xdr:colOff>165100</xdr:colOff>
      <xdr:row>97</xdr:row>
      <xdr:rowOff>146281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7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137408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6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12556</xdr:rowOff>
    </xdr:from>
    <xdr:to>
      <xdr:col>46</xdr:col>
      <xdr:colOff>38100</xdr:colOff>
      <xdr:row>97</xdr:row>
      <xdr:rowOff>114156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4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105283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3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90134</xdr:rowOff>
    </xdr:from>
    <xdr:to>
      <xdr:col>41</xdr:col>
      <xdr:colOff>101600</xdr:colOff>
      <xdr:row>98</xdr:row>
      <xdr:rowOff>20284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2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11411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1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58558</xdr:rowOff>
    </xdr:from>
    <xdr:to>
      <xdr:col>36</xdr:col>
      <xdr:colOff>165100</xdr:colOff>
      <xdr:row>97</xdr:row>
      <xdr:rowOff>160158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8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151285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8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141943</xdr:rowOff>
    </xdr:from>
    <xdr:to>
      <xdr:col>85</xdr:col>
      <xdr:colOff>127000</xdr:colOff>
      <xdr:row>37</xdr:row>
      <xdr:rowOff>149916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85593"/>
          <a:ext cx="838200" cy="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149916</xdr:rowOff>
    </xdr:from>
    <xdr:to>
      <xdr:col>81</xdr:col>
      <xdr:colOff>50800</xdr:colOff>
      <xdr:row>38</xdr:row>
      <xdr:rowOff>57204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3566"/>
          <a:ext cx="889000" cy="7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57204</xdr:rowOff>
    </xdr:from>
    <xdr:to>
      <xdr:col>76</xdr:col>
      <xdr:colOff>114300</xdr:colOff>
      <xdr:row>38</xdr:row>
      <xdr:rowOff>58147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72304"/>
          <a:ext cx="889000" cy="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16356</xdr:rowOff>
    </xdr:from>
    <xdr:to>
      <xdr:col>71</xdr:col>
      <xdr:colOff>177800</xdr:colOff>
      <xdr:row>38</xdr:row>
      <xdr:rowOff>58147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31456"/>
          <a:ext cx="889000" cy="4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91143</xdr:rowOff>
    </xdr:from>
    <xdr:to>
      <xdr:col>85</xdr:col>
      <xdr:colOff>177800</xdr:colOff>
      <xdr:row>38</xdr:row>
      <xdr:rowOff>21293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3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69570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1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99116</xdr:rowOff>
    </xdr:from>
    <xdr:to>
      <xdr:col>81</xdr:col>
      <xdr:colOff>101600</xdr:colOff>
      <xdr:row>38</xdr:row>
      <xdr:rowOff>29266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20393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6404</xdr:rowOff>
    </xdr:from>
    <xdr:to>
      <xdr:col>76</xdr:col>
      <xdr:colOff>165100</xdr:colOff>
      <xdr:row>38</xdr:row>
      <xdr:rowOff>108004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99131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1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7347</xdr:rowOff>
    </xdr:from>
    <xdr:to>
      <xdr:col>72</xdr:col>
      <xdr:colOff>38100</xdr:colOff>
      <xdr:row>38</xdr:row>
      <xdr:rowOff>108947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2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100074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1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137006</xdr:rowOff>
    </xdr:from>
    <xdr:to>
      <xdr:col>67</xdr:col>
      <xdr:colOff>101600</xdr:colOff>
      <xdr:row>38</xdr:row>
      <xdr:rowOff>67156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58283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156731</xdr:rowOff>
    </xdr:from>
    <xdr:to>
      <xdr:col>85</xdr:col>
      <xdr:colOff>127000</xdr:colOff>
      <xdr:row>57</xdr:row>
      <xdr:rowOff>7707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757931"/>
          <a:ext cx="838200" cy="2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156731</xdr:rowOff>
    </xdr:from>
    <xdr:to>
      <xdr:col>81</xdr:col>
      <xdr:colOff>50800</xdr:colOff>
      <xdr:row>56</xdr:row>
      <xdr:rowOff>163116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57931"/>
          <a:ext cx="889000" cy="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82649</xdr:rowOff>
    </xdr:from>
    <xdr:to>
      <xdr:col>76</xdr:col>
      <xdr:colOff>114300</xdr:colOff>
      <xdr:row>56</xdr:row>
      <xdr:rowOff>163116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83849"/>
          <a:ext cx="889000" cy="8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25804</xdr:rowOff>
    </xdr:from>
    <xdr:to>
      <xdr:col>71</xdr:col>
      <xdr:colOff>177800</xdr:colOff>
      <xdr:row>56</xdr:row>
      <xdr:rowOff>82649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27004"/>
          <a:ext cx="889000" cy="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128357</xdr:rowOff>
    </xdr:from>
    <xdr:to>
      <xdr:col>85</xdr:col>
      <xdr:colOff>177800</xdr:colOff>
      <xdr:row>57</xdr:row>
      <xdr:rowOff>58507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106784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105931</xdr:rowOff>
    </xdr:from>
    <xdr:to>
      <xdr:col>81</xdr:col>
      <xdr:colOff>101600</xdr:colOff>
      <xdr:row>57</xdr:row>
      <xdr:rowOff>36081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0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27208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9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112316</xdr:rowOff>
    </xdr:from>
    <xdr:to>
      <xdr:col>76</xdr:col>
      <xdr:colOff>165100</xdr:colOff>
      <xdr:row>57</xdr:row>
      <xdr:rowOff>42466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1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33593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31849</xdr:rowOff>
    </xdr:from>
    <xdr:to>
      <xdr:col>72</xdr:col>
      <xdr:colOff>38100</xdr:colOff>
      <xdr:row>56</xdr:row>
      <xdr:rowOff>133449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3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124576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2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146454</xdr:rowOff>
    </xdr:from>
    <xdr:to>
      <xdr:col>67</xdr:col>
      <xdr:colOff>101600</xdr:colOff>
      <xdr:row>56</xdr:row>
      <xdr:rowOff>76604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7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67731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6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97823</xdr:rowOff>
    </xdr:from>
    <xdr:to>
      <xdr:col>85</xdr:col>
      <xdr:colOff>127000</xdr:colOff>
      <xdr:row>79</xdr:row>
      <xdr:rowOff>98199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2373"/>
          <a:ext cx="8382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97823</xdr:rowOff>
    </xdr:from>
    <xdr:to>
      <xdr:col>81</xdr:col>
      <xdr:colOff>50800</xdr:colOff>
      <xdr:row>79</xdr:row>
      <xdr:rowOff>98151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2373"/>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98151</xdr:rowOff>
    </xdr:from>
    <xdr:to>
      <xdr:col>76</xdr:col>
      <xdr:colOff>114300</xdr:colOff>
      <xdr:row>79</xdr:row>
      <xdr:rowOff>98520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42701"/>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96236</xdr:rowOff>
    </xdr:from>
    <xdr:to>
      <xdr:col>71</xdr:col>
      <xdr:colOff>177800</xdr:colOff>
      <xdr:row>79</xdr:row>
      <xdr:rowOff>98520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0786"/>
          <a:ext cx="889000" cy="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47399</xdr:rowOff>
    </xdr:from>
    <xdr:to>
      <xdr:col>85</xdr:col>
      <xdr:colOff>177800</xdr:colOff>
      <xdr:row>79</xdr:row>
      <xdr:rowOff>148999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47023</xdr:rowOff>
    </xdr:from>
    <xdr:to>
      <xdr:col>81</xdr:col>
      <xdr:colOff>101600</xdr:colOff>
      <xdr:row>79</xdr:row>
      <xdr:rowOff>148623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139750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47351</xdr:rowOff>
    </xdr:from>
    <xdr:to>
      <xdr:col>76</xdr:col>
      <xdr:colOff>165100</xdr:colOff>
      <xdr:row>79</xdr:row>
      <xdr:rowOff>148951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140078</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4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47720</xdr:rowOff>
    </xdr:from>
    <xdr:to>
      <xdr:col>72</xdr:col>
      <xdr:colOff>38100</xdr:colOff>
      <xdr:row>79</xdr:row>
      <xdr:rowOff>149320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140447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4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45436</xdr:rowOff>
    </xdr:from>
    <xdr:to>
      <xdr:col>67</xdr:col>
      <xdr:colOff>101600</xdr:colOff>
      <xdr:row>79</xdr:row>
      <xdr:rowOff>147036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138163</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2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149665</xdr:rowOff>
    </xdr:from>
    <xdr:to>
      <xdr:col>85</xdr:col>
      <xdr:colOff>127000</xdr:colOff>
      <xdr:row>97</xdr:row>
      <xdr:rowOff>158646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80315"/>
          <a:ext cx="8382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146450</xdr:rowOff>
    </xdr:from>
    <xdr:to>
      <xdr:col>81</xdr:col>
      <xdr:colOff>50800</xdr:colOff>
      <xdr:row>97</xdr:row>
      <xdr:rowOff>149665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77100"/>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146450</xdr:rowOff>
    </xdr:from>
    <xdr:to>
      <xdr:col>76</xdr:col>
      <xdr:colOff>114300</xdr:colOff>
      <xdr:row>97</xdr:row>
      <xdr:rowOff>155856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77100"/>
          <a:ext cx="889000" cy="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155856</xdr:rowOff>
    </xdr:from>
    <xdr:to>
      <xdr:col>71</xdr:col>
      <xdr:colOff>177800</xdr:colOff>
      <xdr:row>97</xdr:row>
      <xdr:rowOff>161136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6506"/>
          <a:ext cx="8890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107846</xdr:rowOff>
    </xdr:from>
    <xdr:to>
      <xdr:col>85</xdr:col>
      <xdr:colOff>177800</xdr:colOff>
      <xdr:row>98</xdr:row>
      <xdr:rowOff>37996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98865</xdr:rowOff>
    </xdr:from>
    <xdr:to>
      <xdr:col>81</xdr:col>
      <xdr:colOff>101600</xdr:colOff>
      <xdr:row>98</xdr:row>
      <xdr:rowOff>29015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20142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2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95650</xdr:rowOff>
    </xdr:from>
    <xdr:to>
      <xdr:col>76</xdr:col>
      <xdr:colOff>165100</xdr:colOff>
      <xdr:row>98</xdr:row>
      <xdr:rowOff>25800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16927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105056</xdr:rowOff>
    </xdr:from>
    <xdr:to>
      <xdr:col>72</xdr:col>
      <xdr:colOff>38100</xdr:colOff>
      <xdr:row>98</xdr:row>
      <xdr:rowOff>35206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26333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110336</xdr:rowOff>
    </xdr:from>
    <xdr:to>
      <xdr:col>67</xdr:col>
      <xdr:colOff>101600</xdr:colOff>
      <xdr:row>98</xdr:row>
      <xdr:rowOff>40486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31613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3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122,814</a:t>
          </a:r>
          <a:r>
            <a:rPr kumimoji="1" lang="ja-JP" altLang="en-US" sz="1300">
              <a:latin typeface="ＭＳ Ｐゴシック" panose="020B0600070205080204" pitchFamily="50" charset="-128"/>
              <a:ea typeface="ＭＳ Ｐゴシック" panose="020B0600070205080204" pitchFamily="50" charset="-128"/>
            </a:rPr>
            <a:t>円となっており、定額減税補足給付金事業費が増加したことより、前年度より増加した。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59,767</a:t>
          </a:r>
          <a:r>
            <a:rPr kumimoji="1" lang="ja-JP" altLang="en-US" sz="1300">
              <a:latin typeface="ＭＳ Ｐゴシック" panose="020B0600070205080204" pitchFamily="50" charset="-128"/>
              <a:ea typeface="ＭＳ Ｐゴシック" panose="020B0600070205080204" pitchFamily="50" charset="-128"/>
            </a:rPr>
            <a:t>円となっており、繰出金（上水道整備事業費）が減少したことにより、前年度より減少した。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4,966</a:t>
          </a:r>
          <a:r>
            <a:rPr kumimoji="1" lang="ja-JP" altLang="en-US" sz="1300">
              <a:latin typeface="ＭＳ Ｐゴシック" panose="020B0600070205080204" pitchFamily="50" charset="-128"/>
              <a:ea typeface="ＭＳ Ｐゴシック" panose="020B0600070205080204" pitchFamily="50" charset="-128"/>
            </a:rPr>
            <a:t>円となっており、物価高騰対応重点支援地方創生臨時交付金事業費が減少したことにより、前年度より減少した。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49,822</a:t>
          </a:r>
          <a:r>
            <a:rPr kumimoji="1" lang="ja-JP" altLang="en-US" sz="1300">
              <a:latin typeface="ＭＳ Ｐゴシック" panose="020B0600070205080204" pitchFamily="50" charset="-128"/>
              <a:ea typeface="ＭＳ Ｐゴシック" panose="020B0600070205080204" pitchFamily="50" charset="-128"/>
            </a:rPr>
            <a:t>円となっており、中学校屋内運動場大規模改修事業が終了したことにより、前年度より減少した。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徳島県阿波市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標準財政規模は、前年度より</a:t>
          </a:r>
          <a:r>
            <a:rPr kumimoji="1" lang="en-US" altLang="ja-JP" sz="1200">
              <a:latin typeface="ＭＳ ゴシック" pitchFamily="49" charset="-128"/>
              <a:ea typeface="ＭＳ ゴシック" pitchFamily="49" charset="-128"/>
            </a:rPr>
            <a:t>36,408</a:t>
          </a:r>
          <a:r>
            <a:rPr kumimoji="1" lang="ja-JP" altLang="en-US" sz="1200">
              <a:latin typeface="ＭＳ ゴシック" pitchFamily="49" charset="-128"/>
              <a:ea typeface="ＭＳ ゴシック" pitchFamily="49" charset="-128"/>
            </a:rPr>
            <a:t>千円増となっている。</a:t>
          </a:r>
        </a:p>
        <a:p>
          <a:r>
            <a:rPr kumimoji="1" lang="ja-JP" altLang="en-US" sz="1200">
              <a:latin typeface="ＭＳ ゴシック" pitchFamily="49" charset="-128"/>
              <a:ea typeface="ＭＳ ゴシック" pitchFamily="49" charset="-128"/>
            </a:rPr>
            <a:t>　財政調整基金は、</a:t>
          </a:r>
          <a:r>
            <a:rPr kumimoji="1" lang="en-US" altLang="ja-JP" sz="1200">
              <a:latin typeface="ＭＳ ゴシック" pitchFamily="49" charset="-128"/>
              <a:ea typeface="ＭＳ ゴシック" pitchFamily="49" charset="-128"/>
            </a:rPr>
            <a:t>763,594</a:t>
          </a:r>
          <a:r>
            <a:rPr kumimoji="1" lang="ja-JP" altLang="en-US" sz="1200">
              <a:latin typeface="ＭＳ ゴシック" pitchFamily="49" charset="-128"/>
              <a:ea typeface="ＭＳ ゴシック" pitchFamily="49" charset="-128"/>
            </a:rPr>
            <a:t>千円の積み立てに対して</a:t>
          </a:r>
          <a:r>
            <a:rPr kumimoji="1" lang="en-US" altLang="ja-JP" sz="1200">
              <a:latin typeface="ＭＳ ゴシック" pitchFamily="49" charset="-128"/>
              <a:ea typeface="ＭＳ ゴシック" pitchFamily="49" charset="-128"/>
            </a:rPr>
            <a:t>790,768</a:t>
          </a:r>
          <a:r>
            <a:rPr kumimoji="1" lang="ja-JP" altLang="en-US" sz="1200">
              <a:latin typeface="ＭＳ ゴシック" pitchFamily="49" charset="-128"/>
              <a:ea typeface="ＭＳ ゴシック" pitchFamily="49" charset="-128"/>
            </a:rPr>
            <a:t>千円を取り崩したため、残高が減少した。</a:t>
          </a:r>
        </a:p>
        <a:p>
          <a:r>
            <a:rPr kumimoji="1" lang="ja-JP" altLang="en-US" sz="1200">
              <a:latin typeface="ＭＳ ゴシック" pitchFamily="49" charset="-128"/>
              <a:ea typeface="ＭＳ ゴシック" pitchFamily="49" charset="-128"/>
            </a:rPr>
            <a:t>　実質収支額については、前年度</a:t>
          </a:r>
          <a:r>
            <a:rPr kumimoji="1" lang="en-US" altLang="ja-JP" sz="1200">
              <a:latin typeface="ＭＳ ゴシック" pitchFamily="49" charset="-128"/>
              <a:ea typeface="ＭＳ ゴシック" pitchFamily="49" charset="-128"/>
            </a:rPr>
            <a:t>660</a:t>
          </a:r>
          <a:r>
            <a:rPr kumimoji="1" lang="ja-JP" altLang="en-US" sz="1200">
              <a:latin typeface="ＭＳ ゴシック" pitchFamily="49" charset="-128"/>
              <a:ea typeface="ＭＳ ゴシック" pitchFamily="49" charset="-128"/>
            </a:rPr>
            <a:t>百万円から</a:t>
          </a:r>
          <a:r>
            <a:rPr kumimoji="1" lang="en-US" altLang="ja-JP" sz="1200">
              <a:latin typeface="ＭＳ ゴシック" pitchFamily="49" charset="-128"/>
              <a:ea typeface="ＭＳ ゴシック" pitchFamily="49" charset="-128"/>
            </a:rPr>
            <a:t>658</a:t>
          </a:r>
          <a:r>
            <a:rPr kumimoji="1" lang="ja-JP" altLang="en-US" sz="1200">
              <a:latin typeface="ＭＳ ゴシック" pitchFamily="49" charset="-128"/>
              <a:ea typeface="ＭＳ ゴシック" pitchFamily="49" charset="-128"/>
            </a:rPr>
            <a:t>百万円に減少したが、実質収支比率は前年度同率となった。</a:t>
          </a:r>
        </a:p>
        <a:p>
          <a:r>
            <a:rPr kumimoji="1" lang="ja-JP" altLang="en-US" sz="1200">
              <a:latin typeface="ＭＳ ゴシック" pitchFamily="49" charset="-128"/>
              <a:ea typeface="ＭＳ ゴシック" pitchFamily="49" charset="-128"/>
            </a:rPr>
            <a:t>　人口減少・高齢化などによる市税収入の減少、社会保障費の増加など、今後一層厳しい財政状況におかれると推測されるが、行財政改革の推進、投資事業の精査などを行い、財政基盤の強化に努める。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徳島県阿波市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年度決算のすべての会計において、連結実質赤字比率はない。</a:t>
          </a:r>
        </a:p>
        <a:p>
          <a:r>
            <a:rPr kumimoji="1" lang="ja-JP" altLang="en-US" sz="1400">
              <a:latin typeface="ＭＳ ゴシック" pitchFamily="49" charset="-128"/>
              <a:ea typeface="ＭＳ ゴシック" pitchFamily="49" charset="-128"/>
            </a:rPr>
            <a:t>　水道事業会計については、インフラ資産の老朽化等による改修費用が増加していく見込みであり、施設の集約化や広域化、料金収入等の見直しを検討していく必要がある。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徳島県阿波市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実質公債費比率は、単年度では算定分母となる標準税収入額等と普通交付税が増加したことに加え、算定分子である元利償還金の額が減少したため、前年度より約</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か年平均でも前年度比で</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ポイント改善した。</a:t>
          </a:r>
        </a:p>
        <a:p>
          <a:r>
            <a:rPr kumimoji="1" lang="ja-JP" altLang="en-US" sz="1400">
              <a:latin typeface="ＭＳ ゴシック" pitchFamily="49" charset="-128"/>
              <a:ea typeface="ＭＳ ゴシック" pitchFamily="49" charset="-128"/>
            </a:rPr>
            <a:t>　今後も引き続き事業内容を精査し、新規地方債の発行抑制に努めるとともに、過疎債など交付税措置のある有利な地方債を活用しながら財政の健全化に努めていく。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本市においては、満期一括償還地方債を借り入れていないため、その償還のための減債基金は積み立てていない。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徳島県阿波市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大型事業の地方債の償還が終了したことによる市債残高の減少や公営企業債の償還が終了したことによる公営企業債等繰入見込額の減少により、将来負担額が縮小したことに加え、標準財政規模が増加した結果、将来負担比率は、前年度より</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％減の△</a:t>
          </a:r>
          <a:r>
            <a:rPr kumimoji="1" lang="en-US" altLang="ja-JP" sz="1400">
              <a:latin typeface="ＭＳ ゴシック" pitchFamily="49" charset="-128"/>
              <a:ea typeface="ＭＳ ゴシック" pitchFamily="49" charset="-128"/>
            </a:rPr>
            <a:t>64.4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起債の借入については、普通交付税算入率の高い合併特例債や過疎債、緊急防災・減災対策債等を活用しており、市の実質的負担を少なくすることで、将来負担比率の上昇を抑制している。</a:t>
          </a:r>
        </a:p>
        <a:p>
          <a:r>
            <a:rPr kumimoji="1" lang="ja-JP" altLang="en-US" sz="1400">
              <a:latin typeface="ＭＳ ゴシック" pitchFamily="49" charset="-128"/>
              <a:ea typeface="ＭＳ ゴシック" pitchFamily="49" charset="-128"/>
            </a:rPr>
            <a:t>　今後も事業費の精査による新発債の抑制や、交付税措置のある有利な地方債の発行、職員数の適正化など、将来負担の抑制に努めていく。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徳島県阿波市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財政調整基金については、財源調整のために取り崩した。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CATV</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施設改修のため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百万円を情報システム施設整備基金に積み立てた。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基金の目的の明確化を図るために、基金の目的に応じた特定目的基金に積み立てていくことを予定している。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公共施設等総合管理計画、個別管理計画に基づき、計画的に事業を進めるために平成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年度に公共施設等総合管理基金を創設している。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基金の規模は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百万円を目途とし、公共施設の統廃合や建て替え費用を確保する。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地域振興及び市民の連帯の強化による一体的なまちづくりの推進に資するための基金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教育施設の整備・充実のための基金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情報システム施設整備基金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情報システム施設の整備充実を図るための基金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公共施設の維持管理費用や建て替え費用を確保する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民間の創意を生かした在宅福祉、生きがいと健康づくりその他高齢者の保健福祉に関する事業の推進に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森林整備等に活用している森林環境譲与税を、将来の事業に要する経費増加に備えるための基金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一般廃棄物中間処理施設対策基金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周辺対策整備に充当するため約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百万円を目途に積み立てている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阿波市公共施設等総合管理計画及び阿波市公共施設個別管理計画を計画的に進めるため、公共施設の維持管理費用や建て替え費用を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年度間の財源調整のため約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百万円取り崩したが、基金運用益・決算剰余金として約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百万円積み戻した。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社会保障関連経費増を見込みながら、基金残高を標準財政規模の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百万円を取り崩したが、基金運用益・決算剰余金として約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百万円、交付税措置された臨時財政対策債分として約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起債償還額は減少傾向であるため、財政状況を見ながら減らしていく。ただし、合併特例債終了後に交付税措置がない、又は少ない起債額が増加したときは運用を見直す。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5A65B7C-0F68-403E-8408-1E145D152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659DD9-8235-4F89-AF54-A4FABCEF7F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ECA1301-4269-4545-B294-52BFC242348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2ABB23E-61A9-41D2-B0FC-8EDC7D3A5EA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BECE607-6868-4185-BFB6-403312EEB8E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C4497F7-50F7-44E2-AD93-C2672D6724A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E18790F-E992-4A97-8536-93A149CB09E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7C45142-AC75-4DCF-BD78-DEAF3082894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F8CFDB2-EB81-48D8-8DD1-D5282613D2A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8EDE3D3-DC47-441D-9691-5CE7846B4E4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E222912-10EB-4901-BDDF-88C3E78FE4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1B784D2-46F2-43B4-AF57-74328829ED6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7523C5B-8438-45F2-BC98-BCB67AC5C3E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D183A36-A346-424A-9809-A25F55B9BFE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79C98ED-EA85-477C-B460-27178D7C8BB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E35EC81-BAAC-4DD3-B8E1-1CE4CCDC848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F20828D-261C-4644-A946-7961FDFE8F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CBCFF07-7430-4AC1-95D0-2708ADA0D0E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EBEFF1F-6AB2-4B8B-A72F-70FEF2335E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99F6A7A-5C3B-41A7-B8D1-3AD7396BC94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E217A67-F1A3-4BF8-9F23-1D4B0621421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79C5E56-B3B5-42AB-B580-9DE9EBAD39D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E8FEFC9-83BF-41E6-B660-C5AEBEC4042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ADEF96-E460-4828-B455-C9EB674971D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8E291F9-0C42-4467-AE1E-7C3DDDCE8C0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E9F12D4-6FD1-4C32-9C00-273DF549F63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F86606C-5E5D-4DDD-8062-14B0B560899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C2A4D29-8EDD-456C-880E-8EC61694BA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2C01041-059A-45C8-8C7E-E1E191894A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7515DA3-4419-4222-8809-C753F648A2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DB49828-39E1-4242-962D-CD8858EC2B2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0BFEFBB-E6FC-4C44-9966-965CFBEB016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50660E-555D-4FCE-99F3-63367817FA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45EB9D9-BB09-4BD3-843B-7BFCAA10986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FDD656E-F39D-4AF7-A859-183B36C2C14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0450514-A72F-4597-A861-89F237D142E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4266CBF-4CBC-4FB2-B424-90E7D44EC3F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AF85081-ADFA-4CB8-A528-5C51EFEE0B7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B136555-BD17-48A0-893E-ADCD20528CE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7579AC-9A82-4801-84DE-A4C458B3E16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FF89445-C9A0-4A97-B25D-E9B1453695B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164CBD7-2DA3-43A4-9476-A6193C19E9E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8A48F1A-55A6-4B6E-B9AB-61CA1AE488D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A2085F8-F827-4D3D-9773-02FA63FC53D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FEDD82B-2A16-4A59-A7ED-9B24B17BA2F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AC383D6-B3A1-44AB-8CC9-E011D5EF21C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8AA2525-C2CC-4D29-8505-3D288B2BEAB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9231C36-7E71-4046-A1E3-227105ADFAC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61A4239-DAC9-4868-83F1-3C53809984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256A92C-94AF-42FD-9424-0DF27212431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FF59943-603A-4E1A-B4BB-AA807E7A51B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3738F0F-9038-4407-ACDA-572673A94D9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93802BE-BDE9-45A0-B365-7C6D064014A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67503CC-D045-4096-957C-73988297721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4EBDF15-F12C-42A2-995C-06C5070ED9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50DB46C-C41E-45B1-BB02-1099CD3C89B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0A4E3A4-9F97-4810-BD39-D1E3401CA13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全国平均、県平均、類似団体内平均を下回っているものの、公共施設の老朽化が進んでいる状況にある。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年度は、老朽化した学校、社会教育施設、体育施設等の改修工事、放課後児童クラブ施設の整備などを行ったことにより、令和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年度と比べ、数値は</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今後も公共施設等総合管理計画に基づいた公共施設の統廃合・複合化を進めるとともに、今後の人口動態に見合った固定資産の更新・維持補修を行っていく。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1F7F33E-F56B-4850-8393-6E5C98DC4C8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95948E-0410-47F2-B25B-FCCBC7DA3C3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FA74EC7-147C-47E9-9658-F13D0A28F02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1335741-4D70-4B0B-86A9-2A0F3A840A6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84EFB176-F541-49C0-A2F8-A6286B742E1E}"/>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6BE73E4-F375-4947-B743-D0BAFDF9776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05E3DE4-E471-4696-A562-79A260CC8BE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6BA6B4B-57AD-4D64-BAE9-CFA4006A5BB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3128B80-9446-4B41-B3A9-502B18E7ECB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DC76D76-6D38-49D5-90F3-7358BDF7C29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65C2D55-9428-4826-B92E-2CC60C7C126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7A3FBB8-EA84-44A9-BE2D-4FB149BDC35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605E5DE-D92B-4235-8B96-C7F53E8AE94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4DD9B5F-53A1-4F91-B0C5-08B4740CD9D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13F7EE6D-9AE5-4AF3-B160-D48293E020AC}"/>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3D56B02-DAE8-47A9-A166-13DA54FEED1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F97B3A7E-81E9-4185-BA09-A54C57F40239}"/>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88873FD-8FC9-4ADD-BE21-1315390470F1}"/>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53399796-0C31-4174-895A-D84893F42CDE}"/>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29D3D382-3A77-44D0-9540-01C1C86C4213}"/>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11B90A99-1409-4A17-B9ED-B88F501A5AE3}"/>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AB0BFE10-ABCF-4CB2-B0B1-C813A1E07FCD}"/>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7133DFD5-5D61-495A-82F3-1D258173DB5D}"/>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384FBF4-E15C-447E-8213-E7ADA1D61DB4}"/>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B6E3653F-CCD5-46B8-B23C-A78EF8BADCB3}"/>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F329960-708B-46AB-9A3F-64E2C62EF42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a:extLst>
            <a:ext uri="{FF2B5EF4-FFF2-40B4-BE49-F238E27FC236}">
              <a16:creationId xmlns:a16="http://schemas.microsoft.com/office/drawing/2014/main" id="{8D35C4B0-3662-46A3-8BB6-71DB133CB236}"/>
            </a:ext>
          </a:extLst>
        </xdr:cNvPr>
        <xdr:cNvSpPr/>
      </xdr:nvSpPr>
      <xdr:spPr>
        <a:xfrm>
          <a:off x="1714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7732150-6B17-43A4-B620-A24C248E0DE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AD145A7-D66C-40AC-8BE8-B986E60268A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C5704FF-4FC8-4D8A-9CF7-ED92951E845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DBE62CF-9A30-4768-A351-FBEAD3AA74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CFA6CB0-20DC-487F-BEA7-FEE47ED3149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140441</xdr:rowOff>
    </xdr:from>
    <xdr:to>
      <xdr:col>23</xdr:col>
      <xdr:colOff>136525</xdr:colOff>
      <xdr:row>31</xdr:row>
      <xdr:rowOff>70591</xdr:rowOff>
    </xdr:to>
    <xdr:sp macro="" textlink="">
      <xdr:nvSpPr>
        <xdr:cNvPr id="91" name="楕円 90">
          <a:extLst>
            <a:ext uri="{FF2B5EF4-FFF2-40B4-BE49-F238E27FC236}">
              <a16:creationId xmlns:a16="http://schemas.microsoft.com/office/drawing/2014/main" id="{1E724CD1-C2CC-460C-9FBE-84895FCD5B42}"/>
            </a:ext>
          </a:extLst>
        </xdr:cNvPr>
        <xdr:cNvSpPr/>
      </xdr:nvSpPr>
      <xdr:spPr>
        <a:xfrm>
          <a:off x="4711700" y="60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163318</xdr:rowOff>
    </xdr:from>
    <xdr:ext cx="405111" cy="259045"/>
    <xdr:sp macro="" textlink="">
      <xdr:nvSpPr>
        <xdr:cNvPr id="92" name="有形固定資産減価償却率該当値テキスト">
          <a:extLst>
            <a:ext uri="{FF2B5EF4-FFF2-40B4-BE49-F238E27FC236}">
              <a16:creationId xmlns:a16="http://schemas.microsoft.com/office/drawing/2014/main" id="{FE78B6C0-3185-481D-AFC1-CFFFCA1B5013}"/>
            </a:ext>
          </a:extLst>
        </xdr:cNvPr>
        <xdr:cNvSpPr txBox="1"/>
      </xdr:nvSpPr>
      <xdr:spPr>
        <a:xfrm>
          <a:off x="4813300" y="590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21167</xdr:rowOff>
    </xdr:from>
    <xdr:to>
      <xdr:col>19</xdr:col>
      <xdr:colOff>187325</xdr:colOff>
      <xdr:row>31</xdr:row>
      <xdr:rowOff>122767</xdr:rowOff>
    </xdr:to>
    <xdr:sp macro="" textlink="">
      <xdr:nvSpPr>
        <xdr:cNvPr id="93" name="楕円 92">
          <a:extLst>
            <a:ext uri="{FF2B5EF4-FFF2-40B4-BE49-F238E27FC236}">
              <a16:creationId xmlns:a16="http://schemas.microsoft.com/office/drawing/2014/main" id="{F06AD168-8077-4DCB-BA45-7BC443CF5CCE}"/>
            </a:ext>
          </a:extLst>
        </xdr:cNvPr>
        <xdr:cNvSpPr/>
      </xdr:nvSpPr>
      <xdr:spPr>
        <a:xfrm>
          <a:off x="40005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19791</xdr:rowOff>
    </xdr:from>
    <xdr:to>
      <xdr:col>23</xdr:col>
      <xdr:colOff>85725</xdr:colOff>
      <xdr:row>31</xdr:row>
      <xdr:rowOff>71967</xdr:rowOff>
    </xdr:to>
    <xdr:cxnSp macro="">
      <xdr:nvCxnSpPr>
        <xdr:cNvPr id="94" name="直線コネクタ 93">
          <a:extLst>
            <a:ext uri="{FF2B5EF4-FFF2-40B4-BE49-F238E27FC236}">
              <a16:creationId xmlns:a16="http://schemas.microsoft.com/office/drawing/2014/main" id="{BE9512FD-48DB-46D8-A514-5677F53A5F27}"/>
            </a:ext>
          </a:extLst>
        </xdr:cNvPr>
        <xdr:cNvCxnSpPr/>
      </xdr:nvCxnSpPr>
      <xdr:spPr>
        <a:xfrm flipV="1">
          <a:off x="4051300" y="6106266"/>
          <a:ext cx="7112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167428</xdr:rowOff>
    </xdr:from>
    <xdr:to>
      <xdr:col>15</xdr:col>
      <xdr:colOff>187325</xdr:colOff>
      <xdr:row>31</xdr:row>
      <xdr:rowOff>97578</xdr:rowOff>
    </xdr:to>
    <xdr:sp macro="" textlink="">
      <xdr:nvSpPr>
        <xdr:cNvPr id="95" name="楕円 94">
          <a:extLst>
            <a:ext uri="{FF2B5EF4-FFF2-40B4-BE49-F238E27FC236}">
              <a16:creationId xmlns:a16="http://schemas.microsoft.com/office/drawing/2014/main" id="{6A7350F8-0092-4C97-AE28-601135BD54A0}"/>
            </a:ext>
          </a:extLst>
        </xdr:cNvPr>
        <xdr:cNvSpPr/>
      </xdr:nvSpPr>
      <xdr:spPr>
        <a:xfrm>
          <a:off x="3238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71967</xdr:rowOff>
    </xdr:to>
    <xdr:cxnSp macro="">
      <xdr:nvCxnSpPr>
        <xdr:cNvPr id="96" name="直線コネクタ 95">
          <a:extLst>
            <a:ext uri="{FF2B5EF4-FFF2-40B4-BE49-F238E27FC236}">
              <a16:creationId xmlns:a16="http://schemas.microsoft.com/office/drawing/2014/main" id="{F9EBCA55-9972-426D-98AD-CE78F99BDA4A}"/>
            </a:ext>
          </a:extLst>
        </xdr:cNvPr>
        <xdr:cNvCxnSpPr/>
      </xdr:nvCxnSpPr>
      <xdr:spPr>
        <a:xfrm>
          <a:off x="3289300" y="613325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140441</xdr:rowOff>
    </xdr:from>
    <xdr:to>
      <xdr:col>11</xdr:col>
      <xdr:colOff>187325</xdr:colOff>
      <xdr:row>31</xdr:row>
      <xdr:rowOff>70591</xdr:rowOff>
    </xdr:to>
    <xdr:sp macro="" textlink="">
      <xdr:nvSpPr>
        <xdr:cNvPr id="97" name="楕円 96">
          <a:extLst>
            <a:ext uri="{FF2B5EF4-FFF2-40B4-BE49-F238E27FC236}">
              <a16:creationId xmlns:a16="http://schemas.microsoft.com/office/drawing/2014/main" id="{4E7C1ACF-D598-4118-B278-467FD8B8B887}"/>
            </a:ext>
          </a:extLst>
        </xdr:cNvPr>
        <xdr:cNvSpPr/>
      </xdr:nvSpPr>
      <xdr:spPr>
        <a:xfrm>
          <a:off x="2476500" y="60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19791</xdr:rowOff>
    </xdr:from>
    <xdr:to>
      <xdr:col>15</xdr:col>
      <xdr:colOff>136525</xdr:colOff>
      <xdr:row>31</xdr:row>
      <xdr:rowOff>46778</xdr:rowOff>
    </xdr:to>
    <xdr:cxnSp macro="">
      <xdr:nvCxnSpPr>
        <xdr:cNvPr id="98" name="直線コネクタ 97">
          <a:extLst>
            <a:ext uri="{FF2B5EF4-FFF2-40B4-BE49-F238E27FC236}">
              <a16:creationId xmlns:a16="http://schemas.microsoft.com/office/drawing/2014/main" id="{AC997038-4A01-4C63-906E-3F073BD34484}"/>
            </a:ext>
          </a:extLst>
        </xdr:cNvPr>
        <xdr:cNvCxnSpPr/>
      </xdr:nvCxnSpPr>
      <xdr:spPr>
        <a:xfrm>
          <a:off x="2527300" y="6106266"/>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120650</xdr:rowOff>
    </xdr:from>
    <xdr:to>
      <xdr:col>7</xdr:col>
      <xdr:colOff>187325</xdr:colOff>
      <xdr:row>31</xdr:row>
      <xdr:rowOff>50800</xdr:rowOff>
    </xdr:to>
    <xdr:sp macro="" textlink="">
      <xdr:nvSpPr>
        <xdr:cNvPr id="99" name="楕円 98">
          <a:extLst>
            <a:ext uri="{FF2B5EF4-FFF2-40B4-BE49-F238E27FC236}">
              <a16:creationId xmlns:a16="http://schemas.microsoft.com/office/drawing/2014/main" id="{46E98468-FA9D-4F95-ABF4-28778E9B6FBA}"/>
            </a:ext>
          </a:extLst>
        </xdr:cNvPr>
        <xdr:cNvSpPr/>
      </xdr:nvSpPr>
      <xdr:spPr>
        <a:xfrm>
          <a:off x="1714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0</xdr:rowOff>
    </xdr:from>
    <xdr:to>
      <xdr:col>11</xdr:col>
      <xdr:colOff>136525</xdr:colOff>
      <xdr:row>31</xdr:row>
      <xdr:rowOff>19791</xdr:rowOff>
    </xdr:to>
    <xdr:cxnSp macro="">
      <xdr:nvCxnSpPr>
        <xdr:cNvPr id="100" name="直線コネクタ 99">
          <a:extLst>
            <a:ext uri="{FF2B5EF4-FFF2-40B4-BE49-F238E27FC236}">
              <a16:creationId xmlns:a16="http://schemas.microsoft.com/office/drawing/2014/main" id="{50BDC7AE-E87D-4CCF-AB29-CD1DC96F8B3F}"/>
            </a:ext>
          </a:extLst>
        </xdr:cNvPr>
        <xdr:cNvCxnSpPr/>
      </xdr:nvCxnSpPr>
      <xdr:spPr>
        <a:xfrm>
          <a:off x="1765300" y="6086475"/>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35BEE6F7-3B86-45E0-A256-6C9BB910E912}"/>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E4AD06CC-83F1-4F52-8C51-9D3C0A9238C7}"/>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4C4E74FF-732E-4E64-BC31-35928DC47A26}"/>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4" name="n_4aveValue有形固定資産減価償却率">
          <a:extLst>
            <a:ext uri="{FF2B5EF4-FFF2-40B4-BE49-F238E27FC236}">
              <a16:creationId xmlns:a16="http://schemas.microsoft.com/office/drawing/2014/main" id="{1585883D-A300-48AB-9371-5F62D50D6F9A}"/>
            </a:ext>
          </a:extLst>
        </xdr:cNvPr>
        <xdr:cNvSpPr txBox="1"/>
      </xdr:nvSpPr>
      <xdr:spPr>
        <a:xfrm>
          <a:off x="1562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113894</xdr:rowOff>
    </xdr:from>
    <xdr:ext cx="405111" cy="259045"/>
    <xdr:sp macro="" textlink="">
      <xdr:nvSpPr>
        <xdr:cNvPr id="105" name="n_1mainValue有形固定資産減価償却率">
          <a:extLst>
            <a:ext uri="{FF2B5EF4-FFF2-40B4-BE49-F238E27FC236}">
              <a16:creationId xmlns:a16="http://schemas.microsoft.com/office/drawing/2014/main" id="{F9ADCD52-ACED-4C17-A4C1-9685FC4E0C06}"/>
            </a:ext>
          </a:extLst>
        </xdr:cNvPr>
        <xdr:cNvSpPr txBox="1"/>
      </xdr:nvSpPr>
      <xdr:spPr>
        <a:xfrm>
          <a:off x="38360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106" name="n_2mainValue有形固定資産減価償却率">
          <a:extLst>
            <a:ext uri="{FF2B5EF4-FFF2-40B4-BE49-F238E27FC236}">
              <a16:creationId xmlns:a16="http://schemas.microsoft.com/office/drawing/2014/main" id="{F999608B-2867-4E6A-ADCF-70492B4AE114}"/>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61718</xdr:rowOff>
    </xdr:from>
    <xdr:ext cx="405111" cy="259045"/>
    <xdr:sp macro="" textlink="">
      <xdr:nvSpPr>
        <xdr:cNvPr id="107" name="n_3mainValue有形固定資産減価償却率">
          <a:extLst>
            <a:ext uri="{FF2B5EF4-FFF2-40B4-BE49-F238E27FC236}">
              <a16:creationId xmlns:a16="http://schemas.microsoft.com/office/drawing/2014/main" id="{A34FCF24-DA42-44E8-AD54-ED3517D3DC0C}"/>
            </a:ext>
          </a:extLst>
        </xdr:cNvPr>
        <xdr:cNvSpPr txBox="1"/>
      </xdr:nvSpPr>
      <xdr:spPr>
        <a:xfrm>
          <a:off x="2324744" y="6148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mainValue有形固定資産減価償却率">
          <a:extLst>
            <a:ext uri="{FF2B5EF4-FFF2-40B4-BE49-F238E27FC236}">
              <a16:creationId xmlns:a16="http://schemas.microsoft.com/office/drawing/2014/main" id="{7B214302-803C-4807-A712-9D5EEFB4EB8E}"/>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FA961A1-776E-4D09-B674-FC7CB43BE2F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A0F5002-130F-4B4A-9D05-738C04C3DB4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3EF54D2-264E-4CDE-849C-B829208ACE6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3FF0A7E-CC24-4A57-8A4A-D49556F6634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9B3D66F-F519-4FBC-B44A-53E31A617F1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C2ECF53-7001-4EEC-8BA4-11515A679F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8029C5D-C432-4261-89A4-EEB11A0D83F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6ACD29A-0418-44E5-98B9-744D7411CEB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64DDAF4-9CF3-43E3-8E4E-024A128CBBD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8BE7333-344A-4AD6-BBD8-7F7FA75E489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3C68778-56D7-41AB-868E-559C38D46CF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573F873-0B2C-42AF-A248-AA7A2A8B885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5BE2F2E-1B4E-4818-8497-6D4D9184474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債務償還比率は、全国平均、県平均、類似団体内平均を下回っている。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年度は、大型事業の地方債の償還が終了したことによる市債残高の減少や実施事業の精査による新規借入の抑制、充当可能基金の増加などにより、令和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a:t>
          </a:r>
          <a:r>
            <a:rPr kumimoji="1" lang="en-US" altLang="ja-JP" sz="1100">
              <a:latin typeface="ＭＳ Ｐゴシック" panose="020B0600070205080204" pitchFamily="50" charset="-128"/>
              <a:ea typeface="ＭＳ Ｐゴシック" panose="020B0600070205080204" pitchFamily="50" charset="-128"/>
            </a:rPr>
            <a:t>9.2</a:t>
          </a:r>
          <a:r>
            <a:rPr kumimoji="1" lang="ja-JP" altLang="en-US" sz="1100">
              <a:latin typeface="ＭＳ Ｐゴシック" panose="020B0600070205080204" pitchFamily="50" charset="-128"/>
              <a:ea typeface="ＭＳ Ｐゴシック" panose="020B0600070205080204" pitchFamily="50" charset="-128"/>
            </a:rPr>
            <a:t>ﾎﾟｲﾝﾄ改善された。</a:t>
          </a:r>
        </a:p>
        <a:p>
          <a:r>
            <a:rPr kumimoji="1" lang="ja-JP" altLang="en-US" sz="1100">
              <a:latin typeface="ＭＳ Ｐゴシック" panose="020B0600070205080204" pitchFamily="50" charset="-128"/>
              <a:ea typeface="ＭＳ Ｐゴシック" panose="020B0600070205080204" pitchFamily="50" charset="-128"/>
            </a:rPr>
            <a:t>　引き続き、新規地方債の借入に際しては慎重な精査、事業費の抑制に努めるとともに、交付税措置率の高い、借入に有利な地方債の活用、各種基金の適切な運用など、財源確保に向けた取り組みを積極的に進め、比率の上昇を抑制し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93D6DD6-996E-473A-9329-E08F29C8034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6322D8E-F098-4436-A7C6-BDCBAFC7C78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ACCE451-5E84-444D-A733-05574F93B45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492E8014-DA2B-448D-A91A-11B9BD08D6E1}"/>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523697B8-5158-47FC-B818-1680DD886AE4}"/>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2E984EF0-23F4-4A94-9E27-38E1C2B66D0E}"/>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5B4A13C8-F877-40A1-9760-AE65C38AA052}"/>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E5E6C96E-47A4-45FE-946C-8EC316E58755}"/>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E958CA8C-FEC8-49D3-876C-2FEF812BD1F6}"/>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12A60A10-EFD7-4E12-AC7B-EE614F8376A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430BD6C3-9246-4264-83C4-F9592E0FDB26}"/>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5EF6022-3DED-446E-AF1C-0F890D29F9C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E3CE87E6-0601-4369-ACFD-F6BA76AB6B8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59E41AA7-7DA0-4C50-AF11-592A9E032CB2}"/>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2DF5EB04-5A47-40FA-B334-F688BF154931}"/>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DEE9318D-4D63-4C33-A3D4-4CEBFDCC2AC9}"/>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7EC567B8-E1C9-4314-BA61-DD339D7BE0B9}"/>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31456CC5-68F3-4A61-9BB8-4EA398737E2A}"/>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CF780687-3B7E-43D0-B761-F569BF9C27CB}"/>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B011A4CA-C5A6-4806-ABA0-B02611E890F3}"/>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EACC6C4-3C95-406A-ABED-698578FA4822}"/>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B9CFB60E-9C8F-4127-8559-BB3BF9F159D3}"/>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266E5D4E-083A-482D-A1FB-1E275D793144}"/>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a:extLst>
            <a:ext uri="{FF2B5EF4-FFF2-40B4-BE49-F238E27FC236}">
              <a16:creationId xmlns:a16="http://schemas.microsoft.com/office/drawing/2014/main" id="{75317A63-18A1-4472-8F37-B99F55233527}"/>
            </a:ext>
          </a:extLst>
        </xdr:cNvPr>
        <xdr:cNvSpPr/>
      </xdr:nvSpPr>
      <xdr:spPr>
        <a:xfrm>
          <a:off x="11747500" y="58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D384E54-0863-4A07-BFA3-C0FABFD83F5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BB7732D-0DFF-4A9F-B932-E3FAB640FCE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7FB7C23-3330-4B1E-B418-1C009B2AD9E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9FE6938-1820-4C12-9A67-7A695D6465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DB54B52-FCA6-4211-BA31-BB8D6739385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4978</xdr:rowOff>
    </xdr:from>
    <xdr:to>
      <xdr:col>76</xdr:col>
      <xdr:colOff>73025</xdr:colOff>
      <xdr:row>28</xdr:row>
      <xdr:rowOff>106578</xdr:rowOff>
    </xdr:to>
    <xdr:sp macro="" textlink="">
      <xdr:nvSpPr>
        <xdr:cNvPr id="151" name="楕円 150">
          <a:extLst>
            <a:ext uri="{FF2B5EF4-FFF2-40B4-BE49-F238E27FC236}">
              <a16:creationId xmlns:a16="http://schemas.microsoft.com/office/drawing/2014/main" id="{8CAE7616-1955-4009-B026-447FD6D9F8C6}"/>
            </a:ext>
          </a:extLst>
        </xdr:cNvPr>
        <xdr:cNvSpPr/>
      </xdr:nvSpPr>
      <xdr:spPr>
        <a:xfrm>
          <a:off x="14744700" y="55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27855</xdr:rowOff>
    </xdr:from>
    <xdr:ext cx="469744" cy="259045"/>
    <xdr:sp macro="" textlink="">
      <xdr:nvSpPr>
        <xdr:cNvPr id="152" name="債務償還比率該当値テキスト">
          <a:extLst>
            <a:ext uri="{FF2B5EF4-FFF2-40B4-BE49-F238E27FC236}">
              <a16:creationId xmlns:a16="http://schemas.microsoft.com/office/drawing/2014/main" id="{483BD1C1-9C57-4885-962C-7D09479A5C52}"/>
            </a:ext>
          </a:extLst>
        </xdr:cNvPr>
        <xdr:cNvSpPr txBox="1"/>
      </xdr:nvSpPr>
      <xdr:spPr>
        <a:xfrm>
          <a:off x="14846300" y="542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12924</xdr:rowOff>
    </xdr:from>
    <xdr:to>
      <xdr:col>72</xdr:col>
      <xdr:colOff>123825</xdr:colOff>
      <xdr:row>28</xdr:row>
      <xdr:rowOff>114524</xdr:rowOff>
    </xdr:to>
    <xdr:sp macro="" textlink="">
      <xdr:nvSpPr>
        <xdr:cNvPr id="153" name="楕円 152">
          <a:extLst>
            <a:ext uri="{FF2B5EF4-FFF2-40B4-BE49-F238E27FC236}">
              <a16:creationId xmlns:a16="http://schemas.microsoft.com/office/drawing/2014/main" id="{9C0675A8-48B0-4297-88CF-81441FF06B3E}"/>
            </a:ext>
          </a:extLst>
        </xdr:cNvPr>
        <xdr:cNvSpPr/>
      </xdr:nvSpPr>
      <xdr:spPr>
        <a:xfrm>
          <a:off x="14033500" y="558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55778</xdr:rowOff>
    </xdr:from>
    <xdr:to>
      <xdr:col>76</xdr:col>
      <xdr:colOff>22225</xdr:colOff>
      <xdr:row>28</xdr:row>
      <xdr:rowOff>63724</xdr:rowOff>
    </xdr:to>
    <xdr:cxnSp macro="">
      <xdr:nvCxnSpPr>
        <xdr:cNvPr id="154" name="直線コネクタ 153">
          <a:extLst>
            <a:ext uri="{FF2B5EF4-FFF2-40B4-BE49-F238E27FC236}">
              <a16:creationId xmlns:a16="http://schemas.microsoft.com/office/drawing/2014/main" id="{7C1E256C-715F-4F64-A539-8D0DEB79D807}"/>
            </a:ext>
          </a:extLst>
        </xdr:cNvPr>
        <xdr:cNvCxnSpPr/>
      </xdr:nvCxnSpPr>
      <xdr:spPr>
        <a:xfrm flipV="1">
          <a:off x="14084300" y="5627903"/>
          <a:ext cx="7112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29159</xdr:rowOff>
    </xdr:from>
    <xdr:to>
      <xdr:col>68</xdr:col>
      <xdr:colOff>123825</xdr:colOff>
      <xdr:row>28</xdr:row>
      <xdr:rowOff>130759</xdr:rowOff>
    </xdr:to>
    <xdr:sp macro="" textlink="">
      <xdr:nvSpPr>
        <xdr:cNvPr id="155" name="楕円 154">
          <a:extLst>
            <a:ext uri="{FF2B5EF4-FFF2-40B4-BE49-F238E27FC236}">
              <a16:creationId xmlns:a16="http://schemas.microsoft.com/office/drawing/2014/main" id="{982310FA-BFAD-41CE-9399-4EA3D199B4B6}"/>
            </a:ext>
          </a:extLst>
        </xdr:cNvPr>
        <xdr:cNvSpPr/>
      </xdr:nvSpPr>
      <xdr:spPr>
        <a:xfrm>
          <a:off x="13271500" y="56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63724</xdr:rowOff>
    </xdr:from>
    <xdr:to>
      <xdr:col>72</xdr:col>
      <xdr:colOff>73025</xdr:colOff>
      <xdr:row>28</xdr:row>
      <xdr:rowOff>79959</xdr:rowOff>
    </xdr:to>
    <xdr:cxnSp macro="">
      <xdr:nvCxnSpPr>
        <xdr:cNvPr id="156" name="直線コネクタ 155">
          <a:extLst>
            <a:ext uri="{FF2B5EF4-FFF2-40B4-BE49-F238E27FC236}">
              <a16:creationId xmlns:a16="http://schemas.microsoft.com/office/drawing/2014/main" id="{EA26E134-CE6B-4335-A803-5CD40DB73E49}"/>
            </a:ext>
          </a:extLst>
        </xdr:cNvPr>
        <xdr:cNvCxnSpPr/>
      </xdr:nvCxnSpPr>
      <xdr:spPr>
        <a:xfrm flipV="1">
          <a:off x="13322300" y="5635849"/>
          <a:ext cx="762000"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39954</xdr:rowOff>
    </xdr:from>
    <xdr:to>
      <xdr:col>64</xdr:col>
      <xdr:colOff>123825</xdr:colOff>
      <xdr:row>28</xdr:row>
      <xdr:rowOff>141554</xdr:rowOff>
    </xdr:to>
    <xdr:sp macro="" textlink="">
      <xdr:nvSpPr>
        <xdr:cNvPr id="157" name="楕円 156">
          <a:extLst>
            <a:ext uri="{FF2B5EF4-FFF2-40B4-BE49-F238E27FC236}">
              <a16:creationId xmlns:a16="http://schemas.microsoft.com/office/drawing/2014/main" id="{9ED43B8F-8122-4DE2-BCF8-53F036801390}"/>
            </a:ext>
          </a:extLst>
        </xdr:cNvPr>
        <xdr:cNvSpPr/>
      </xdr:nvSpPr>
      <xdr:spPr>
        <a:xfrm>
          <a:off x="12509500" y="56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79959</xdr:rowOff>
    </xdr:from>
    <xdr:to>
      <xdr:col>68</xdr:col>
      <xdr:colOff>73025</xdr:colOff>
      <xdr:row>28</xdr:row>
      <xdr:rowOff>90754</xdr:rowOff>
    </xdr:to>
    <xdr:cxnSp macro="">
      <xdr:nvCxnSpPr>
        <xdr:cNvPr id="158" name="直線コネクタ 157">
          <a:extLst>
            <a:ext uri="{FF2B5EF4-FFF2-40B4-BE49-F238E27FC236}">
              <a16:creationId xmlns:a16="http://schemas.microsoft.com/office/drawing/2014/main" id="{0C0E72C1-9E2A-467B-955F-FAF00036A32B}"/>
            </a:ext>
          </a:extLst>
        </xdr:cNvPr>
        <xdr:cNvCxnSpPr/>
      </xdr:nvCxnSpPr>
      <xdr:spPr>
        <a:xfrm flipV="1">
          <a:off x="12560300" y="5652084"/>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123982</xdr:rowOff>
    </xdr:from>
    <xdr:to>
      <xdr:col>60</xdr:col>
      <xdr:colOff>123825</xdr:colOff>
      <xdr:row>29</xdr:row>
      <xdr:rowOff>54132</xdr:rowOff>
    </xdr:to>
    <xdr:sp macro="" textlink="">
      <xdr:nvSpPr>
        <xdr:cNvPr id="159" name="楕円 158">
          <a:extLst>
            <a:ext uri="{FF2B5EF4-FFF2-40B4-BE49-F238E27FC236}">
              <a16:creationId xmlns:a16="http://schemas.microsoft.com/office/drawing/2014/main" id="{173DA84E-440A-4510-9463-50E5F0DE6A4B}"/>
            </a:ext>
          </a:extLst>
        </xdr:cNvPr>
        <xdr:cNvSpPr/>
      </xdr:nvSpPr>
      <xdr:spPr>
        <a:xfrm>
          <a:off x="11747500" y="569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90754</xdr:rowOff>
    </xdr:from>
    <xdr:to>
      <xdr:col>64</xdr:col>
      <xdr:colOff>73025</xdr:colOff>
      <xdr:row>29</xdr:row>
      <xdr:rowOff>3332</xdr:rowOff>
    </xdr:to>
    <xdr:cxnSp macro="">
      <xdr:nvCxnSpPr>
        <xdr:cNvPr id="160" name="直線コネクタ 159">
          <a:extLst>
            <a:ext uri="{FF2B5EF4-FFF2-40B4-BE49-F238E27FC236}">
              <a16:creationId xmlns:a16="http://schemas.microsoft.com/office/drawing/2014/main" id="{BC70B776-E8C9-4B5C-B485-8C333AF25D75}"/>
            </a:ext>
          </a:extLst>
        </xdr:cNvPr>
        <xdr:cNvCxnSpPr/>
      </xdr:nvCxnSpPr>
      <xdr:spPr>
        <a:xfrm flipV="1">
          <a:off x="11798300" y="5662879"/>
          <a:ext cx="762000" cy="8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A29DB2BE-6042-45D2-9B92-338F18DE2A65}"/>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B1A059B6-8A8D-4411-B145-8D574E640675}"/>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3883335C-280F-481B-B8AD-E4DD3B619879}"/>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a:extLst>
            <a:ext uri="{FF2B5EF4-FFF2-40B4-BE49-F238E27FC236}">
              <a16:creationId xmlns:a16="http://schemas.microsoft.com/office/drawing/2014/main" id="{DDB50D26-564B-45BF-8D53-925092BEBC27}"/>
            </a:ext>
          </a:extLst>
        </xdr:cNvPr>
        <xdr:cNvSpPr txBox="1"/>
      </xdr:nvSpPr>
      <xdr:spPr>
        <a:xfrm>
          <a:off x="11563427" y="592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131051</xdr:rowOff>
    </xdr:from>
    <xdr:ext cx="469744" cy="259045"/>
    <xdr:sp macro="" textlink="">
      <xdr:nvSpPr>
        <xdr:cNvPr id="165" name="n_1mainValue債務償還比率">
          <a:extLst>
            <a:ext uri="{FF2B5EF4-FFF2-40B4-BE49-F238E27FC236}">
              <a16:creationId xmlns:a16="http://schemas.microsoft.com/office/drawing/2014/main" id="{F89AA269-3E84-4B57-ABBC-F53ADACBC070}"/>
            </a:ext>
          </a:extLst>
        </xdr:cNvPr>
        <xdr:cNvSpPr txBox="1"/>
      </xdr:nvSpPr>
      <xdr:spPr>
        <a:xfrm>
          <a:off x="13836727" y="536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147286</xdr:rowOff>
    </xdr:from>
    <xdr:ext cx="469744" cy="259045"/>
    <xdr:sp macro="" textlink="">
      <xdr:nvSpPr>
        <xdr:cNvPr id="166" name="n_2mainValue債務償還比率">
          <a:extLst>
            <a:ext uri="{FF2B5EF4-FFF2-40B4-BE49-F238E27FC236}">
              <a16:creationId xmlns:a16="http://schemas.microsoft.com/office/drawing/2014/main" id="{5B4A4584-3893-4682-B491-9BBBEA17CEEC}"/>
            </a:ext>
          </a:extLst>
        </xdr:cNvPr>
        <xdr:cNvSpPr txBox="1"/>
      </xdr:nvSpPr>
      <xdr:spPr>
        <a:xfrm>
          <a:off x="13087427" y="53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158081</xdr:rowOff>
    </xdr:from>
    <xdr:ext cx="469744" cy="259045"/>
    <xdr:sp macro="" textlink="">
      <xdr:nvSpPr>
        <xdr:cNvPr id="167" name="n_3mainValue債務償還比率">
          <a:extLst>
            <a:ext uri="{FF2B5EF4-FFF2-40B4-BE49-F238E27FC236}">
              <a16:creationId xmlns:a16="http://schemas.microsoft.com/office/drawing/2014/main" id="{BA2EEDCB-1FCC-4E6A-A237-FE27ECDEF780}"/>
            </a:ext>
          </a:extLst>
        </xdr:cNvPr>
        <xdr:cNvSpPr txBox="1"/>
      </xdr:nvSpPr>
      <xdr:spPr>
        <a:xfrm>
          <a:off x="12325427" y="53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70659</xdr:rowOff>
    </xdr:from>
    <xdr:ext cx="469744" cy="259045"/>
    <xdr:sp macro="" textlink="">
      <xdr:nvSpPr>
        <xdr:cNvPr id="168" name="n_4mainValue債務償還比率">
          <a:extLst>
            <a:ext uri="{FF2B5EF4-FFF2-40B4-BE49-F238E27FC236}">
              <a16:creationId xmlns:a16="http://schemas.microsoft.com/office/drawing/2014/main" id="{CF2BB4A5-F1AA-4A87-9223-6D8A25A194D2}"/>
            </a:ext>
          </a:extLst>
        </xdr:cNvPr>
        <xdr:cNvSpPr txBox="1"/>
      </xdr:nvSpPr>
      <xdr:spPr>
        <a:xfrm>
          <a:off x="11563427" y="547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17201B8D-AF2D-47AB-82A0-DD43F40D502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DCD34FA-38A2-4D94-A1BB-3F340C44539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70C7E817-F519-4194-9D8A-0AAC5EB7B64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151A228-B930-4DB5-94A8-558585120C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34D00C0-E76F-430D-A279-25A0DF89AC2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F607772-A3D8-48DB-B6E6-555F0D9D9EC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3CA5FB-0603-49F8-9EAC-9A612254F7B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2EB892-EDC9-4C43-92DC-330EE077B2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ECA071-D5C1-4C85-A06A-76DDEFAF1A2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5F03C0-051E-4C54-BD14-E6571E90FEC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7BA584-E81D-483B-BE2B-EA23587414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5D88CE-B462-4DDC-8637-32FEAC4EB5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2F204B-EE41-487B-9EAF-CBC2A318F7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89BEE2-EDCB-44BE-BD22-0D4E8C1356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A0BA03-8A86-4226-8EE7-B4535B2A32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AFC49D-E7DE-4286-9B5E-FDFB32A7EA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8763C8-DC10-44A2-9763-4C63BF1BE6F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3E1274-78B7-4470-B41E-CE36B5C8433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BFD6AE-C24A-4DDD-AC79-198C46F852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FE6796-E3A4-4FBF-B21A-E58CC7AD89C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BCC179-571D-4210-8EEA-E3D5B0B3BC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8E72E07-7363-43EB-B1BA-A30DACC103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5FC133-6166-4C09-967E-A2B883F12C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F82028A-E825-4D3E-9F86-28C49670EA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5D1F08-DD54-4D8F-A503-E5577F4CFC3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740C7D-4446-4EA9-B2D3-602A59CCD6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2ACB48-3434-4038-9C27-652D53C2E9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949C23-A6A9-4A6A-9886-2A68F429F2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523AC0-C4B5-4D93-850A-E2194634EF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606988-886A-43C5-A51A-557D90C003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874CDB-3986-4267-8F27-CE417123DC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3C245C-07AD-4CAD-811B-4A1983FB557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1D49EA-0852-49CB-94A7-754CDE4796D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E063CD-2A62-4B98-B1F1-53DE6AFA7E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036DD9-A706-4B78-8324-2A0D116FC0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5BD57C-A079-451B-ACE9-4B4630130C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5435E5-E6D3-4F81-83B7-479C3E559F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386AFE-99E6-4FB0-9CE6-82B5E38156C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222C4B-1679-425B-ACA4-0E07BB8B8E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3E938C-3E84-46EF-871D-143E05F68E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00A144-35B6-4936-96D9-CC98D41F29B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2159AF-C6ED-40A4-9EE1-7863672260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A0D3B43-929D-481C-8F94-E8DA0C333E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178BF70-9BD1-49FB-8B11-8579A279453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7F6B4B-0700-428D-99AE-7BCBDCEFCF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95208F-619B-476E-8ECA-13AF8A45765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F8CFE1-55AA-44F6-9FC5-E75583E4486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481ED3-F73F-4A69-A3B0-66F7D039B49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058E0A9-8333-4886-A828-422B8E2AD02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A32580-F3EF-417C-BB04-BB4A2D1C8A1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260815C-6DDF-4949-B248-E6821255247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FC8704F-51B7-4635-9875-82B924FD1CF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9E202D-271E-439A-A93F-42E4CB375D0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636D15C-A876-441A-91CB-3932F7204F9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E45FF1-F51A-4A50-85B1-6473D2623DF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56BF40-3F29-40B4-A467-98D13B51346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CF76001-C79C-42C2-88C0-5C01C001076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AAC13C-8472-4BF1-AABE-565BDFFA29F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391F7E2-9C7D-43BD-B6D0-08613F7756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973BC9F-2E36-48CA-A834-2E99AB3A6B9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43414B8-461A-49DF-8C13-D976EF8A94D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FFF28400-A644-45E1-A5A9-35C44713C407}"/>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9384FCB-43AF-4111-8D07-46189018BBA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7A3D40B-90B8-4580-8CED-45CE712C43F7}"/>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C82554E-42D4-4AA5-90E9-80559212FBD3}"/>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101D7509-827E-40DB-87B7-866584382442}"/>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6148FB36-19AA-4B8A-BF8C-4CE0D24593C8}"/>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C4D03D3-0B50-4B92-A4FC-CCD906039D3D}"/>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C51EB3D-550B-4899-B95F-FAAA327A66EC}"/>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F5D45642-FD6E-45FE-925A-E5881FF7828C}"/>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CC8D826C-2034-499C-A72A-935C9F3B3CF1}"/>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1B3325CF-21DB-4F6E-8C3C-77D3DFEA029D}"/>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206B40E-B31A-47CD-AE2F-F9AA3BA4F2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E0B6FE-4232-4615-9F19-617F2FB5CEE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DDABC5-2D45-44B8-B2EB-BD8A732977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45FF7B-C477-48BF-BB17-C6827425FE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FC8A27-A926-4464-B02B-AA85974ADC9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F4F189F8-FCA8-4181-BFB3-A74CAC7B0C84}"/>
            </a:ext>
          </a:extLst>
        </xdr:cNvPr>
        <xdr:cNvSpPr/>
      </xdr:nvSpPr>
      <xdr:spPr>
        <a:xfrm>
          <a:off x="4584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7372AAAA-5673-49EC-A4ED-D8366DD49168}"/>
            </a:ext>
          </a:extLst>
        </xdr:cNvPr>
        <xdr:cNvSpPr txBox="1"/>
      </xdr:nvSpPr>
      <xdr:spPr>
        <a:xfrm>
          <a:off x="467360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5" name="楕円 74">
          <a:extLst>
            <a:ext uri="{FF2B5EF4-FFF2-40B4-BE49-F238E27FC236}">
              <a16:creationId xmlns:a16="http://schemas.microsoft.com/office/drawing/2014/main" id="{D67E6017-3D48-48F4-9369-337858A239E4}"/>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BDAEE1F8-418F-406C-8895-F70028970657}"/>
            </a:ext>
          </a:extLst>
        </xdr:cNvPr>
        <xdr:cNvCxnSpPr/>
      </xdr:nvCxnSpPr>
      <xdr:spPr>
        <a:xfrm>
          <a:off x="3797300" y="66484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50165</xdr:rowOff>
    </xdr:from>
    <xdr:to>
      <xdr:col>15</xdr:col>
      <xdr:colOff>101600</xdr:colOff>
      <xdr:row>38</xdr:row>
      <xdr:rowOff>151765</xdr:rowOff>
    </xdr:to>
    <xdr:sp macro="" textlink="">
      <xdr:nvSpPr>
        <xdr:cNvPr id="77" name="楕円 76">
          <a:extLst>
            <a:ext uri="{FF2B5EF4-FFF2-40B4-BE49-F238E27FC236}">
              <a16:creationId xmlns:a16="http://schemas.microsoft.com/office/drawing/2014/main" id="{FD8295F3-DCC1-41FE-A014-0818778D9F4D}"/>
            </a:ext>
          </a:extLst>
        </xdr:cNvPr>
        <xdr:cNvSpPr/>
      </xdr:nvSpPr>
      <xdr:spPr>
        <a:xfrm>
          <a:off x="2857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100965</xdr:rowOff>
    </xdr:from>
    <xdr:to>
      <xdr:col>19</xdr:col>
      <xdr:colOff>177800</xdr:colOff>
      <xdr:row>38</xdr:row>
      <xdr:rowOff>133350</xdr:rowOff>
    </xdr:to>
    <xdr:cxnSp macro="">
      <xdr:nvCxnSpPr>
        <xdr:cNvPr id="78" name="直線コネクタ 77">
          <a:extLst>
            <a:ext uri="{FF2B5EF4-FFF2-40B4-BE49-F238E27FC236}">
              <a16:creationId xmlns:a16="http://schemas.microsoft.com/office/drawing/2014/main" id="{FBF756D0-EAC1-4509-8F25-B3373D16B2B8}"/>
            </a:ext>
          </a:extLst>
        </xdr:cNvPr>
        <xdr:cNvCxnSpPr/>
      </xdr:nvCxnSpPr>
      <xdr:spPr>
        <a:xfrm>
          <a:off x="2908300" y="66160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27305</xdr:rowOff>
    </xdr:from>
    <xdr:to>
      <xdr:col>10</xdr:col>
      <xdr:colOff>165100</xdr:colOff>
      <xdr:row>38</xdr:row>
      <xdr:rowOff>128905</xdr:rowOff>
    </xdr:to>
    <xdr:sp macro="" textlink="">
      <xdr:nvSpPr>
        <xdr:cNvPr id="79" name="楕円 78">
          <a:extLst>
            <a:ext uri="{FF2B5EF4-FFF2-40B4-BE49-F238E27FC236}">
              <a16:creationId xmlns:a16="http://schemas.microsoft.com/office/drawing/2014/main" id="{13E07E44-A1F3-4FE8-816B-5196AEC6282A}"/>
            </a:ext>
          </a:extLst>
        </xdr:cNvPr>
        <xdr:cNvSpPr/>
      </xdr:nvSpPr>
      <xdr:spPr>
        <a:xfrm>
          <a:off x="1968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78105</xdr:rowOff>
    </xdr:from>
    <xdr:to>
      <xdr:col>15</xdr:col>
      <xdr:colOff>50800</xdr:colOff>
      <xdr:row>38</xdr:row>
      <xdr:rowOff>100965</xdr:rowOff>
    </xdr:to>
    <xdr:cxnSp macro="">
      <xdr:nvCxnSpPr>
        <xdr:cNvPr id="80" name="直線コネクタ 79">
          <a:extLst>
            <a:ext uri="{FF2B5EF4-FFF2-40B4-BE49-F238E27FC236}">
              <a16:creationId xmlns:a16="http://schemas.microsoft.com/office/drawing/2014/main" id="{29282371-E762-4D19-A418-CCDAEB534D9D}"/>
            </a:ext>
          </a:extLst>
        </xdr:cNvPr>
        <xdr:cNvCxnSpPr/>
      </xdr:nvCxnSpPr>
      <xdr:spPr>
        <a:xfrm>
          <a:off x="2019300" y="65932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168275</xdr:rowOff>
    </xdr:from>
    <xdr:to>
      <xdr:col>6</xdr:col>
      <xdr:colOff>38100</xdr:colOff>
      <xdr:row>38</xdr:row>
      <xdr:rowOff>98425</xdr:rowOff>
    </xdr:to>
    <xdr:sp macro="" textlink="">
      <xdr:nvSpPr>
        <xdr:cNvPr id="81" name="楕円 80">
          <a:extLst>
            <a:ext uri="{FF2B5EF4-FFF2-40B4-BE49-F238E27FC236}">
              <a16:creationId xmlns:a16="http://schemas.microsoft.com/office/drawing/2014/main" id="{FC599239-AB19-4A2C-B875-5AE0FD8D63F1}"/>
            </a:ext>
          </a:extLst>
        </xdr:cNvPr>
        <xdr:cNvSpPr/>
      </xdr:nvSpPr>
      <xdr:spPr>
        <a:xfrm>
          <a:off x="1079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47625</xdr:rowOff>
    </xdr:from>
    <xdr:to>
      <xdr:col>10</xdr:col>
      <xdr:colOff>114300</xdr:colOff>
      <xdr:row>38</xdr:row>
      <xdr:rowOff>78105</xdr:rowOff>
    </xdr:to>
    <xdr:cxnSp macro="">
      <xdr:nvCxnSpPr>
        <xdr:cNvPr id="82" name="直線コネクタ 81">
          <a:extLst>
            <a:ext uri="{FF2B5EF4-FFF2-40B4-BE49-F238E27FC236}">
              <a16:creationId xmlns:a16="http://schemas.microsoft.com/office/drawing/2014/main" id="{3C157D8C-03C8-410F-B11A-F60C5EBA77FC}"/>
            </a:ext>
          </a:extLst>
        </xdr:cNvPr>
        <xdr:cNvCxnSpPr/>
      </xdr:nvCxnSpPr>
      <xdr:spPr>
        <a:xfrm>
          <a:off x="1130300" y="65627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96AF4E8C-7D3B-47C6-A114-7C4C6A7C855A}"/>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2D462FF6-0A6C-4AC1-9E05-B2AC8D67CDD4}"/>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51E556E6-9EDD-49E7-AB0C-237D1221E904}"/>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CB266005-270F-45F5-A4D9-ACB3C1655E5C}"/>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7" name="n_1mainValue【道路】&#10;有形固定資産減価償却率">
          <a:extLst>
            <a:ext uri="{FF2B5EF4-FFF2-40B4-BE49-F238E27FC236}">
              <a16:creationId xmlns:a16="http://schemas.microsoft.com/office/drawing/2014/main" id="{92E7A611-4A79-4763-A7A0-E1922EDCFCD5}"/>
            </a:ext>
          </a:extLst>
        </xdr:cNvPr>
        <xdr:cNvSpPr txBox="1"/>
      </xdr:nvSpPr>
      <xdr:spPr>
        <a:xfrm>
          <a:off x="3582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71DC47E7-B0B3-4103-8D09-9EBCF6A23FBA}"/>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120032</xdr:rowOff>
    </xdr:from>
    <xdr:ext cx="405111" cy="259045"/>
    <xdr:sp macro="" textlink="">
      <xdr:nvSpPr>
        <xdr:cNvPr id="89" name="n_3mainValue【道路】&#10;有形固定資産減価償却率">
          <a:extLst>
            <a:ext uri="{FF2B5EF4-FFF2-40B4-BE49-F238E27FC236}">
              <a16:creationId xmlns:a16="http://schemas.microsoft.com/office/drawing/2014/main" id="{D38DC1C0-E5D6-4C95-A53A-E5AD8D31BAC8}"/>
            </a:ext>
          </a:extLst>
        </xdr:cNvPr>
        <xdr:cNvSpPr txBox="1"/>
      </xdr:nvSpPr>
      <xdr:spPr>
        <a:xfrm>
          <a:off x="1816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89552</xdr:rowOff>
    </xdr:from>
    <xdr:ext cx="405111" cy="259045"/>
    <xdr:sp macro="" textlink="">
      <xdr:nvSpPr>
        <xdr:cNvPr id="90" name="n_4mainValue【道路】&#10;有形固定資産減価償却率">
          <a:extLst>
            <a:ext uri="{FF2B5EF4-FFF2-40B4-BE49-F238E27FC236}">
              <a16:creationId xmlns:a16="http://schemas.microsoft.com/office/drawing/2014/main" id="{4C4AAA77-AD2A-4047-8CD6-0357B935D203}"/>
            </a:ext>
          </a:extLst>
        </xdr:cNvPr>
        <xdr:cNvSpPr txBox="1"/>
      </xdr:nvSpPr>
      <xdr:spPr>
        <a:xfrm>
          <a:off x="927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483E3DB-9907-4B05-AF67-A9E855D4AC8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9091C7B-BEDB-403F-91C8-18034B08DD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F295617-427C-44C3-A2CD-2750B16CAD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7446EE7-0A12-4247-8F01-7EE2E5D9DA8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ECABD00-AEDD-4368-87C9-F57F9D20908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F888D85-A916-46ED-AAD7-5682457978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6505E29-AD5B-43C6-9986-3FFC400833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AD019EF-04C1-4522-BE10-942B1509AC3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9F7F4F3-F1B7-4B8C-843E-D3A23474323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95C7EE0-25B8-4AFF-9E4E-F657568609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7E88D16-794C-4952-96F0-191CDDAEA46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8AC1308-36E3-4B3E-89B4-C63DC0DDEC2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A0CCB2A-DFDB-45DD-B9BF-3E6AE4E0C29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E8A7795-2481-47DD-96C9-BF81416FAC2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5088A7-5DF8-4265-8DC6-0DFFA8A4CC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D62F5E4-EC7D-4711-916E-DA5E2001836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5F6D519-F30A-40D7-9804-83291E965EC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447E38A-5CCF-4AA0-B428-365D307AC31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28261C9-DA16-471B-9025-CB84E3F7B1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6FC1E30-3984-4A2C-9497-141CD933998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61F242F-DBFA-42E9-B55D-5744720F41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F964381-1A59-4024-81F4-9BAFE0ACBA8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B038A84-694F-41B9-A8E7-93FD3D65402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28E524C5-619E-4D29-8D74-4C1892BC89D4}"/>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E9C4B2D-AEF4-4871-990B-6062FA179BE8}"/>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308B13DD-FC5F-45C3-A247-559703B28F2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E6CD6C3-3B7E-45B8-B27D-5A9C067577D6}"/>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06DF890-BE5B-4EC5-9561-E32DD3276909}"/>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782EDBB1-D868-408C-8DC3-D8BDB17358D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73D1C439-B833-4B35-80F8-48452251428D}"/>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35B4C2A9-1D3B-41CF-A52B-E5E8B295E453}"/>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3ADD7B9-3A1D-4233-B894-20BACAF7F2E9}"/>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9B79FFB8-6760-4DC6-A54B-F8696A293E82}"/>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D7D17818-46D7-4E36-8437-D4F3B68F25BA}"/>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A7A344-7666-4DFD-AE32-C557F3F3243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0EB5DD-C64C-44CB-BBB8-400EFCC7804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26D4FD5-14B3-4ED1-9B1C-822AA587ED1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6CFB320-39F5-4AA4-ABF6-0C25BD8C01F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05E685A-1CE0-4763-9902-1EBE244CE1D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52451</xdr:rowOff>
    </xdr:from>
    <xdr:to>
      <xdr:col>55</xdr:col>
      <xdr:colOff>50800</xdr:colOff>
      <xdr:row>38</xdr:row>
      <xdr:rowOff>154051</xdr:rowOff>
    </xdr:to>
    <xdr:sp macro="" textlink="">
      <xdr:nvSpPr>
        <xdr:cNvPr id="130" name="楕円 129">
          <a:extLst>
            <a:ext uri="{FF2B5EF4-FFF2-40B4-BE49-F238E27FC236}">
              <a16:creationId xmlns:a16="http://schemas.microsoft.com/office/drawing/2014/main" id="{C964F594-0028-42A5-93A2-87EB10009BF8}"/>
            </a:ext>
          </a:extLst>
        </xdr:cNvPr>
        <xdr:cNvSpPr/>
      </xdr:nvSpPr>
      <xdr:spPr>
        <a:xfrm>
          <a:off x="10426700" y="65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75328</xdr:rowOff>
    </xdr:from>
    <xdr:ext cx="534377" cy="259045"/>
    <xdr:sp macro="" textlink="">
      <xdr:nvSpPr>
        <xdr:cNvPr id="131" name="【道路】&#10;一人当たり延長該当値テキスト">
          <a:extLst>
            <a:ext uri="{FF2B5EF4-FFF2-40B4-BE49-F238E27FC236}">
              <a16:creationId xmlns:a16="http://schemas.microsoft.com/office/drawing/2014/main" id="{30805714-1B5F-4B12-8D19-DA7479F94368}"/>
            </a:ext>
          </a:extLst>
        </xdr:cNvPr>
        <xdr:cNvSpPr txBox="1"/>
      </xdr:nvSpPr>
      <xdr:spPr>
        <a:xfrm>
          <a:off x="10515600" y="641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62891</xdr:rowOff>
    </xdr:from>
    <xdr:to>
      <xdr:col>50</xdr:col>
      <xdr:colOff>165100</xdr:colOff>
      <xdr:row>38</xdr:row>
      <xdr:rowOff>164491</xdr:rowOff>
    </xdr:to>
    <xdr:sp macro="" textlink="">
      <xdr:nvSpPr>
        <xdr:cNvPr id="132" name="楕円 131">
          <a:extLst>
            <a:ext uri="{FF2B5EF4-FFF2-40B4-BE49-F238E27FC236}">
              <a16:creationId xmlns:a16="http://schemas.microsoft.com/office/drawing/2014/main" id="{96646809-937F-4F19-ACE6-B20124967C20}"/>
            </a:ext>
          </a:extLst>
        </xdr:cNvPr>
        <xdr:cNvSpPr/>
      </xdr:nvSpPr>
      <xdr:spPr>
        <a:xfrm>
          <a:off x="9588500" y="657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103251</xdr:rowOff>
    </xdr:from>
    <xdr:to>
      <xdr:col>55</xdr:col>
      <xdr:colOff>0</xdr:colOff>
      <xdr:row>38</xdr:row>
      <xdr:rowOff>113691</xdr:rowOff>
    </xdr:to>
    <xdr:cxnSp macro="">
      <xdr:nvCxnSpPr>
        <xdr:cNvPr id="133" name="直線コネクタ 132">
          <a:extLst>
            <a:ext uri="{FF2B5EF4-FFF2-40B4-BE49-F238E27FC236}">
              <a16:creationId xmlns:a16="http://schemas.microsoft.com/office/drawing/2014/main" id="{AD7DEF55-93CE-47A3-9B80-64750D7C2C7F}"/>
            </a:ext>
          </a:extLst>
        </xdr:cNvPr>
        <xdr:cNvCxnSpPr/>
      </xdr:nvCxnSpPr>
      <xdr:spPr>
        <a:xfrm flipV="1">
          <a:off x="9639300" y="6618351"/>
          <a:ext cx="8382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72834</xdr:rowOff>
    </xdr:from>
    <xdr:to>
      <xdr:col>46</xdr:col>
      <xdr:colOff>38100</xdr:colOff>
      <xdr:row>39</xdr:row>
      <xdr:rowOff>2984</xdr:rowOff>
    </xdr:to>
    <xdr:sp macro="" textlink="">
      <xdr:nvSpPr>
        <xdr:cNvPr id="134" name="楕円 133">
          <a:extLst>
            <a:ext uri="{FF2B5EF4-FFF2-40B4-BE49-F238E27FC236}">
              <a16:creationId xmlns:a16="http://schemas.microsoft.com/office/drawing/2014/main" id="{62C41799-978B-4A76-9D5B-B03B3407E43D}"/>
            </a:ext>
          </a:extLst>
        </xdr:cNvPr>
        <xdr:cNvSpPr/>
      </xdr:nvSpPr>
      <xdr:spPr>
        <a:xfrm>
          <a:off x="8699500" y="65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113691</xdr:rowOff>
    </xdr:from>
    <xdr:to>
      <xdr:col>50</xdr:col>
      <xdr:colOff>114300</xdr:colOff>
      <xdr:row>38</xdr:row>
      <xdr:rowOff>123634</xdr:rowOff>
    </xdr:to>
    <xdr:cxnSp macro="">
      <xdr:nvCxnSpPr>
        <xdr:cNvPr id="135" name="直線コネクタ 134">
          <a:extLst>
            <a:ext uri="{FF2B5EF4-FFF2-40B4-BE49-F238E27FC236}">
              <a16:creationId xmlns:a16="http://schemas.microsoft.com/office/drawing/2014/main" id="{42206EFD-1948-49A5-9589-1002E5E54682}"/>
            </a:ext>
          </a:extLst>
        </xdr:cNvPr>
        <xdr:cNvCxnSpPr/>
      </xdr:nvCxnSpPr>
      <xdr:spPr>
        <a:xfrm flipV="1">
          <a:off x="8750300" y="6628791"/>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82303</xdr:rowOff>
    </xdr:from>
    <xdr:to>
      <xdr:col>41</xdr:col>
      <xdr:colOff>101600</xdr:colOff>
      <xdr:row>39</xdr:row>
      <xdr:rowOff>12453</xdr:rowOff>
    </xdr:to>
    <xdr:sp macro="" textlink="">
      <xdr:nvSpPr>
        <xdr:cNvPr id="136" name="楕円 135">
          <a:extLst>
            <a:ext uri="{FF2B5EF4-FFF2-40B4-BE49-F238E27FC236}">
              <a16:creationId xmlns:a16="http://schemas.microsoft.com/office/drawing/2014/main" id="{1BC8C074-7C2E-4419-8863-72F1DCDD9868}"/>
            </a:ext>
          </a:extLst>
        </xdr:cNvPr>
        <xdr:cNvSpPr/>
      </xdr:nvSpPr>
      <xdr:spPr>
        <a:xfrm>
          <a:off x="7810500" y="659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123634</xdr:rowOff>
    </xdr:from>
    <xdr:to>
      <xdr:col>45</xdr:col>
      <xdr:colOff>177800</xdr:colOff>
      <xdr:row>38</xdr:row>
      <xdr:rowOff>133103</xdr:rowOff>
    </xdr:to>
    <xdr:cxnSp macro="">
      <xdr:nvCxnSpPr>
        <xdr:cNvPr id="137" name="直線コネクタ 136">
          <a:extLst>
            <a:ext uri="{FF2B5EF4-FFF2-40B4-BE49-F238E27FC236}">
              <a16:creationId xmlns:a16="http://schemas.microsoft.com/office/drawing/2014/main" id="{E714F79C-47E8-4031-9812-B0C88840E51C}"/>
            </a:ext>
          </a:extLst>
        </xdr:cNvPr>
        <xdr:cNvCxnSpPr/>
      </xdr:nvCxnSpPr>
      <xdr:spPr>
        <a:xfrm flipV="1">
          <a:off x="7861300" y="6638734"/>
          <a:ext cx="889000" cy="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93504</xdr:rowOff>
    </xdr:from>
    <xdr:to>
      <xdr:col>36</xdr:col>
      <xdr:colOff>165100</xdr:colOff>
      <xdr:row>39</xdr:row>
      <xdr:rowOff>23654</xdr:rowOff>
    </xdr:to>
    <xdr:sp macro="" textlink="">
      <xdr:nvSpPr>
        <xdr:cNvPr id="138" name="楕円 137">
          <a:extLst>
            <a:ext uri="{FF2B5EF4-FFF2-40B4-BE49-F238E27FC236}">
              <a16:creationId xmlns:a16="http://schemas.microsoft.com/office/drawing/2014/main" id="{A27A1605-D070-468C-B145-B90D0EC65FBE}"/>
            </a:ext>
          </a:extLst>
        </xdr:cNvPr>
        <xdr:cNvSpPr/>
      </xdr:nvSpPr>
      <xdr:spPr>
        <a:xfrm>
          <a:off x="6921500" y="66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133103</xdr:rowOff>
    </xdr:from>
    <xdr:to>
      <xdr:col>41</xdr:col>
      <xdr:colOff>50800</xdr:colOff>
      <xdr:row>38</xdr:row>
      <xdr:rowOff>144304</xdr:rowOff>
    </xdr:to>
    <xdr:cxnSp macro="">
      <xdr:nvCxnSpPr>
        <xdr:cNvPr id="139" name="直線コネクタ 138">
          <a:extLst>
            <a:ext uri="{FF2B5EF4-FFF2-40B4-BE49-F238E27FC236}">
              <a16:creationId xmlns:a16="http://schemas.microsoft.com/office/drawing/2014/main" id="{1609EE2D-48DA-4725-8951-3D6C75942BC7}"/>
            </a:ext>
          </a:extLst>
        </xdr:cNvPr>
        <xdr:cNvCxnSpPr/>
      </xdr:nvCxnSpPr>
      <xdr:spPr>
        <a:xfrm flipV="1">
          <a:off x="6972300" y="6648203"/>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92095077-E652-40DB-97D9-BD1E80B104B3}"/>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4C4DFF00-9327-47DC-9843-9E80A6DC63C9}"/>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BD2071A6-440F-48B7-8C85-38FA71B3BB72}"/>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a:extLst>
            <a:ext uri="{FF2B5EF4-FFF2-40B4-BE49-F238E27FC236}">
              <a16:creationId xmlns:a16="http://schemas.microsoft.com/office/drawing/2014/main" id="{715C4CDA-B624-4C4E-BC16-F2D95FF43F32}"/>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9567</xdr:rowOff>
    </xdr:from>
    <xdr:ext cx="534377" cy="259045"/>
    <xdr:sp macro="" textlink="">
      <xdr:nvSpPr>
        <xdr:cNvPr id="144" name="n_1mainValue【道路】&#10;一人当たり延長">
          <a:extLst>
            <a:ext uri="{FF2B5EF4-FFF2-40B4-BE49-F238E27FC236}">
              <a16:creationId xmlns:a16="http://schemas.microsoft.com/office/drawing/2014/main" id="{BBF7880A-8561-4931-89AE-74DB6F06A3E6}"/>
            </a:ext>
          </a:extLst>
        </xdr:cNvPr>
        <xdr:cNvSpPr txBox="1"/>
      </xdr:nvSpPr>
      <xdr:spPr>
        <a:xfrm>
          <a:off x="9359411" y="635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19511</xdr:rowOff>
    </xdr:from>
    <xdr:ext cx="534377" cy="259045"/>
    <xdr:sp macro="" textlink="">
      <xdr:nvSpPr>
        <xdr:cNvPr id="145" name="n_2mainValue【道路】&#10;一人当たり延長">
          <a:extLst>
            <a:ext uri="{FF2B5EF4-FFF2-40B4-BE49-F238E27FC236}">
              <a16:creationId xmlns:a16="http://schemas.microsoft.com/office/drawing/2014/main" id="{31943582-D2CB-43F8-8DCB-251FEC40FC9D}"/>
            </a:ext>
          </a:extLst>
        </xdr:cNvPr>
        <xdr:cNvSpPr txBox="1"/>
      </xdr:nvSpPr>
      <xdr:spPr>
        <a:xfrm>
          <a:off x="8483111" y="636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28979</xdr:rowOff>
    </xdr:from>
    <xdr:ext cx="534377" cy="259045"/>
    <xdr:sp macro="" textlink="">
      <xdr:nvSpPr>
        <xdr:cNvPr id="146" name="n_3mainValue【道路】&#10;一人当たり延長">
          <a:extLst>
            <a:ext uri="{FF2B5EF4-FFF2-40B4-BE49-F238E27FC236}">
              <a16:creationId xmlns:a16="http://schemas.microsoft.com/office/drawing/2014/main" id="{33EE66D2-4A6A-4811-B820-2F1B77F014F4}"/>
            </a:ext>
          </a:extLst>
        </xdr:cNvPr>
        <xdr:cNvSpPr txBox="1"/>
      </xdr:nvSpPr>
      <xdr:spPr>
        <a:xfrm>
          <a:off x="7594111" y="637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14781</xdr:rowOff>
    </xdr:from>
    <xdr:ext cx="534377" cy="259045"/>
    <xdr:sp macro="" textlink="">
      <xdr:nvSpPr>
        <xdr:cNvPr id="147" name="n_4mainValue【道路】&#10;一人当たり延長">
          <a:extLst>
            <a:ext uri="{FF2B5EF4-FFF2-40B4-BE49-F238E27FC236}">
              <a16:creationId xmlns:a16="http://schemas.microsoft.com/office/drawing/2014/main" id="{58906D7C-3140-4C3B-8AC5-59E715B2601D}"/>
            </a:ext>
          </a:extLst>
        </xdr:cNvPr>
        <xdr:cNvSpPr txBox="1"/>
      </xdr:nvSpPr>
      <xdr:spPr>
        <a:xfrm>
          <a:off x="6705111" y="670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4274BBF-73FE-4531-AAB7-FAB98AB9DBD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395240D-F647-49DF-A8E8-AC6B6BC822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AEA27B4-8058-4E36-B2FC-5D9EBCAB518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49386B2-B8B6-4302-8521-B0E3CED5220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207B41-0F08-4190-B7B8-AF47A71FC3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69E1FB7-7415-4974-9A95-26EA461E9D9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0BDAA49-BEE8-4BFE-A667-846F3290AB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F7158A4-CC2D-479E-BB04-F4E19B8692F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9897B1F-468F-4397-A1B4-1159DF79ECE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BC7D435-74DB-4822-8DE4-81C2596D29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F2EAB6A-D791-46F0-AE87-5947E247FA4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ABFFAD2-F356-4D90-92FB-A7F281C2CDD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55417CE-6FA1-4FCA-9215-F77D64C7F4D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58BE4F5-9FB0-4599-AE51-97C57B6FEA1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AF8B371-18D9-462F-AF09-285642E54CA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DFCABA0-C24D-4284-9EEA-E19EEB2995C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3141B28-D18E-4E9C-8892-9F7FF72B9CA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22D49B2-0A74-4B18-A0F2-2AFA0C19AA5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C614839-1BCE-4B40-A9F6-FCA8D490B6C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E1AA4CA-4EF6-4BDB-98C9-0A2D88080B6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9E37545-FC72-435F-93B6-3421AB91EBE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FD56DE5-BDD6-42CA-8D5F-E60DB289C67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8427391-945A-4308-853A-9E13C1698B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4ED0837-D5C6-443A-AE9A-09B2F4B65B1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DBABD1D-E6AC-43E1-BD78-5CE74233204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2DE02066-3269-4BBF-B8D6-AB3B75C5045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519DD7E-10E0-419E-A46E-0BB9EF9DB503}"/>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1135A2A-C82E-4EBE-8466-6D1187AE0E62}"/>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5C836BB-2198-4239-9C76-75ADE0A49276}"/>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A8DACF8B-6784-46CD-B98F-8832F5E18034}"/>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34DAFBC-884F-4D0D-A597-B9B1964FA9A9}"/>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C2FA0AF-E675-46AF-880B-7DF318B24B21}"/>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66491DE1-9EC3-474F-AD6E-2D304D65D7FE}"/>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8907FCD0-0D49-41D9-AE00-BE7CE316E769}"/>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51BD69C8-2650-4823-BB59-661040490B8E}"/>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1C22B59E-2113-42D9-AF57-2422C9FCDEC7}"/>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956DA88-5B90-4E70-9DEF-D8BEB40A2EC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CF2186-85B4-49CD-AD6F-8CDF3AE918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FBD63EA-1F17-4978-AFB7-E40B08986E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0F681A1-E123-4B6D-A75B-9E66825E4D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4C34BA5-DDF2-4A57-A333-E34A1F18C60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9" name="楕円 188">
          <a:extLst>
            <a:ext uri="{FF2B5EF4-FFF2-40B4-BE49-F238E27FC236}">
              <a16:creationId xmlns:a16="http://schemas.microsoft.com/office/drawing/2014/main" id="{EFE95723-2C47-4E2C-83AF-56916B24CF51}"/>
            </a:ext>
          </a:extLst>
        </xdr:cNvPr>
        <xdr:cNvSpPr/>
      </xdr:nvSpPr>
      <xdr:spPr>
        <a:xfrm>
          <a:off x="4584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47A3083-5453-4302-95C8-4E7FC95093EB}"/>
            </a:ext>
          </a:extLst>
        </xdr:cNvPr>
        <xdr:cNvSpPr txBox="1"/>
      </xdr:nvSpPr>
      <xdr:spPr>
        <a:xfrm>
          <a:off x="4673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macro="" textlink="">
      <xdr:nvSpPr>
        <xdr:cNvPr id="191" name="楕円 190">
          <a:extLst>
            <a:ext uri="{FF2B5EF4-FFF2-40B4-BE49-F238E27FC236}">
              <a16:creationId xmlns:a16="http://schemas.microsoft.com/office/drawing/2014/main" id="{FAB3A06B-EBEA-468E-ACD6-BA529AC77F88}"/>
            </a:ext>
          </a:extLst>
        </xdr:cNvPr>
        <xdr:cNvSpPr/>
      </xdr:nvSpPr>
      <xdr:spPr>
        <a:xfrm>
          <a:off x="3746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114300</xdr:rowOff>
    </xdr:to>
    <xdr:cxnSp macro="">
      <xdr:nvCxnSpPr>
        <xdr:cNvPr id="192" name="直線コネクタ 191">
          <a:extLst>
            <a:ext uri="{FF2B5EF4-FFF2-40B4-BE49-F238E27FC236}">
              <a16:creationId xmlns:a16="http://schemas.microsoft.com/office/drawing/2014/main" id="{863AA3C5-4852-4D93-8B02-686A127E52AC}"/>
            </a:ext>
          </a:extLst>
        </xdr:cNvPr>
        <xdr:cNvCxnSpPr/>
      </xdr:nvCxnSpPr>
      <xdr:spPr>
        <a:xfrm>
          <a:off x="3797300" y="1054499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3" name="楕円 192">
          <a:extLst>
            <a:ext uri="{FF2B5EF4-FFF2-40B4-BE49-F238E27FC236}">
              <a16:creationId xmlns:a16="http://schemas.microsoft.com/office/drawing/2014/main" id="{DDA17E65-D22E-44DA-91E6-87A9D91A671C}"/>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86541</xdr:rowOff>
    </xdr:to>
    <xdr:cxnSp macro="">
      <xdr:nvCxnSpPr>
        <xdr:cNvPr id="194" name="直線コネクタ 193">
          <a:extLst>
            <a:ext uri="{FF2B5EF4-FFF2-40B4-BE49-F238E27FC236}">
              <a16:creationId xmlns:a16="http://schemas.microsoft.com/office/drawing/2014/main" id="{6301ADC3-B390-4209-A301-3335D18350C5}"/>
            </a:ext>
          </a:extLst>
        </xdr:cNvPr>
        <xdr:cNvCxnSpPr/>
      </xdr:nvCxnSpPr>
      <xdr:spPr>
        <a:xfrm>
          <a:off x="2908300" y="105172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5" name="楕円 194">
          <a:extLst>
            <a:ext uri="{FF2B5EF4-FFF2-40B4-BE49-F238E27FC236}">
              <a16:creationId xmlns:a16="http://schemas.microsoft.com/office/drawing/2014/main" id="{6D3B9C05-9A3C-4D1E-B94D-622495DA0FED}"/>
            </a:ext>
          </a:extLst>
        </xdr:cNvPr>
        <xdr:cNvSpPr/>
      </xdr:nvSpPr>
      <xdr:spPr>
        <a:xfrm>
          <a:off x="196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58783</xdr:rowOff>
    </xdr:to>
    <xdr:cxnSp macro="">
      <xdr:nvCxnSpPr>
        <xdr:cNvPr id="196" name="直線コネクタ 195">
          <a:extLst>
            <a:ext uri="{FF2B5EF4-FFF2-40B4-BE49-F238E27FC236}">
              <a16:creationId xmlns:a16="http://schemas.microsoft.com/office/drawing/2014/main" id="{467B64D5-3388-43F2-9F1E-795EB566A9F1}"/>
            </a:ext>
          </a:extLst>
        </xdr:cNvPr>
        <xdr:cNvCxnSpPr/>
      </xdr:nvCxnSpPr>
      <xdr:spPr>
        <a:xfrm>
          <a:off x="2019300" y="1048947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197" name="楕円 196">
          <a:extLst>
            <a:ext uri="{FF2B5EF4-FFF2-40B4-BE49-F238E27FC236}">
              <a16:creationId xmlns:a16="http://schemas.microsoft.com/office/drawing/2014/main" id="{2839A685-2B6D-4F88-8F1B-3CAD13B14421}"/>
            </a:ext>
          </a:extLst>
        </xdr:cNvPr>
        <xdr:cNvSpPr/>
      </xdr:nvSpPr>
      <xdr:spPr>
        <a:xfrm>
          <a:off x="1079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31024</xdr:rowOff>
    </xdr:to>
    <xdr:cxnSp macro="">
      <xdr:nvCxnSpPr>
        <xdr:cNvPr id="198" name="直線コネクタ 197">
          <a:extLst>
            <a:ext uri="{FF2B5EF4-FFF2-40B4-BE49-F238E27FC236}">
              <a16:creationId xmlns:a16="http://schemas.microsoft.com/office/drawing/2014/main" id="{0C7A8B35-2727-4D79-B62A-86DE0B7FAE74}"/>
            </a:ext>
          </a:extLst>
        </xdr:cNvPr>
        <xdr:cNvCxnSpPr/>
      </xdr:nvCxnSpPr>
      <xdr:spPr>
        <a:xfrm>
          <a:off x="1130300" y="104617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218B11D-6A46-4B20-9DCA-F50B4DCCFE8E}"/>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7560B90-B694-4C33-B808-B5F48CDAFF66}"/>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A21EC37-AA6F-4675-872B-28E146ABF7DB}"/>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FAC52E1-69E1-4968-AEC6-16C164E58908}"/>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128468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DB690EB-18A7-4F86-8F87-B8A87277934F}"/>
            </a:ext>
          </a:extLst>
        </xdr:cNvPr>
        <xdr:cNvSpPr txBox="1"/>
      </xdr:nvSpPr>
      <xdr:spPr>
        <a:xfrm>
          <a:off x="35820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FE8FE1C-E211-4852-B31B-F6AAE4898251}"/>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0AE8E49-09AD-41CA-AEB8-B089023A7094}"/>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70593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D2DB578-F44A-4964-8953-3B8765A4845D}"/>
            </a:ext>
          </a:extLst>
        </xdr:cNvPr>
        <xdr:cNvSpPr txBox="1"/>
      </xdr:nvSpPr>
      <xdr:spPr>
        <a:xfrm>
          <a:off x="927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F3E882C-65F5-433A-BDE9-2028B8D9CF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58F85B4-34CB-4C7E-AF93-3A8ACE0F53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6209829-9095-441B-8B18-A9017BCC89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752473C-01EB-405F-B5E9-A17C2F486A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07C3F8C-1D60-489B-98CA-592F78325C2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051D612-A2CE-4C9C-8630-E11A3ECB87A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3C8384-8187-4EDB-8A53-6A2BB9DB33E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B745D96-4B91-4140-8B02-35131AE0C37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BE2F70E-A7C5-4E03-9A3C-2189059B3A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D09910A-6EF3-446C-BB5E-55CD16DCD1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C193F9F-7175-4261-BCFA-3C0B622BEA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BCDEA6D-5B2F-4366-8D0E-555FEE2CABB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D24DE1A-4F1B-4EC4-8985-E46525DEFFC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A3E6BA1-022D-4E40-A62C-8F6DC1CFCB4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04E2E52-ABC0-40CC-9AD8-32859B451D7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78F07BA9-2865-45C7-A6FF-BFB09503445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0E7EF84-B8B5-4356-9139-180DD6F3C7B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BE55E10-8119-4352-9710-3472F111933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6BBF9E-D48E-4A46-A25F-9D5B0A406B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FE709629-4918-4BB2-8F0C-F16190F45FB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FAB5744-A227-4D05-AA3E-AA3E9FE02E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24FE819-21A8-487F-80C1-D8C78FAA134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864F0E0-5116-4772-B13F-2F02A8437AB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CAD8332-FBBA-4BA4-9588-F37373BD414B}"/>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F9B2FEC6-8906-4430-85F1-2C0B2B9C0634}"/>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E0AD819-21F8-41D6-9871-7697A78D7F37}"/>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B646202-8456-44DF-88B5-D4F4635AF318}"/>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48EE99FB-7AE5-4FE0-84FD-1D38572A44BF}"/>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5B028F0-B46F-4A76-ACDA-0D8452BCAF43}"/>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1CD3D14-3207-4AAF-8435-44B70D5140E9}"/>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4B92A90-0F34-41E6-B44E-8D8E6B5350A6}"/>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F1AE3AC3-B8F0-4F26-8135-2FB189368725}"/>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AD8FA3FB-7159-4AE3-AC6B-3D151AAAC80D}"/>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630B4E11-904A-4E65-ABA3-5BCB8CDF3E5E}"/>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19738FD-C2B4-46B1-98FD-4F61172C13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87EF187-38FA-41F7-9498-7A311FD7B1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8CF5C9-5600-44BD-B10F-96BFF777EFF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A25C1FE-ABF6-48D5-BA70-5F186B95C44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59321A-2498-4F09-9494-F3CC2808FD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65748</xdr:rowOff>
    </xdr:from>
    <xdr:to>
      <xdr:col>55</xdr:col>
      <xdr:colOff>50800</xdr:colOff>
      <xdr:row>62</xdr:row>
      <xdr:rowOff>167348</xdr:rowOff>
    </xdr:to>
    <xdr:sp macro="" textlink="">
      <xdr:nvSpPr>
        <xdr:cNvPr id="246" name="楕円 245">
          <a:extLst>
            <a:ext uri="{FF2B5EF4-FFF2-40B4-BE49-F238E27FC236}">
              <a16:creationId xmlns:a16="http://schemas.microsoft.com/office/drawing/2014/main" id="{FD564F95-F7C6-49CA-9BA9-90312ED419FE}"/>
            </a:ext>
          </a:extLst>
        </xdr:cNvPr>
        <xdr:cNvSpPr/>
      </xdr:nvSpPr>
      <xdr:spPr>
        <a:xfrm>
          <a:off x="10426700" y="1069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44175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586ABA9-5B13-400C-B593-E6AB6B2CF2E0}"/>
            </a:ext>
          </a:extLst>
        </xdr:cNvPr>
        <xdr:cNvSpPr txBox="1"/>
      </xdr:nvSpPr>
      <xdr:spPr>
        <a:xfrm>
          <a:off x="10515600" y="1067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70838</xdr:rowOff>
    </xdr:from>
    <xdr:to>
      <xdr:col>50</xdr:col>
      <xdr:colOff>165100</xdr:colOff>
      <xdr:row>63</xdr:row>
      <xdr:rowOff>988</xdr:rowOff>
    </xdr:to>
    <xdr:sp macro="" textlink="">
      <xdr:nvSpPr>
        <xdr:cNvPr id="248" name="楕円 247">
          <a:extLst>
            <a:ext uri="{FF2B5EF4-FFF2-40B4-BE49-F238E27FC236}">
              <a16:creationId xmlns:a16="http://schemas.microsoft.com/office/drawing/2014/main" id="{3B788829-9D12-4268-A13D-71911C3FEB27}"/>
            </a:ext>
          </a:extLst>
        </xdr:cNvPr>
        <xdr:cNvSpPr/>
      </xdr:nvSpPr>
      <xdr:spPr>
        <a:xfrm>
          <a:off x="9588500" y="1070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116548</xdr:rowOff>
    </xdr:from>
    <xdr:to>
      <xdr:col>55</xdr:col>
      <xdr:colOff>0</xdr:colOff>
      <xdr:row>62</xdr:row>
      <xdr:rowOff>121638</xdr:rowOff>
    </xdr:to>
    <xdr:cxnSp macro="">
      <xdr:nvCxnSpPr>
        <xdr:cNvPr id="249" name="直線コネクタ 248">
          <a:extLst>
            <a:ext uri="{FF2B5EF4-FFF2-40B4-BE49-F238E27FC236}">
              <a16:creationId xmlns:a16="http://schemas.microsoft.com/office/drawing/2014/main" id="{09F90A21-CEA9-4FA2-85E8-81B53985F07B}"/>
            </a:ext>
          </a:extLst>
        </xdr:cNvPr>
        <xdr:cNvCxnSpPr/>
      </xdr:nvCxnSpPr>
      <xdr:spPr>
        <a:xfrm flipV="1">
          <a:off x="9639300" y="10746448"/>
          <a:ext cx="838200" cy="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75403</xdr:rowOff>
    </xdr:from>
    <xdr:to>
      <xdr:col>46</xdr:col>
      <xdr:colOff>38100</xdr:colOff>
      <xdr:row>63</xdr:row>
      <xdr:rowOff>5553</xdr:rowOff>
    </xdr:to>
    <xdr:sp macro="" textlink="">
      <xdr:nvSpPr>
        <xdr:cNvPr id="250" name="楕円 249">
          <a:extLst>
            <a:ext uri="{FF2B5EF4-FFF2-40B4-BE49-F238E27FC236}">
              <a16:creationId xmlns:a16="http://schemas.microsoft.com/office/drawing/2014/main" id="{26F018B3-8014-4F8E-95E8-030A78F2DC8B}"/>
            </a:ext>
          </a:extLst>
        </xdr:cNvPr>
        <xdr:cNvSpPr/>
      </xdr:nvSpPr>
      <xdr:spPr>
        <a:xfrm>
          <a:off x="8699500" y="1070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121638</xdr:rowOff>
    </xdr:from>
    <xdr:to>
      <xdr:col>50</xdr:col>
      <xdr:colOff>114300</xdr:colOff>
      <xdr:row>62</xdr:row>
      <xdr:rowOff>126203</xdr:rowOff>
    </xdr:to>
    <xdr:cxnSp macro="">
      <xdr:nvCxnSpPr>
        <xdr:cNvPr id="251" name="直線コネクタ 250">
          <a:extLst>
            <a:ext uri="{FF2B5EF4-FFF2-40B4-BE49-F238E27FC236}">
              <a16:creationId xmlns:a16="http://schemas.microsoft.com/office/drawing/2014/main" id="{6CDB5C14-C8ED-4F6E-BFC6-6BE382F1A348}"/>
            </a:ext>
          </a:extLst>
        </xdr:cNvPr>
        <xdr:cNvCxnSpPr/>
      </xdr:nvCxnSpPr>
      <xdr:spPr>
        <a:xfrm flipV="1">
          <a:off x="8750300" y="10751538"/>
          <a:ext cx="889000" cy="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80000</xdr:rowOff>
    </xdr:from>
    <xdr:to>
      <xdr:col>41</xdr:col>
      <xdr:colOff>101600</xdr:colOff>
      <xdr:row>63</xdr:row>
      <xdr:rowOff>10150</xdr:rowOff>
    </xdr:to>
    <xdr:sp macro="" textlink="">
      <xdr:nvSpPr>
        <xdr:cNvPr id="252" name="楕円 251">
          <a:extLst>
            <a:ext uri="{FF2B5EF4-FFF2-40B4-BE49-F238E27FC236}">
              <a16:creationId xmlns:a16="http://schemas.microsoft.com/office/drawing/2014/main" id="{ADF3144E-EE00-457B-93CE-62676B62CD30}"/>
            </a:ext>
          </a:extLst>
        </xdr:cNvPr>
        <xdr:cNvSpPr/>
      </xdr:nvSpPr>
      <xdr:spPr>
        <a:xfrm>
          <a:off x="7810500" y="107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126203</xdr:rowOff>
    </xdr:from>
    <xdr:to>
      <xdr:col>45</xdr:col>
      <xdr:colOff>177800</xdr:colOff>
      <xdr:row>62</xdr:row>
      <xdr:rowOff>130800</xdr:rowOff>
    </xdr:to>
    <xdr:cxnSp macro="">
      <xdr:nvCxnSpPr>
        <xdr:cNvPr id="253" name="直線コネクタ 252">
          <a:extLst>
            <a:ext uri="{FF2B5EF4-FFF2-40B4-BE49-F238E27FC236}">
              <a16:creationId xmlns:a16="http://schemas.microsoft.com/office/drawing/2014/main" id="{6B106C99-7F49-4598-A7A1-781BF005861F}"/>
            </a:ext>
          </a:extLst>
        </xdr:cNvPr>
        <xdr:cNvCxnSpPr/>
      </xdr:nvCxnSpPr>
      <xdr:spPr>
        <a:xfrm flipV="1">
          <a:off x="7861300" y="10756103"/>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85540</xdr:rowOff>
    </xdr:from>
    <xdr:to>
      <xdr:col>36</xdr:col>
      <xdr:colOff>165100</xdr:colOff>
      <xdr:row>63</xdr:row>
      <xdr:rowOff>15690</xdr:rowOff>
    </xdr:to>
    <xdr:sp macro="" textlink="">
      <xdr:nvSpPr>
        <xdr:cNvPr id="254" name="楕円 253">
          <a:extLst>
            <a:ext uri="{FF2B5EF4-FFF2-40B4-BE49-F238E27FC236}">
              <a16:creationId xmlns:a16="http://schemas.microsoft.com/office/drawing/2014/main" id="{4E898A5F-CBAF-4E8A-9C1C-5A97AFE1EEE1}"/>
            </a:ext>
          </a:extLst>
        </xdr:cNvPr>
        <xdr:cNvSpPr/>
      </xdr:nvSpPr>
      <xdr:spPr>
        <a:xfrm>
          <a:off x="6921500" y="1071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130800</xdr:rowOff>
    </xdr:from>
    <xdr:to>
      <xdr:col>41</xdr:col>
      <xdr:colOff>50800</xdr:colOff>
      <xdr:row>62</xdr:row>
      <xdr:rowOff>136340</xdr:rowOff>
    </xdr:to>
    <xdr:cxnSp macro="">
      <xdr:nvCxnSpPr>
        <xdr:cNvPr id="255" name="直線コネクタ 254">
          <a:extLst>
            <a:ext uri="{FF2B5EF4-FFF2-40B4-BE49-F238E27FC236}">
              <a16:creationId xmlns:a16="http://schemas.microsoft.com/office/drawing/2014/main" id="{E574AF91-92FE-4544-94F6-BE87FE0E497D}"/>
            </a:ext>
          </a:extLst>
        </xdr:cNvPr>
        <xdr:cNvCxnSpPr/>
      </xdr:nvCxnSpPr>
      <xdr:spPr>
        <a:xfrm flipV="1">
          <a:off x="6972300" y="10760700"/>
          <a:ext cx="8890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D87ACD3-53DA-4E68-B09E-E9E751E764B6}"/>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C956A55-BF00-473C-B37F-579673FC49F6}"/>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3274116-8B7C-42AE-816A-11A4EB919E98}"/>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55D763D-925A-4B5D-97CD-966F75F1A388}"/>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163565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11D6BB1-11CC-4593-BF92-876920DA0C16}"/>
            </a:ext>
          </a:extLst>
        </xdr:cNvPr>
        <xdr:cNvSpPr txBox="1"/>
      </xdr:nvSpPr>
      <xdr:spPr>
        <a:xfrm>
          <a:off x="9327095" y="1079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168130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1621531-9658-4AAD-81F1-8AD0CC422F60}"/>
            </a:ext>
          </a:extLst>
        </xdr:cNvPr>
        <xdr:cNvSpPr txBox="1"/>
      </xdr:nvSpPr>
      <xdr:spPr>
        <a:xfrm>
          <a:off x="8450795" y="1079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1277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A785AA1-0488-4D7B-AB0A-12F5CF008640}"/>
            </a:ext>
          </a:extLst>
        </xdr:cNvPr>
        <xdr:cNvSpPr txBox="1"/>
      </xdr:nvSpPr>
      <xdr:spPr>
        <a:xfrm>
          <a:off x="7561795" y="1080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32217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F154EB2-1C14-451C-A145-B43863FC111C}"/>
            </a:ext>
          </a:extLst>
        </xdr:cNvPr>
        <xdr:cNvSpPr txBox="1"/>
      </xdr:nvSpPr>
      <xdr:spPr>
        <a:xfrm>
          <a:off x="6672795" y="10490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A43F5B7-AC0D-4FF6-A8A8-0AD62A95D6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C86C0A9-673C-4174-973F-35B02973D4E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43BDE7C-9BD1-40CD-8D15-FF36D9F0E7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88F13F0-9385-4365-B6DD-57CCE46E241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1F91D74-477C-4734-934F-CF2FC41CAE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583454D-551A-4A32-9B57-B93C0ABC5B0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6107EBF-4E41-4D5E-8EC0-6B6CF1CE807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20262A9-FCA8-4591-AD64-25EBAD93680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5E15B4D-68D0-470A-BB52-8BDF1EDFA2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BF93410-D7A6-4FCD-A950-85362D0BA68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F7DCCD6-B56B-4800-8737-37A1F6CADC7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DCD6FB1-E609-45CA-A7E8-7CC5439280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754ACAF-C060-4AD8-ADDE-78F079CBA45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4A1B440-6684-4635-9D5D-7BB5ED159EB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2EC8AC4-010B-4E3A-AF49-71E65852C33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CE80049-1AE6-4425-9630-50220EFBA5F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2319E19-EE23-4902-BBD1-A616D291CF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FE7BEB1-C7F4-440C-9B2B-A41D1DE0588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239C7E1-74AA-48B9-A410-266F34ADD5B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4BBB8CB-4991-4575-B28C-55160C1E8F3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88935804-3154-4996-8F34-350344B68F1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3B6D370-BE45-477B-A62D-70CD20668EE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B751019-62EB-4399-864F-7262251A7A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4C49CD3-D5FD-4868-9F01-73271FF16CC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C1473B1-2525-4DFA-9D01-7C5826D59FE9}"/>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12810580-3DCB-45D7-BB1B-D177942F2CAD}"/>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5CD4EAD-204D-4D8F-AE90-833D00583444}"/>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1D7B66F1-5946-4DE2-9088-6D9BF080C322}"/>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C2C8462-F673-4357-B5BC-02D8CF79D4D1}"/>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CAB7240-9B50-4564-9CCA-10573F638E8C}"/>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2A5E7666-6F0E-4D41-B4DE-A5EAB5130F3A}"/>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E711D2C7-174A-4F07-9A1C-81912404C654}"/>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CD3D7103-FE7D-464F-98F6-73A8361A8C0B}"/>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418D8862-A711-4252-9BD4-2C2C185360F4}"/>
            </a:ext>
          </a:extLst>
        </xdr:cNvPr>
        <xdr:cNvSpPr/>
      </xdr:nvSpPr>
      <xdr:spPr>
        <a:xfrm>
          <a:off x="1079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B0A9A4B-7578-4F3A-878F-EC58BC0DB69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808429-6C4E-4461-A997-44EC4C75090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CE59FE5-A4AE-4C9D-B4AB-8B15CAE2421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6B721C-A6D3-4696-83C0-6B1B1089D7A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75F2A7-3343-4086-8BB3-95BFBD6B30D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81280</xdr:rowOff>
    </xdr:from>
    <xdr:to>
      <xdr:col>24</xdr:col>
      <xdr:colOff>114300</xdr:colOff>
      <xdr:row>84</xdr:row>
      <xdr:rowOff>11430</xdr:rowOff>
    </xdr:to>
    <xdr:sp macro="" textlink="">
      <xdr:nvSpPr>
        <xdr:cNvPr id="303" name="楕円 302">
          <a:extLst>
            <a:ext uri="{FF2B5EF4-FFF2-40B4-BE49-F238E27FC236}">
              <a16:creationId xmlns:a16="http://schemas.microsoft.com/office/drawing/2014/main" id="{23A2AADF-DA6D-4912-9CE8-1962AF727392}"/>
            </a:ext>
          </a:extLst>
        </xdr:cNvPr>
        <xdr:cNvSpPr/>
      </xdr:nvSpPr>
      <xdr:spPr>
        <a:xfrm>
          <a:off x="4584700" y="1431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59707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C7ED7FC-EA0C-481F-93F1-0D5A03D05555}"/>
            </a:ext>
          </a:extLst>
        </xdr:cNvPr>
        <xdr:cNvSpPr txBox="1"/>
      </xdr:nvSpPr>
      <xdr:spPr>
        <a:xfrm>
          <a:off x="4673600" y="142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72389</xdr:rowOff>
    </xdr:from>
    <xdr:to>
      <xdr:col>20</xdr:col>
      <xdr:colOff>38100</xdr:colOff>
      <xdr:row>84</xdr:row>
      <xdr:rowOff>2539</xdr:rowOff>
    </xdr:to>
    <xdr:sp macro="" textlink="">
      <xdr:nvSpPr>
        <xdr:cNvPr id="305" name="楕円 304">
          <a:extLst>
            <a:ext uri="{FF2B5EF4-FFF2-40B4-BE49-F238E27FC236}">
              <a16:creationId xmlns:a16="http://schemas.microsoft.com/office/drawing/2014/main" id="{B8AC2053-0BF0-4B0A-8A59-D7ECF0347DBD}"/>
            </a:ext>
          </a:extLst>
        </xdr:cNvPr>
        <xdr:cNvSpPr/>
      </xdr:nvSpPr>
      <xdr:spPr>
        <a:xfrm>
          <a:off x="3746500" y="143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123189</xdr:rowOff>
    </xdr:from>
    <xdr:to>
      <xdr:col>24</xdr:col>
      <xdr:colOff>63500</xdr:colOff>
      <xdr:row>83</xdr:row>
      <xdr:rowOff>132080</xdr:rowOff>
    </xdr:to>
    <xdr:cxnSp macro="">
      <xdr:nvCxnSpPr>
        <xdr:cNvPr id="306" name="直線コネクタ 305">
          <a:extLst>
            <a:ext uri="{FF2B5EF4-FFF2-40B4-BE49-F238E27FC236}">
              <a16:creationId xmlns:a16="http://schemas.microsoft.com/office/drawing/2014/main" id="{092F3836-7EAD-4A2E-9B4A-93711D6E16B2}"/>
            </a:ext>
          </a:extLst>
        </xdr:cNvPr>
        <xdr:cNvCxnSpPr/>
      </xdr:nvCxnSpPr>
      <xdr:spPr>
        <a:xfrm>
          <a:off x="3797300" y="14353539"/>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73661</xdr:rowOff>
    </xdr:from>
    <xdr:to>
      <xdr:col>15</xdr:col>
      <xdr:colOff>101600</xdr:colOff>
      <xdr:row>84</xdr:row>
      <xdr:rowOff>3811</xdr:rowOff>
    </xdr:to>
    <xdr:sp macro="" textlink="">
      <xdr:nvSpPr>
        <xdr:cNvPr id="307" name="楕円 306">
          <a:extLst>
            <a:ext uri="{FF2B5EF4-FFF2-40B4-BE49-F238E27FC236}">
              <a16:creationId xmlns:a16="http://schemas.microsoft.com/office/drawing/2014/main" id="{9766AEF5-6859-4769-BE50-65BBAA6E420F}"/>
            </a:ext>
          </a:extLst>
        </xdr:cNvPr>
        <xdr:cNvSpPr/>
      </xdr:nvSpPr>
      <xdr:spPr>
        <a:xfrm>
          <a:off x="2857500" y="1430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123189</xdr:rowOff>
    </xdr:from>
    <xdr:to>
      <xdr:col>19</xdr:col>
      <xdr:colOff>177800</xdr:colOff>
      <xdr:row>83</xdr:row>
      <xdr:rowOff>124461</xdr:rowOff>
    </xdr:to>
    <xdr:cxnSp macro="">
      <xdr:nvCxnSpPr>
        <xdr:cNvPr id="308" name="直線コネクタ 307">
          <a:extLst>
            <a:ext uri="{FF2B5EF4-FFF2-40B4-BE49-F238E27FC236}">
              <a16:creationId xmlns:a16="http://schemas.microsoft.com/office/drawing/2014/main" id="{53986C01-FF09-4E4A-8AAF-BB85D056D50F}"/>
            </a:ext>
          </a:extLst>
        </xdr:cNvPr>
        <xdr:cNvCxnSpPr/>
      </xdr:nvCxnSpPr>
      <xdr:spPr>
        <a:xfrm flipV="1">
          <a:off x="2908300" y="143535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63500</xdr:rowOff>
    </xdr:from>
    <xdr:to>
      <xdr:col>10</xdr:col>
      <xdr:colOff>165100</xdr:colOff>
      <xdr:row>83</xdr:row>
      <xdr:rowOff>165100</xdr:rowOff>
    </xdr:to>
    <xdr:sp macro="" textlink="">
      <xdr:nvSpPr>
        <xdr:cNvPr id="309" name="楕円 308">
          <a:extLst>
            <a:ext uri="{FF2B5EF4-FFF2-40B4-BE49-F238E27FC236}">
              <a16:creationId xmlns:a16="http://schemas.microsoft.com/office/drawing/2014/main" id="{A24BAFA2-770F-4E97-B2DB-723D62D4E56B}"/>
            </a:ext>
          </a:extLst>
        </xdr:cNvPr>
        <xdr:cNvSpPr/>
      </xdr:nvSpPr>
      <xdr:spPr>
        <a:xfrm>
          <a:off x="1968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114300</xdr:rowOff>
    </xdr:from>
    <xdr:to>
      <xdr:col>15</xdr:col>
      <xdr:colOff>50800</xdr:colOff>
      <xdr:row>83</xdr:row>
      <xdr:rowOff>124461</xdr:rowOff>
    </xdr:to>
    <xdr:cxnSp macro="">
      <xdr:nvCxnSpPr>
        <xdr:cNvPr id="310" name="直線コネクタ 309">
          <a:extLst>
            <a:ext uri="{FF2B5EF4-FFF2-40B4-BE49-F238E27FC236}">
              <a16:creationId xmlns:a16="http://schemas.microsoft.com/office/drawing/2014/main" id="{DBD5FFC7-AC2A-434E-A741-27C6122E23D5}"/>
            </a:ext>
          </a:extLst>
        </xdr:cNvPr>
        <xdr:cNvCxnSpPr/>
      </xdr:nvCxnSpPr>
      <xdr:spPr>
        <a:xfrm>
          <a:off x="2019300" y="14344650"/>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38100</xdr:rowOff>
    </xdr:from>
    <xdr:to>
      <xdr:col>6</xdr:col>
      <xdr:colOff>38100</xdr:colOff>
      <xdr:row>83</xdr:row>
      <xdr:rowOff>139700</xdr:rowOff>
    </xdr:to>
    <xdr:sp macro="" textlink="">
      <xdr:nvSpPr>
        <xdr:cNvPr id="311" name="楕円 310">
          <a:extLst>
            <a:ext uri="{FF2B5EF4-FFF2-40B4-BE49-F238E27FC236}">
              <a16:creationId xmlns:a16="http://schemas.microsoft.com/office/drawing/2014/main" id="{81ED9801-9C48-4BA3-8885-433009F415D5}"/>
            </a:ext>
          </a:extLst>
        </xdr:cNvPr>
        <xdr:cNvSpPr/>
      </xdr:nvSpPr>
      <xdr:spPr>
        <a:xfrm>
          <a:off x="10795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88900</xdr:rowOff>
    </xdr:from>
    <xdr:to>
      <xdr:col>10</xdr:col>
      <xdr:colOff>114300</xdr:colOff>
      <xdr:row>83</xdr:row>
      <xdr:rowOff>114300</xdr:rowOff>
    </xdr:to>
    <xdr:cxnSp macro="">
      <xdr:nvCxnSpPr>
        <xdr:cNvPr id="312" name="直線コネクタ 311">
          <a:extLst>
            <a:ext uri="{FF2B5EF4-FFF2-40B4-BE49-F238E27FC236}">
              <a16:creationId xmlns:a16="http://schemas.microsoft.com/office/drawing/2014/main" id="{4ADD98E3-4347-493F-895C-0FE15F053E56}"/>
            </a:ext>
          </a:extLst>
        </xdr:cNvPr>
        <xdr:cNvCxnSpPr/>
      </xdr:nvCxnSpPr>
      <xdr:spPr>
        <a:xfrm>
          <a:off x="1130300" y="143192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FF7E555D-6160-430F-A234-C56F3588FE07}"/>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AFDB6F73-4E37-48C4-BC08-180E9F82FA05}"/>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73253E86-FC74-4B4A-9950-3647DAEC862F}"/>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081D58EF-8473-4B3C-B943-3B86780CFB0C}"/>
            </a:ext>
          </a:extLst>
        </xdr:cNvPr>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165116</xdr:rowOff>
    </xdr:from>
    <xdr:ext cx="405111" cy="259045"/>
    <xdr:sp macro="" textlink="">
      <xdr:nvSpPr>
        <xdr:cNvPr id="317" name="n_1mainValue【公営住宅】&#10;有形固定資産減価償却率">
          <a:extLst>
            <a:ext uri="{FF2B5EF4-FFF2-40B4-BE49-F238E27FC236}">
              <a16:creationId xmlns:a16="http://schemas.microsoft.com/office/drawing/2014/main" id="{B6ED7CA6-6C9A-4306-88C8-643FF65F8FAE}"/>
            </a:ext>
          </a:extLst>
        </xdr:cNvPr>
        <xdr:cNvSpPr txBox="1"/>
      </xdr:nvSpPr>
      <xdr:spPr>
        <a:xfrm>
          <a:off x="3582044" y="1439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166388</xdr:rowOff>
    </xdr:from>
    <xdr:ext cx="405111" cy="259045"/>
    <xdr:sp macro="" textlink="">
      <xdr:nvSpPr>
        <xdr:cNvPr id="318" name="n_2mainValue【公営住宅】&#10;有形固定資産減価償却率">
          <a:extLst>
            <a:ext uri="{FF2B5EF4-FFF2-40B4-BE49-F238E27FC236}">
              <a16:creationId xmlns:a16="http://schemas.microsoft.com/office/drawing/2014/main" id="{5F08F0B6-D87F-453A-94C2-CC3874026367}"/>
            </a:ext>
          </a:extLst>
        </xdr:cNvPr>
        <xdr:cNvSpPr txBox="1"/>
      </xdr:nvSpPr>
      <xdr:spPr>
        <a:xfrm>
          <a:off x="2705744" y="1439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156227</xdr:rowOff>
    </xdr:from>
    <xdr:ext cx="405111" cy="259045"/>
    <xdr:sp macro="" textlink="">
      <xdr:nvSpPr>
        <xdr:cNvPr id="319" name="n_3mainValue【公営住宅】&#10;有形固定資産減価償却率">
          <a:extLst>
            <a:ext uri="{FF2B5EF4-FFF2-40B4-BE49-F238E27FC236}">
              <a16:creationId xmlns:a16="http://schemas.microsoft.com/office/drawing/2014/main" id="{E39CAA49-7AE3-451A-AB84-3CE8F86DC86A}"/>
            </a:ext>
          </a:extLst>
        </xdr:cNvPr>
        <xdr:cNvSpPr txBox="1"/>
      </xdr:nvSpPr>
      <xdr:spPr>
        <a:xfrm>
          <a:off x="1816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130827</xdr:rowOff>
    </xdr:from>
    <xdr:ext cx="405111" cy="259045"/>
    <xdr:sp macro="" textlink="">
      <xdr:nvSpPr>
        <xdr:cNvPr id="320" name="n_4mainValue【公営住宅】&#10;有形固定資産減価償却率">
          <a:extLst>
            <a:ext uri="{FF2B5EF4-FFF2-40B4-BE49-F238E27FC236}">
              <a16:creationId xmlns:a16="http://schemas.microsoft.com/office/drawing/2014/main" id="{FD5BE683-AFEC-42BE-85AA-DC91102350F7}"/>
            </a:ext>
          </a:extLst>
        </xdr:cNvPr>
        <xdr:cNvSpPr txBox="1"/>
      </xdr:nvSpPr>
      <xdr:spPr>
        <a:xfrm>
          <a:off x="927744" y="1436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05E0552-56BB-4BEA-AEB4-FEC0869A93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15977E5-E5D3-4B15-A6AA-F5780F147BC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4B8CEA9-247E-4210-8DDA-196D5AF9222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320B6FF-FDA4-4304-B430-EFD3DA785BD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D1513C3-84F9-4BC7-B099-91D13250B87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4D4DD49-4E30-4BE2-A7B1-139D9942BBC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548A610-C229-4155-8347-0D81E4C85D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3404313-EC4C-4F17-A22C-16CDEFBABC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7E866D2-784F-43A4-9E22-27FEF670487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2A03C4E-8148-4BBE-8582-10D364AEEA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DD5C274-E6DE-483F-A213-2B1C0D5E208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81BC123-B01E-4F9E-A123-A9A74EAD148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A936A70-AF5C-426F-9043-20D8403ECAB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A11C1245-CF9F-494E-8CFD-D3DB12549EE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3A7FEAC-3EC4-4972-8C55-AC1DF2CBF3D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AB69B88C-EE04-419A-A504-0545504FD727}"/>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7A230C4-3E53-4147-B0F5-C328F009F7C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3B28C62B-7CF7-4030-B271-0ED6C03E9FE8}"/>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1FEF0E9-2FBA-4B17-9E4B-3D20B00EC32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8D8CF56-C78A-41BF-A56B-06BF9BB6818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D792F2E-3E08-4DA4-857F-855D48492F7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14E3B382-1265-4FDA-9051-D5A061B9A135}"/>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F69A0D9B-7CB6-4E36-930C-8E68750269DD}"/>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C0233EB-9EC4-4714-B7B3-C9FB061EB7C7}"/>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E856D35-9547-47DE-A733-940BC6426158}"/>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4F9A5CAD-E120-44FD-9944-52F4C3ED40E8}"/>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D0C261D6-C241-4A41-8BDD-E218F2EA5CDF}"/>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F9A8C75-941D-4A42-96C6-22E40E6CD37A}"/>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C150771-3B15-4A5A-9658-BEA081230763}"/>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EDEBA0C2-A764-4ACB-A98C-4F9C61B112BD}"/>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FE51E3D-3A8D-4C21-A130-2EB16570DB28}"/>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81B4D35E-09DA-40E4-BD7C-F7BE31DCF7BD}"/>
            </a:ext>
          </a:extLst>
        </xdr:cNvPr>
        <xdr:cNvSpPr/>
      </xdr:nvSpPr>
      <xdr:spPr>
        <a:xfrm>
          <a:off x="6921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FDBB455-FF22-48D1-9710-0314971E4E8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9EE1049-44CB-4783-AF57-2EB0806B6DB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98CF322-39C9-4E00-843A-5B8A97764D1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692FB81-54A2-4EE2-9E49-BBB80258D0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822DBC5-3AC2-4336-BF44-82983EC3F26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84500</xdr:rowOff>
    </xdr:from>
    <xdr:to>
      <xdr:col>55</xdr:col>
      <xdr:colOff>50800</xdr:colOff>
      <xdr:row>86</xdr:row>
      <xdr:rowOff>14650</xdr:rowOff>
    </xdr:to>
    <xdr:sp macro="" textlink="">
      <xdr:nvSpPr>
        <xdr:cNvPr id="358" name="楕円 357">
          <a:extLst>
            <a:ext uri="{FF2B5EF4-FFF2-40B4-BE49-F238E27FC236}">
              <a16:creationId xmlns:a16="http://schemas.microsoft.com/office/drawing/2014/main" id="{26B54FB7-1522-4BD5-B671-60C755E90181}"/>
            </a:ext>
          </a:extLst>
        </xdr:cNvPr>
        <xdr:cNvSpPr/>
      </xdr:nvSpPr>
      <xdr:spPr>
        <a:xfrm>
          <a:off x="10426700" y="1465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43877</xdr:rowOff>
    </xdr:from>
    <xdr:ext cx="469744" cy="259045"/>
    <xdr:sp macro="" textlink="">
      <xdr:nvSpPr>
        <xdr:cNvPr id="359" name="【公営住宅】&#10;一人当たり面積該当値テキスト">
          <a:extLst>
            <a:ext uri="{FF2B5EF4-FFF2-40B4-BE49-F238E27FC236}">
              <a16:creationId xmlns:a16="http://schemas.microsoft.com/office/drawing/2014/main" id="{E864789A-097E-4303-B794-FE75617E1C27}"/>
            </a:ext>
          </a:extLst>
        </xdr:cNvPr>
        <xdr:cNvSpPr txBox="1"/>
      </xdr:nvSpPr>
      <xdr:spPr>
        <a:xfrm>
          <a:off x="10515600" y="144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85736</xdr:rowOff>
    </xdr:from>
    <xdr:to>
      <xdr:col>50</xdr:col>
      <xdr:colOff>165100</xdr:colOff>
      <xdr:row>86</xdr:row>
      <xdr:rowOff>15886</xdr:rowOff>
    </xdr:to>
    <xdr:sp macro="" textlink="">
      <xdr:nvSpPr>
        <xdr:cNvPr id="360" name="楕円 359">
          <a:extLst>
            <a:ext uri="{FF2B5EF4-FFF2-40B4-BE49-F238E27FC236}">
              <a16:creationId xmlns:a16="http://schemas.microsoft.com/office/drawing/2014/main" id="{6E65A453-099B-4EE7-A8EC-9B0E096DB472}"/>
            </a:ext>
          </a:extLst>
        </xdr:cNvPr>
        <xdr:cNvSpPr/>
      </xdr:nvSpPr>
      <xdr:spPr>
        <a:xfrm>
          <a:off x="9588500" y="1465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135300</xdr:rowOff>
    </xdr:from>
    <xdr:to>
      <xdr:col>55</xdr:col>
      <xdr:colOff>0</xdr:colOff>
      <xdr:row>85</xdr:row>
      <xdr:rowOff>136536</xdr:rowOff>
    </xdr:to>
    <xdr:cxnSp macro="">
      <xdr:nvCxnSpPr>
        <xdr:cNvPr id="361" name="直線コネクタ 360">
          <a:extLst>
            <a:ext uri="{FF2B5EF4-FFF2-40B4-BE49-F238E27FC236}">
              <a16:creationId xmlns:a16="http://schemas.microsoft.com/office/drawing/2014/main" id="{028DDDFE-A754-4990-B72E-7708FA35F0AD}"/>
            </a:ext>
          </a:extLst>
        </xdr:cNvPr>
        <xdr:cNvCxnSpPr/>
      </xdr:nvCxnSpPr>
      <xdr:spPr>
        <a:xfrm flipV="1">
          <a:off x="9639300" y="14708550"/>
          <a:ext cx="838200" cy="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86878</xdr:rowOff>
    </xdr:from>
    <xdr:to>
      <xdr:col>46</xdr:col>
      <xdr:colOff>38100</xdr:colOff>
      <xdr:row>86</xdr:row>
      <xdr:rowOff>17028</xdr:rowOff>
    </xdr:to>
    <xdr:sp macro="" textlink="">
      <xdr:nvSpPr>
        <xdr:cNvPr id="362" name="楕円 361">
          <a:extLst>
            <a:ext uri="{FF2B5EF4-FFF2-40B4-BE49-F238E27FC236}">
              <a16:creationId xmlns:a16="http://schemas.microsoft.com/office/drawing/2014/main" id="{D62D50E4-FD2A-4AE9-813C-434987D4DCF2}"/>
            </a:ext>
          </a:extLst>
        </xdr:cNvPr>
        <xdr:cNvSpPr/>
      </xdr:nvSpPr>
      <xdr:spPr>
        <a:xfrm>
          <a:off x="8699500" y="146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136536</xdr:rowOff>
    </xdr:from>
    <xdr:to>
      <xdr:col>50</xdr:col>
      <xdr:colOff>114300</xdr:colOff>
      <xdr:row>85</xdr:row>
      <xdr:rowOff>137678</xdr:rowOff>
    </xdr:to>
    <xdr:cxnSp macro="">
      <xdr:nvCxnSpPr>
        <xdr:cNvPr id="363" name="直線コネクタ 362">
          <a:extLst>
            <a:ext uri="{FF2B5EF4-FFF2-40B4-BE49-F238E27FC236}">
              <a16:creationId xmlns:a16="http://schemas.microsoft.com/office/drawing/2014/main" id="{CAC1461E-37E0-4FA5-89A0-85F89DFAF7E7}"/>
            </a:ext>
          </a:extLst>
        </xdr:cNvPr>
        <xdr:cNvCxnSpPr/>
      </xdr:nvCxnSpPr>
      <xdr:spPr>
        <a:xfrm flipV="1">
          <a:off x="8750300" y="1470978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86147</xdr:rowOff>
    </xdr:from>
    <xdr:to>
      <xdr:col>41</xdr:col>
      <xdr:colOff>101600</xdr:colOff>
      <xdr:row>86</xdr:row>
      <xdr:rowOff>16297</xdr:rowOff>
    </xdr:to>
    <xdr:sp macro="" textlink="">
      <xdr:nvSpPr>
        <xdr:cNvPr id="364" name="楕円 363">
          <a:extLst>
            <a:ext uri="{FF2B5EF4-FFF2-40B4-BE49-F238E27FC236}">
              <a16:creationId xmlns:a16="http://schemas.microsoft.com/office/drawing/2014/main" id="{30C06762-8DC1-4133-9EF7-E4FD9C2F97B4}"/>
            </a:ext>
          </a:extLst>
        </xdr:cNvPr>
        <xdr:cNvSpPr/>
      </xdr:nvSpPr>
      <xdr:spPr>
        <a:xfrm>
          <a:off x="7810500" y="1465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136947</xdr:rowOff>
    </xdr:from>
    <xdr:to>
      <xdr:col>45</xdr:col>
      <xdr:colOff>177800</xdr:colOff>
      <xdr:row>85</xdr:row>
      <xdr:rowOff>137678</xdr:rowOff>
    </xdr:to>
    <xdr:cxnSp macro="">
      <xdr:nvCxnSpPr>
        <xdr:cNvPr id="365" name="直線コネクタ 364">
          <a:extLst>
            <a:ext uri="{FF2B5EF4-FFF2-40B4-BE49-F238E27FC236}">
              <a16:creationId xmlns:a16="http://schemas.microsoft.com/office/drawing/2014/main" id="{3CD41DC4-B60C-44C5-8972-D77AD6BD0A30}"/>
            </a:ext>
          </a:extLst>
        </xdr:cNvPr>
        <xdr:cNvCxnSpPr/>
      </xdr:nvCxnSpPr>
      <xdr:spPr>
        <a:xfrm>
          <a:off x="7861300" y="14710197"/>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87564</xdr:rowOff>
    </xdr:from>
    <xdr:to>
      <xdr:col>36</xdr:col>
      <xdr:colOff>165100</xdr:colOff>
      <xdr:row>86</xdr:row>
      <xdr:rowOff>17714</xdr:rowOff>
    </xdr:to>
    <xdr:sp macro="" textlink="">
      <xdr:nvSpPr>
        <xdr:cNvPr id="366" name="楕円 365">
          <a:extLst>
            <a:ext uri="{FF2B5EF4-FFF2-40B4-BE49-F238E27FC236}">
              <a16:creationId xmlns:a16="http://schemas.microsoft.com/office/drawing/2014/main" id="{6C32869C-9651-49A4-9F9C-E96DADEA558B}"/>
            </a:ext>
          </a:extLst>
        </xdr:cNvPr>
        <xdr:cNvSpPr/>
      </xdr:nvSpPr>
      <xdr:spPr>
        <a:xfrm>
          <a:off x="6921500" y="1466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136947</xdr:rowOff>
    </xdr:from>
    <xdr:to>
      <xdr:col>41</xdr:col>
      <xdr:colOff>50800</xdr:colOff>
      <xdr:row>85</xdr:row>
      <xdr:rowOff>138364</xdr:rowOff>
    </xdr:to>
    <xdr:cxnSp macro="">
      <xdr:nvCxnSpPr>
        <xdr:cNvPr id="367" name="直線コネクタ 366">
          <a:extLst>
            <a:ext uri="{FF2B5EF4-FFF2-40B4-BE49-F238E27FC236}">
              <a16:creationId xmlns:a16="http://schemas.microsoft.com/office/drawing/2014/main" id="{EC3E34B6-9F57-4153-BE5D-EF43FCDE83FF}"/>
            </a:ext>
          </a:extLst>
        </xdr:cNvPr>
        <xdr:cNvCxnSpPr/>
      </xdr:nvCxnSpPr>
      <xdr:spPr>
        <a:xfrm flipV="1">
          <a:off x="6972300" y="14710197"/>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2DDF898-969F-4450-8BC8-D88600D7C1E6}"/>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A32AC5C5-EA47-466D-8D40-FEB751C6CA41}"/>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A0C54B56-A06A-439F-A277-59B34DE583F4}"/>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macro="" textlink="">
      <xdr:nvSpPr>
        <xdr:cNvPr id="371" name="n_4aveValue【公営住宅】&#10;一人当たり面積">
          <a:extLst>
            <a:ext uri="{FF2B5EF4-FFF2-40B4-BE49-F238E27FC236}">
              <a16:creationId xmlns:a16="http://schemas.microsoft.com/office/drawing/2014/main" id="{8738BADD-A444-432E-B6A3-9ACCDD6BD998}"/>
            </a:ext>
          </a:extLst>
        </xdr:cNvPr>
        <xdr:cNvSpPr txBox="1"/>
      </xdr:nvSpPr>
      <xdr:spPr>
        <a:xfrm>
          <a:off x="6737427" y="1478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32413</xdr:rowOff>
    </xdr:from>
    <xdr:ext cx="469744" cy="259045"/>
    <xdr:sp macro="" textlink="">
      <xdr:nvSpPr>
        <xdr:cNvPr id="372" name="n_1mainValue【公営住宅】&#10;一人当たり面積">
          <a:extLst>
            <a:ext uri="{FF2B5EF4-FFF2-40B4-BE49-F238E27FC236}">
              <a16:creationId xmlns:a16="http://schemas.microsoft.com/office/drawing/2014/main" id="{78D05432-EC53-4164-8B32-50209DB3ACEE}"/>
            </a:ext>
          </a:extLst>
        </xdr:cNvPr>
        <xdr:cNvSpPr txBox="1"/>
      </xdr:nvSpPr>
      <xdr:spPr>
        <a:xfrm>
          <a:off x="9391727" y="1443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33555</xdr:rowOff>
    </xdr:from>
    <xdr:ext cx="469744" cy="259045"/>
    <xdr:sp macro="" textlink="">
      <xdr:nvSpPr>
        <xdr:cNvPr id="373" name="n_2mainValue【公営住宅】&#10;一人当たり面積">
          <a:extLst>
            <a:ext uri="{FF2B5EF4-FFF2-40B4-BE49-F238E27FC236}">
              <a16:creationId xmlns:a16="http://schemas.microsoft.com/office/drawing/2014/main" id="{A16E27B8-1ADE-4DB4-BF94-BC71FAA4C7FD}"/>
            </a:ext>
          </a:extLst>
        </xdr:cNvPr>
        <xdr:cNvSpPr txBox="1"/>
      </xdr:nvSpPr>
      <xdr:spPr>
        <a:xfrm>
          <a:off x="8515427" y="144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32824</xdr:rowOff>
    </xdr:from>
    <xdr:ext cx="469744" cy="259045"/>
    <xdr:sp macro="" textlink="">
      <xdr:nvSpPr>
        <xdr:cNvPr id="374" name="n_3mainValue【公営住宅】&#10;一人当たり面積">
          <a:extLst>
            <a:ext uri="{FF2B5EF4-FFF2-40B4-BE49-F238E27FC236}">
              <a16:creationId xmlns:a16="http://schemas.microsoft.com/office/drawing/2014/main" id="{06131A53-2DC0-4D7B-8BC9-69A83A0D39EA}"/>
            </a:ext>
          </a:extLst>
        </xdr:cNvPr>
        <xdr:cNvSpPr txBox="1"/>
      </xdr:nvSpPr>
      <xdr:spPr>
        <a:xfrm>
          <a:off x="7626427" y="1443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34241</xdr:rowOff>
    </xdr:from>
    <xdr:ext cx="469744" cy="259045"/>
    <xdr:sp macro="" textlink="">
      <xdr:nvSpPr>
        <xdr:cNvPr id="375" name="n_4mainValue【公営住宅】&#10;一人当たり面積">
          <a:extLst>
            <a:ext uri="{FF2B5EF4-FFF2-40B4-BE49-F238E27FC236}">
              <a16:creationId xmlns:a16="http://schemas.microsoft.com/office/drawing/2014/main" id="{D86145BD-FCA4-45A1-A128-EF7AD6C11908}"/>
            </a:ext>
          </a:extLst>
        </xdr:cNvPr>
        <xdr:cNvSpPr txBox="1"/>
      </xdr:nvSpPr>
      <xdr:spPr>
        <a:xfrm>
          <a:off x="6737427" y="1443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9766C71-38F7-4744-B654-85B8676283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B32C00D-FA12-4700-8FC0-EFA2ACE77CB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2023AEA-9ADC-4759-A041-2E65682D286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1AFA938-72ED-4281-A60A-E9EFC8CFBE1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B47ACA6-3957-4B8D-90B4-E550F2AFB5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E98FB50-EB50-4EC5-AC4D-642C6538F0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AD5A022-F6E0-4B13-AB08-8E17386BAB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D00F923-A42C-4B3D-A63E-BA8EF66872A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4EC0DE1-E0F2-45E7-B36F-FACDC45339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F7C4A2E-A326-4495-9DCF-D741C92264C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12A2F2B-3A7F-44E6-A0B3-14DC0DFB96F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A52FA0E-170D-472D-BD9E-C7D8780E7FD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01E9E65-FB74-4BDF-B3E0-741E59879D9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8A4B48C-9772-4B78-AD60-62D8BB51FB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6063ABD-5AAC-4A46-AD2D-F8D5DF9BFE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E1529C0-DC68-4311-A867-3067D3AF957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C8F6933-B519-4F19-B469-BB6804F0F0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DB3B4F95-B1B9-47E1-A283-5A0E025887E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3C22888-EDF2-4691-8C72-BD0F3DD32C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698366A-1A43-4E26-92BF-58FD510D8F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48B7FC6-D1A9-49A6-BB0A-21408CAF5A1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25B8A20-DD49-4B26-AF76-6BC1ED0EF86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B18B509-875A-4594-8FA9-F9F1527DDD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6DD5798-267C-4B80-97E3-B715D53ABEE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7537A75-332D-47F7-9DAA-EDAA0BE6B1A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6B0B86A-AA8A-4EDF-AF24-CD6D06CC0D0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464EF7E-C0A2-4D31-9715-95AA1D840CB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77DFD61-5F16-4E61-A733-247894729AA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68005AA-5D6E-470F-8E43-8651DFADE9C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B0ACA154-B8CE-4B11-A465-E0AA49A99EE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3E751A37-3814-4E56-BBD4-C33C48E4941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3F1973C2-EAF2-422C-B9AA-61A8BC9F16A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6AF8E4CB-AB0F-425C-86A0-2ACDC2738A5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E63D0B25-5DE7-49B1-8BC9-762568D9230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BCE758A2-7043-430A-B053-337DD19582A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38CEE34E-7C58-4074-9F96-D87D0B0BB16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694848DC-1FE4-4654-852E-413F4E8C3D0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B523F9D-3596-423F-9C7C-7FBDA828C56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F54D8F5D-F577-49BC-AC10-FFC4C3EA990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5F5AEAA-8A57-4DA9-8269-5A7C0468C96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5BE041BA-94CB-4DD0-821E-37259894953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7EED7A2D-F318-4C17-B2F2-75B2E2ECB037}"/>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6CD680B-6F15-4655-BFCB-3263C7F7FF2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3B0B6ED-52EA-4EB0-9131-F370109D215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A5239A8-98AA-49FB-B8C3-5B6EAAC175FC}"/>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C4F2C78E-88B9-4727-B065-835ED0F2AAFF}"/>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DA128260-6779-48F2-8344-1D34E0399988}"/>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E6BAD028-604B-401D-A8A4-C8066057FAEB}"/>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FE95632-D66E-4944-B6EF-7320CA388E29}"/>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26F848CE-A39C-485E-894E-F3DF6FE7C716}"/>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364B98BA-9A3B-442D-9D4E-2212E8512E26}"/>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49329791-9EA2-405F-8800-EA7BBF60499F}"/>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B7F1484-D318-4F72-A9DE-DA18F39F52F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25311F2-5E10-4B4B-8F75-490BD0A7179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95659C7-EBDC-482F-874F-F6833AD4BD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A7190BA-22AE-48B9-8E19-D7AFA3CE2FA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2B3C758-B791-4EFE-91E2-32FC49DB260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113574</xdr:rowOff>
    </xdr:from>
    <xdr:to>
      <xdr:col>85</xdr:col>
      <xdr:colOff>177800</xdr:colOff>
      <xdr:row>38</xdr:row>
      <xdr:rowOff>43724</xdr:rowOff>
    </xdr:to>
    <xdr:sp macro="" textlink="">
      <xdr:nvSpPr>
        <xdr:cNvPr id="433" name="楕円 432">
          <a:extLst>
            <a:ext uri="{FF2B5EF4-FFF2-40B4-BE49-F238E27FC236}">
              <a16:creationId xmlns:a16="http://schemas.microsoft.com/office/drawing/2014/main" id="{8627EA96-0D78-479C-A2D5-C641173EBE35}"/>
            </a:ext>
          </a:extLst>
        </xdr:cNvPr>
        <xdr:cNvSpPr/>
      </xdr:nvSpPr>
      <xdr:spPr>
        <a:xfrm>
          <a:off x="162687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136451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51DDDD48-D773-4E02-94DB-F9AA86B57517}"/>
            </a:ext>
          </a:extLst>
        </xdr:cNvPr>
        <xdr:cNvSpPr txBox="1"/>
      </xdr:nvSpPr>
      <xdr:spPr>
        <a:xfrm>
          <a:off x="16357600" y="630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51526</xdr:rowOff>
    </xdr:from>
    <xdr:to>
      <xdr:col>81</xdr:col>
      <xdr:colOff>101600</xdr:colOff>
      <xdr:row>37</xdr:row>
      <xdr:rowOff>153126</xdr:rowOff>
    </xdr:to>
    <xdr:sp macro="" textlink="">
      <xdr:nvSpPr>
        <xdr:cNvPr id="435" name="楕円 434">
          <a:extLst>
            <a:ext uri="{FF2B5EF4-FFF2-40B4-BE49-F238E27FC236}">
              <a16:creationId xmlns:a16="http://schemas.microsoft.com/office/drawing/2014/main" id="{10B22368-0DF2-440F-817F-6C25E266543F}"/>
            </a:ext>
          </a:extLst>
        </xdr:cNvPr>
        <xdr:cNvSpPr/>
      </xdr:nvSpPr>
      <xdr:spPr>
        <a:xfrm>
          <a:off x="15430500" y="63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102326</xdr:rowOff>
    </xdr:from>
    <xdr:to>
      <xdr:col>85</xdr:col>
      <xdr:colOff>127000</xdr:colOff>
      <xdr:row>37</xdr:row>
      <xdr:rowOff>164374</xdr:rowOff>
    </xdr:to>
    <xdr:cxnSp macro="">
      <xdr:nvCxnSpPr>
        <xdr:cNvPr id="436" name="直線コネクタ 435">
          <a:extLst>
            <a:ext uri="{FF2B5EF4-FFF2-40B4-BE49-F238E27FC236}">
              <a16:creationId xmlns:a16="http://schemas.microsoft.com/office/drawing/2014/main" id="{897DF325-93DD-4248-B1EB-9FCD153F7225}"/>
            </a:ext>
          </a:extLst>
        </xdr:cNvPr>
        <xdr:cNvCxnSpPr/>
      </xdr:nvCxnSpPr>
      <xdr:spPr>
        <a:xfrm>
          <a:off x="15481300" y="6445976"/>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160927</xdr:rowOff>
    </xdr:from>
    <xdr:to>
      <xdr:col>76</xdr:col>
      <xdr:colOff>165100</xdr:colOff>
      <xdr:row>37</xdr:row>
      <xdr:rowOff>91077</xdr:rowOff>
    </xdr:to>
    <xdr:sp macro="" textlink="">
      <xdr:nvSpPr>
        <xdr:cNvPr id="437" name="楕円 436">
          <a:extLst>
            <a:ext uri="{FF2B5EF4-FFF2-40B4-BE49-F238E27FC236}">
              <a16:creationId xmlns:a16="http://schemas.microsoft.com/office/drawing/2014/main" id="{5D25CB5C-50DD-479F-8D4F-CDCBA2ACAB71}"/>
            </a:ext>
          </a:extLst>
        </xdr:cNvPr>
        <xdr:cNvSpPr/>
      </xdr:nvSpPr>
      <xdr:spPr>
        <a:xfrm>
          <a:off x="14541500" y="63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40277</xdr:rowOff>
    </xdr:from>
    <xdr:to>
      <xdr:col>81</xdr:col>
      <xdr:colOff>50800</xdr:colOff>
      <xdr:row>37</xdr:row>
      <xdr:rowOff>102326</xdr:rowOff>
    </xdr:to>
    <xdr:cxnSp macro="">
      <xdr:nvCxnSpPr>
        <xdr:cNvPr id="438" name="直線コネクタ 437">
          <a:extLst>
            <a:ext uri="{FF2B5EF4-FFF2-40B4-BE49-F238E27FC236}">
              <a16:creationId xmlns:a16="http://schemas.microsoft.com/office/drawing/2014/main" id="{332372AE-037D-4456-82D5-54076EA4808B}"/>
            </a:ext>
          </a:extLst>
        </xdr:cNvPr>
        <xdr:cNvCxnSpPr/>
      </xdr:nvCxnSpPr>
      <xdr:spPr>
        <a:xfrm>
          <a:off x="14592300" y="638392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98878</xdr:rowOff>
    </xdr:from>
    <xdr:to>
      <xdr:col>72</xdr:col>
      <xdr:colOff>38100</xdr:colOff>
      <xdr:row>37</xdr:row>
      <xdr:rowOff>29028</xdr:rowOff>
    </xdr:to>
    <xdr:sp macro="" textlink="">
      <xdr:nvSpPr>
        <xdr:cNvPr id="439" name="楕円 438">
          <a:extLst>
            <a:ext uri="{FF2B5EF4-FFF2-40B4-BE49-F238E27FC236}">
              <a16:creationId xmlns:a16="http://schemas.microsoft.com/office/drawing/2014/main" id="{EFA4F09D-48E3-489B-B0F5-CCC690F9D8A3}"/>
            </a:ext>
          </a:extLst>
        </xdr:cNvPr>
        <xdr:cNvSpPr/>
      </xdr:nvSpPr>
      <xdr:spPr>
        <a:xfrm>
          <a:off x="13652500" y="62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149678</xdr:rowOff>
    </xdr:from>
    <xdr:to>
      <xdr:col>76</xdr:col>
      <xdr:colOff>114300</xdr:colOff>
      <xdr:row>37</xdr:row>
      <xdr:rowOff>40277</xdr:rowOff>
    </xdr:to>
    <xdr:cxnSp macro="">
      <xdr:nvCxnSpPr>
        <xdr:cNvPr id="440" name="直線コネクタ 439">
          <a:extLst>
            <a:ext uri="{FF2B5EF4-FFF2-40B4-BE49-F238E27FC236}">
              <a16:creationId xmlns:a16="http://schemas.microsoft.com/office/drawing/2014/main" id="{43967776-52A5-4397-BC04-F987A0274596}"/>
            </a:ext>
          </a:extLst>
        </xdr:cNvPr>
        <xdr:cNvCxnSpPr/>
      </xdr:nvCxnSpPr>
      <xdr:spPr>
        <a:xfrm>
          <a:off x="13703300" y="632187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71120</xdr:rowOff>
    </xdr:from>
    <xdr:to>
      <xdr:col>67</xdr:col>
      <xdr:colOff>101600</xdr:colOff>
      <xdr:row>37</xdr:row>
      <xdr:rowOff>1270</xdr:rowOff>
    </xdr:to>
    <xdr:sp macro="" textlink="">
      <xdr:nvSpPr>
        <xdr:cNvPr id="441" name="楕円 440">
          <a:extLst>
            <a:ext uri="{FF2B5EF4-FFF2-40B4-BE49-F238E27FC236}">
              <a16:creationId xmlns:a16="http://schemas.microsoft.com/office/drawing/2014/main" id="{6533C077-CCDD-451D-8FD0-3BD26FA8CED5}"/>
            </a:ext>
          </a:extLst>
        </xdr:cNvPr>
        <xdr:cNvSpPr/>
      </xdr:nvSpPr>
      <xdr:spPr>
        <a:xfrm>
          <a:off x="12763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121920</xdr:rowOff>
    </xdr:from>
    <xdr:to>
      <xdr:col>71</xdr:col>
      <xdr:colOff>177800</xdr:colOff>
      <xdr:row>36</xdr:row>
      <xdr:rowOff>149678</xdr:rowOff>
    </xdr:to>
    <xdr:cxnSp macro="">
      <xdr:nvCxnSpPr>
        <xdr:cNvPr id="442" name="直線コネクタ 441">
          <a:extLst>
            <a:ext uri="{FF2B5EF4-FFF2-40B4-BE49-F238E27FC236}">
              <a16:creationId xmlns:a16="http://schemas.microsoft.com/office/drawing/2014/main" id="{078D6BFD-F27C-49C4-98FC-6E46CE9E8951}"/>
            </a:ext>
          </a:extLst>
        </xdr:cNvPr>
        <xdr:cNvCxnSpPr/>
      </xdr:nvCxnSpPr>
      <xdr:spPr>
        <a:xfrm>
          <a:off x="12814300" y="629412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2A6D4D9-416E-42DA-829D-9444F5D312E4}"/>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29024BD-2BF0-4934-80AA-3EED22C15298}"/>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C0B64B0-21F3-456B-A126-74E11C65050E}"/>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59344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138804B0-483E-4830-A366-F959E5D2C2CC}"/>
            </a:ext>
          </a:extLst>
        </xdr:cNvPr>
        <xdr:cNvSpPr txBox="1"/>
      </xdr:nvSpPr>
      <xdr:spPr>
        <a:xfrm>
          <a:off x="12611744" y="657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169653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2C59127B-550D-4586-A45B-47B2051214C3}"/>
            </a:ext>
          </a:extLst>
        </xdr:cNvPr>
        <xdr:cNvSpPr txBox="1"/>
      </xdr:nvSpPr>
      <xdr:spPr>
        <a:xfrm>
          <a:off x="152660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107604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DCFB787-44ED-4A75-85A7-06CAF96B20C5}"/>
            </a:ext>
          </a:extLst>
        </xdr:cNvPr>
        <xdr:cNvSpPr txBox="1"/>
      </xdr:nvSpPr>
      <xdr:spPr>
        <a:xfrm>
          <a:off x="14389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45555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5C5D1E2-2410-44FB-A11C-EC9378EE16DB}"/>
            </a:ext>
          </a:extLst>
        </xdr:cNvPr>
        <xdr:cNvSpPr txBox="1"/>
      </xdr:nvSpPr>
      <xdr:spPr>
        <a:xfrm>
          <a:off x="13500744" y="604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17797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6BB9341-8440-4F03-AFBC-EA88D11165DD}"/>
            </a:ext>
          </a:extLst>
        </xdr:cNvPr>
        <xdr:cNvSpPr txBox="1"/>
      </xdr:nvSpPr>
      <xdr:spPr>
        <a:xfrm>
          <a:off x="12611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CCFDC65-B94B-4B50-A947-EFC8BCAF375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6A3B18B-85F0-4C41-8F67-65A7DECDFE5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60B90C4-EC71-4643-8F37-4ADABD761A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4FCFAB3-BF24-423D-857E-F777FDA34A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2F4A8B3-625F-47E8-BB16-3B1B85C780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7B02BC0-AF3F-4476-9E83-57060829A6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3EDCE909-814B-4FBE-8B8F-74EEC77146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6A232E0C-FC8E-42B1-891E-AFBEBC1A8DA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781DDE7A-5335-4D27-9C94-CD47B11311B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DC3F2EF-072F-418A-909E-B1BA11301B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47CE069C-D4F4-47F6-8F14-438ED14E8B6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A37B9400-6575-4AFD-991D-67DF448A5E4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C166200-F7CB-4B5C-9F09-63A6D7E0539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C0B01AA5-A7A1-498F-94F9-08577D72AE9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3BA048A2-4B09-46ED-94BB-5354374F34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3D1516D7-F2B2-4976-88AD-09EEEB85A07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9B2E91AC-115A-4A79-8ED2-80E6EB19F25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EA279758-623C-4A37-8E0F-62274908E33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72C0CEE-2C06-4DE6-AF9D-E457BDFA786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CA99B591-E61E-41EB-B1A3-0C38A713637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5CE160DE-CA5F-4131-9FE3-5C3BF96A12B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F11C88F4-F7A5-4867-B009-5FCE74EF83E8}"/>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4674D1E-BCBC-46E0-89D1-340EABF40C64}"/>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08CA6A4-6378-49FB-8D0C-AA1080F8B32A}"/>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8E9B03C-E5FB-4F75-B13A-FAC410145AD4}"/>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FDD400ED-06D4-44DE-96D1-FD7BB5FC785F}"/>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57215AF-4530-4B30-B642-CFC202589C9E}"/>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7DBFC76A-EC87-4F21-9A7F-23AE88D3D692}"/>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81A1C87D-8C10-4D90-9956-2BC1510B6C83}"/>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383230AA-B9B2-432F-858D-382048F3890C}"/>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6970A973-E143-4FD1-8B19-7747B70A21CC}"/>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E3F79802-D65E-4C9F-9AEC-DC6D50CB93A4}"/>
            </a:ext>
          </a:extLst>
        </xdr:cNvPr>
        <xdr:cNvSpPr/>
      </xdr:nvSpPr>
      <xdr:spPr>
        <a:xfrm>
          <a:off x="18605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F342F52-21CA-4376-8376-FFAAB4EF7D6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BCA3843-CDE9-49ED-8479-86BEAA1EF8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68923D-E1AF-4B92-B1CC-E8819D8AD7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50FD777-ECC4-4796-8849-F02FAD6638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3F01669-23D2-47A7-978E-00AEEAB6C3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27686</xdr:rowOff>
    </xdr:from>
    <xdr:to>
      <xdr:col>116</xdr:col>
      <xdr:colOff>114300</xdr:colOff>
      <xdr:row>36</xdr:row>
      <xdr:rowOff>129286</xdr:rowOff>
    </xdr:to>
    <xdr:sp macro="" textlink="">
      <xdr:nvSpPr>
        <xdr:cNvPr id="488" name="楕円 487">
          <a:extLst>
            <a:ext uri="{FF2B5EF4-FFF2-40B4-BE49-F238E27FC236}">
              <a16:creationId xmlns:a16="http://schemas.microsoft.com/office/drawing/2014/main" id="{651928DA-5BE3-4634-88E1-42B0FDE999FD}"/>
            </a:ext>
          </a:extLst>
        </xdr:cNvPr>
        <xdr:cNvSpPr/>
      </xdr:nvSpPr>
      <xdr:spPr>
        <a:xfrm>
          <a:off x="221107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50563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C422354-49C6-425A-A606-B9A177FD7DD9}"/>
            </a:ext>
          </a:extLst>
        </xdr:cNvPr>
        <xdr:cNvSpPr txBox="1"/>
      </xdr:nvSpPr>
      <xdr:spPr>
        <a:xfrm>
          <a:off x="22199600" y="605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41402</xdr:rowOff>
    </xdr:from>
    <xdr:to>
      <xdr:col>112</xdr:col>
      <xdr:colOff>38100</xdr:colOff>
      <xdr:row>36</xdr:row>
      <xdr:rowOff>143002</xdr:rowOff>
    </xdr:to>
    <xdr:sp macro="" textlink="">
      <xdr:nvSpPr>
        <xdr:cNvPr id="490" name="楕円 489">
          <a:extLst>
            <a:ext uri="{FF2B5EF4-FFF2-40B4-BE49-F238E27FC236}">
              <a16:creationId xmlns:a16="http://schemas.microsoft.com/office/drawing/2014/main" id="{D64DDD0F-0436-48EC-AFC5-41E9F488F6E2}"/>
            </a:ext>
          </a:extLst>
        </xdr:cNvPr>
        <xdr:cNvSpPr/>
      </xdr:nvSpPr>
      <xdr:spPr>
        <a:xfrm>
          <a:off x="212725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78486</xdr:rowOff>
    </xdr:from>
    <xdr:to>
      <xdr:col>116</xdr:col>
      <xdr:colOff>63500</xdr:colOff>
      <xdr:row>36</xdr:row>
      <xdr:rowOff>92202</xdr:rowOff>
    </xdr:to>
    <xdr:cxnSp macro="">
      <xdr:nvCxnSpPr>
        <xdr:cNvPr id="491" name="直線コネクタ 490">
          <a:extLst>
            <a:ext uri="{FF2B5EF4-FFF2-40B4-BE49-F238E27FC236}">
              <a16:creationId xmlns:a16="http://schemas.microsoft.com/office/drawing/2014/main" id="{3A58AD71-ED95-4048-8F1B-0441933F9757}"/>
            </a:ext>
          </a:extLst>
        </xdr:cNvPr>
        <xdr:cNvCxnSpPr/>
      </xdr:nvCxnSpPr>
      <xdr:spPr>
        <a:xfrm flipV="1">
          <a:off x="21323300" y="625068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55118</xdr:rowOff>
    </xdr:from>
    <xdr:to>
      <xdr:col>107</xdr:col>
      <xdr:colOff>101600</xdr:colOff>
      <xdr:row>36</xdr:row>
      <xdr:rowOff>156718</xdr:rowOff>
    </xdr:to>
    <xdr:sp macro="" textlink="">
      <xdr:nvSpPr>
        <xdr:cNvPr id="492" name="楕円 491">
          <a:extLst>
            <a:ext uri="{FF2B5EF4-FFF2-40B4-BE49-F238E27FC236}">
              <a16:creationId xmlns:a16="http://schemas.microsoft.com/office/drawing/2014/main" id="{14A9CBEC-FEB2-42AE-A4F2-48124561E1D6}"/>
            </a:ext>
          </a:extLst>
        </xdr:cNvPr>
        <xdr:cNvSpPr/>
      </xdr:nvSpPr>
      <xdr:spPr>
        <a:xfrm>
          <a:off x="20383500" y="62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92202</xdr:rowOff>
    </xdr:from>
    <xdr:to>
      <xdr:col>111</xdr:col>
      <xdr:colOff>177800</xdr:colOff>
      <xdr:row>36</xdr:row>
      <xdr:rowOff>105918</xdr:rowOff>
    </xdr:to>
    <xdr:cxnSp macro="">
      <xdr:nvCxnSpPr>
        <xdr:cNvPr id="493" name="直線コネクタ 492">
          <a:extLst>
            <a:ext uri="{FF2B5EF4-FFF2-40B4-BE49-F238E27FC236}">
              <a16:creationId xmlns:a16="http://schemas.microsoft.com/office/drawing/2014/main" id="{A15B1A11-0AA9-42EC-9599-BC2BBEFF28F9}"/>
            </a:ext>
          </a:extLst>
        </xdr:cNvPr>
        <xdr:cNvCxnSpPr/>
      </xdr:nvCxnSpPr>
      <xdr:spPr>
        <a:xfrm flipV="1">
          <a:off x="20434300" y="626440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68834</xdr:rowOff>
    </xdr:from>
    <xdr:to>
      <xdr:col>102</xdr:col>
      <xdr:colOff>165100</xdr:colOff>
      <xdr:row>36</xdr:row>
      <xdr:rowOff>170434</xdr:rowOff>
    </xdr:to>
    <xdr:sp macro="" textlink="">
      <xdr:nvSpPr>
        <xdr:cNvPr id="494" name="楕円 493">
          <a:extLst>
            <a:ext uri="{FF2B5EF4-FFF2-40B4-BE49-F238E27FC236}">
              <a16:creationId xmlns:a16="http://schemas.microsoft.com/office/drawing/2014/main" id="{5240EC73-5BF3-4804-850E-FB8557045793}"/>
            </a:ext>
          </a:extLst>
        </xdr:cNvPr>
        <xdr:cNvSpPr/>
      </xdr:nvSpPr>
      <xdr:spPr>
        <a:xfrm>
          <a:off x="19494500" y="624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105918</xdr:rowOff>
    </xdr:from>
    <xdr:to>
      <xdr:col>107</xdr:col>
      <xdr:colOff>50800</xdr:colOff>
      <xdr:row>36</xdr:row>
      <xdr:rowOff>119634</xdr:rowOff>
    </xdr:to>
    <xdr:cxnSp macro="">
      <xdr:nvCxnSpPr>
        <xdr:cNvPr id="495" name="直線コネクタ 494">
          <a:extLst>
            <a:ext uri="{FF2B5EF4-FFF2-40B4-BE49-F238E27FC236}">
              <a16:creationId xmlns:a16="http://schemas.microsoft.com/office/drawing/2014/main" id="{485A2B7E-20E8-477B-A972-90F622504228}"/>
            </a:ext>
          </a:extLst>
        </xdr:cNvPr>
        <xdr:cNvCxnSpPr/>
      </xdr:nvCxnSpPr>
      <xdr:spPr>
        <a:xfrm flipV="1">
          <a:off x="19545300" y="627811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66548</xdr:rowOff>
    </xdr:from>
    <xdr:to>
      <xdr:col>98</xdr:col>
      <xdr:colOff>38100</xdr:colOff>
      <xdr:row>36</xdr:row>
      <xdr:rowOff>168148</xdr:rowOff>
    </xdr:to>
    <xdr:sp macro="" textlink="">
      <xdr:nvSpPr>
        <xdr:cNvPr id="496" name="楕円 495">
          <a:extLst>
            <a:ext uri="{FF2B5EF4-FFF2-40B4-BE49-F238E27FC236}">
              <a16:creationId xmlns:a16="http://schemas.microsoft.com/office/drawing/2014/main" id="{274A36F9-1B1C-4DBD-9B17-6B9EAE30F47A}"/>
            </a:ext>
          </a:extLst>
        </xdr:cNvPr>
        <xdr:cNvSpPr/>
      </xdr:nvSpPr>
      <xdr:spPr>
        <a:xfrm>
          <a:off x="18605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117348</xdr:rowOff>
    </xdr:from>
    <xdr:to>
      <xdr:col>102</xdr:col>
      <xdr:colOff>114300</xdr:colOff>
      <xdr:row>36</xdr:row>
      <xdr:rowOff>119634</xdr:rowOff>
    </xdr:to>
    <xdr:cxnSp macro="">
      <xdr:nvCxnSpPr>
        <xdr:cNvPr id="497" name="直線コネクタ 496">
          <a:extLst>
            <a:ext uri="{FF2B5EF4-FFF2-40B4-BE49-F238E27FC236}">
              <a16:creationId xmlns:a16="http://schemas.microsoft.com/office/drawing/2014/main" id="{BCE867FD-EAC3-4839-9768-C7942BCA86F9}"/>
            </a:ext>
          </a:extLst>
        </xdr:cNvPr>
        <xdr:cNvCxnSpPr/>
      </xdr:nvCxnSpPr>
      <xdr:spPr>
        <a:xfrm>
          <a:off x="18656300" y="62895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5A418B0-7496-4C71-98F9-7CB097C2E408}"/>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F5B9C3C-D952-4B88-B1A5-2C12AED40E2E}"/>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C340291-EE35-410B-B50F-1F07051F6A2C}"/>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131843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8D45E00-F6AF-43FF-87AE-96D9ADD64DED}"/>
            </a:ext>
          </a:extLst>
        </xdr:cNvPr>
        <xdr:cNvSpPr txBox="1"/>
      </xdr:nvSpPr>
      <xdr:spPr>
        <a:xfrm>
          <a:off x="18421427" y="681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159529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39DAB75-9C8D-4FDC-A06B-EE7E401E8D4A}"/>
            </a:ext>
          </a:extLst>
        </xdr:cNvPr>
        <xdr:cNvSpPr txBox="1"/>
      </xdr:nvSpPr>
      <xdr:spPr>
        <a:xfrm>
          <a:off x="21075727" y="598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1795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A58E039-F7C6-4142-83CE-D9DFAAB117A0}"/>
            </a:ext>
          </a:extLst>
        </xdr:cNvPr>
        <xdr:cNvSpPr txBox="1"/>
      </xdr:nvSpPr>
      <xdr:spPr>
        <a:xfrm>
          <a:off x="20199427" y="600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15511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552F1BB-B611-4344-92E9-DDE7D9D4C57A}"/>
            </a:ext>
          </a:extLst>
        </xdr:cNvPr>
        <xdr:cNvSpPr txBox="1"/>
      </xdr:nvSpPr>
      <xdr:spPr>
        <a:xfrm>
          <a:off x="19310427" y="601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13225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141F4F5-D5CA-494C-8D54-49F45D6E0408}"/>
            </a:ext>
          </a:extLst>
        </xdr:cNvPr>
        <xdr:cNvSpPr txBox="1"/>
      </xdr:nvSpPr>
      <xdr:spPr>
        <a:xfrm>
          <a:off x="18421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5968D34-7C7C-4512-9A17-65E5BFE184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A782396-2AE4-418B-8077-9E23BA010E6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A31DECF-9C8F-4971-AD94-EDB7B933DB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307A44D-73CA-4C09-AD3D-FA33AB0E7BC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C837C45-5B5B-4BB0-98C0-08A0E721CB0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C1F5051-37B1-4A68-8D83-5979B82784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EC768CB-C6DF-476D-8168-40FA3966EB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82A11F5-2B9E-4746-B8DC-BB9ED3E1267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9E47F17-325F-49EC-9E05-BC58C87F14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CAA3A0C-D2E9-492A-8B5A-A3460753193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75B5508-0406-463A-B3D8-5016924CF91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B654A67-7898-4E20-938D-181F78C9B00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3A2BF26-B1AE-47C3-B9A1-553A8FB6842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F94BC19-5896-4195-B4B9-9787FA680DC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F63D55C-9402-40B7-9557-8E7100BB20F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F7943E2-8E0B-443A-B9B6-6075F48D871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53B7595-5312-46BF-BAD9-612D7926738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321888D-AFB3-443B-B15D-C9CDA406FF0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75DD90F-77E6-45EB-8429-EE9BD791488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BCD0D604-D406-4D4D-AD30-9763A0E6C8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E9230E-A271-4FB3-9C57-724B32C2F32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8D4C1E5-D6A5-4E4E-AD53-218DF903BD4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B1ED586-A50F-4B4D-9E5C-0BD05FBCC5D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8CCD127-17CE-4944-BC3A-D62BA2E3ACF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452F87C-042A-473A-A011-112085AF5FD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88E3B3A-0D27-4D56-AF12-5B1A80D5BC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1511B1A0-2EBA-45D9-B342-BE580B0E135D}"/>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90F80EEC-B378-44F0-8476-B0B816F57DCE}"/>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36CAC151-0DFB-4125-9C3D-0D480FA3C941}"/>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F1BBC09-6866-4E2C-9EED-BE110378E499}"/>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11C70A33-8CD8-429F-894A-B3C737E6A158}"/>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3164745-7E4A-496E-BF35-3FF931CE3601}"/>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B0771EC0-AF5E-4CA8-8F9E-8DA85FA9845A}"/>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FEB4D0B9-B6E4-40E3-B757-BA23ACDCEFFC}"/>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88271D97-62A7-4E07-8B53-C84309BDE412}"/>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4EA3909C-C0E1-474C-A279-6D78B9A83D87}"/>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997DCF26-E606-4C3F-A47E-C7356BEB11BD}"/>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833D4EC-820E-4B63-B45E-21BA95CE04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DD6AAD3-6AC0-4403-9BF7-515AB2560E8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78A9C52-5BB9-41EB-8C0C-49C1B3E0927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FA8F16E-BA51-4E4F-B92D-D13D4CECFA5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4DF5C2B-0211-4A0C-8C8B-07C08CA7EF2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114119</xdr:rowOff>
    </xdr:from>
    <xdr:to>
      <xdr:col>85</xdr:col>
      <xdr:colOff>177800</xdr:colOff>
      <xdr:row>62</xdr:row>
      <xdr:rowOff>44269</xdr:rowOff>
    </xdr:to>
    <xdr:sp macro="" textlink="">
      <xdr:nvSpPr>
        <xdr:cNvPr id="548" name="楕円 547">
          <a:extLst>
            <a:ext uri="{FF2B5EF4-FFF2-40B4-BE49-F238E27FC236}">
              <a16:creationId xmlns:a16="http://schemas.microsoft.com/office/drawing/2014/main" id="{FD3FE594-D3E9-41FF-82C6-5A082B44CAFD}"/>
            </a:ext>
          </a:extLst>
        </xdr:cNvPr>
        <xdr:cNvSpPr/>
      </xdr:nvSpPr>
      <xdr:spPr>
        <a:xfrm>
          <a:off x="162687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92546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604B2D5-CB59-4569-BC8B-D6B24C1397DA}"/>
            </a:ext>
          </a:extLst>
        </xdr:cNvPr>
        <xdr:cNvSpPr txBox="1"/>
      </xdr:nvSpPr>
      <xdr:spPr>
        <a:xfrm>
          <a:off x="16357600"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65133</xdr:rowOff>
    </xdr:from>
    <xdr:to>
      <xdr:col>81</xdr:col>
      <xdr:colOff>101600</xdr:colOff>
      <xdr:row>61</xdr:row>
      <xdr:rowOff>166733</xdr:rowOff>
    </xdr:to>
    <xdr:sp macro="" textlink="">
      <xdr:nvSpPr>
        <xdr:cNvPr id="550" name="楕円 549">
          <a:extLst>
            <a:ext uri="{FF2B5EF4-FFF2-40B4-BE49-F238E27FC236}">
              <a16:creationId xmlns:a16="http://schemas.microsoft.com/office/drawing/2014/main" id="{E2F2409F-769B-46B0-8755-027F9DB66900}"/>
            </a:ext>
          </a:extLst>
        </xdr:cNvPr>
        <xdr:cNvSpPr/>
      </xdr:nvSpPr>
      <xdr:spPr>
        <a:xfrm>
          <a:off x="15430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115933</xdr:rowOff>
    </xdr:from>
    <xdr:to>
      <xdr:col>85</xdr:col>
      <xdr:colOff>127000</xdr:colOff>
      <xdr:row>61</xdr:row>
      <xdr:rowOff>164919</xdr:rowOff>
    </xdr:to>
    <xdr:cxnSp macro="">
      <xdr:nvCxnSpPr>
        <xdr:cNvPr id="551" name="直線コネクタ 550">
          <a:extLst>
            <a:ext uri="{FF2B5EF4-FFF2-40B4-BE49-F238E27FC236}">
              <a16:creationId xmlns:a16="http://schemas.microsoft.com/office/drawing/2014/main" id="{700091CF-4420-4AAF-BDBE-78A188420FCD}"/>
            </a:ext>
          </a:extLst>
        </xdr:cNvPr>
        <xdr:cNvCxnSpPr/>
      </xdr:nvCxnSpPr>
      <xdr:spPr>
        <a:xfrm>
          <a:off x="15481300" y="10574383"/>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45538</xdr:rowOff>
    </xdr:from>
    <xdr:to>
      <xdr:col>76</xdr:col>
      <xdr:colOff>165100</xdr:colOff>
      <xdr:row>61</xdr:row>
      <xdr:rowOff>147138</xdr:rowOff>
    </xdr:to>
    <xdr:sp macro="" textlink="">
      <xdr:nvSpPr>
        <xdr:cNvPr id="552" name="楕円 551">
          <a:extLst>
            <a:ext uri="{FF2B5EF4-FFF2-40B4-BE49-F238E27FC236}">
              <a16:creationId xmlns:a16="http://schemas.microsoft.com/office/drawing/2014/main" id="{F41B8824-3B2C-4217-830A-1FCB3EB28F70}"/>
            </a:ext>
          </a:extLst>
        </xdr:cNvPr>
        <xdr:cNvSpPr/>
      </xdr:nvSpPr>
      <xdr:spPr>
        <a:xfrm>
          <a:off x="14541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96338</xdr:rowOff>
    </xdr:from>
    <xdr:to>
      <xdr:col>81</xdr:col>
      <xdr:colOff>50800</xdr:colOff>
      <xdr:row>61</xdr:row>
      <xdr:rowOff>115933</xdr:rowOff>
    </xdr:to>
    <xdr:cxnSp macro="">
      <xdr:nvCxnSpPr>
        <xdr:cNvPr id="553" name="直線コネクタ 552">
          <a:extLst>
            <a:ext uri="{FF2B5EF4-FFF2-40B4-BE49-F238E27FC236}">
              <a16:creationId xmlns:a16="http://schemas.microsoft.com/office/drawing/2014/main" id="{9E8E0DF5-4CAE-44A6-8822-B24A6C5B941E}"/>
            </a:ext>
          </a:extLst>
        </xdr:cNvPr>
        <xdr:cNvCxnSpPr/>
      </xdr:nvCxnSpPr>
      <xdr:spPr>
        <a:xfrm>
          <a:off x="14592300" y="105547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171269</xdr:rowOff>
    </xdr:from>
    <xdr:to>
      <xdr:col>72</xdr:col>
      <xdr:colOff>38100</xdr:colOff>
      <xdr:row>61</xdr:row>
      <xdr:rowOff>101419</xdr:rowOff>
    </xdr:to>
    <xdr:sp macro="" textlink="">
      <xdr:nvSpPr>
        <xdr:cNvPr id="554" name="楕円 553">
          <a:extLst>
            <a:ext uri="{FF2B5EF4-FFF2-40B4-BE49-F238E27FC236}">
              <a16:creationId xmlns:a16="http://schemas.microsoft.com/office/drawing/2014/main" id="{47E32A11-B91A-46A6-8220-C3C1D3819A89}"/>
            </a:ext>
          </a:extLst>
        </xdr:cNvPr>
        <xdr:cNvSpPr/>
      </xdr:nvSpPr>
      <xdr:spPr>
        <a:xfrm>
          <a:off x="13652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50619</xdr:rowOff>
    </xdr:from>
    <xdr:to>
      <xdr:col>76</xdr:col>
      <xdr:colOff>114300</xdr:colOff>
      <xdr:row>61</xdr:row>
      <xdr:rowOff>96338</xdr:rowOff>
    </xdr:to>
    <xdr:cxnSp macro="">
      <xdr:nvCxnSpPr>
        <xdr:cNvPr id="555" name="直線コネクタ 554">
          <a:extLst>
            <a:ext uri="{FF2B5EF4-FFF2-40B4-BE49-F238E27FC236}">
              <a16:creationId xmlns:a16="http://schemas.microsoft.com/office/drawing/2014/main" id="{3EB75168-AB7F-4533-AAB7-C69A9B7ADB00}"/>
            </a:ext>
          </a:extLst>
        </xdr:cNvPr>
        <xdr:cNvCxnSpPr/>
      </xdr:nvCxnSpPr>
      <xdr:spPr>
        <a:xfrm>
          <a:off x="13703300" y="105090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3084</xdr:rowOff>
    </xdr:from>
    <xdr:to>
      <xdr:col>67</xdr:col>
      <xdr:colOff>101600</xdr:colOff>
      <xdr:row>61</xdr:row>
      <xdr:rowOff>104684</xdr:rowOff>
    </xdr:to>
    <xdr:sp macro="" textlink="">
      <xdr:nvSpPr>
        <xdr:cNvPr id="556" name="楕円 555">
          <a:extLst>
            <a:ext uri="{FF2B5EF4-FFF2-40B4-BE49-F238E27FC236}">
              <a16:creationId xmlns:a16="http://schemas.microsoft.com/office/drawing/2014/main" id="{D354DF46-B900-4C14-A288-939049A3894C}"/>
            </a:ext>
          </a:extLst>
        </xdr:cNvPr>
        <xdr:cNvSpPr/>
      </xdr:nvSpPr>
      <xdr:spPr>
        <a:xfrm>
          <a:off x="12763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50619</xdr:rowOff>
    </xdr:from>
    <xdr:to>
      <xdr:col>71</xdr:col>
      <xdr:colOff>177800</xdr:colOff>
      <xdr:row>61</xdr:row>
      <xdr:rowOff>53884</xdr:rowOff>
    </xdr:to>
    <xdr:cxnSp macro="">
      <xdr:nvCxnSpPr>
        <xdr:cNvPr id="557" name="直線コネクタ 556">
          <a:extLst>
            <a:ext uri="{FF2B5EF4-FFF2-40B4-BE49-F238E27FC236}">
              <a16:creationId xmlns:a16="http://schemas.microsoft.com/office/drawing/2014/main" id="{00207901-28B9-41BD-AA93-93F803284D26}"/>
            </a:ext>
          </a:extLst>
        </xdr:cNvPr>
        <xdr:cNvCxnSpPr/>
      </xdr:nvCxnSpPr>
      <xdr:spPr>
        <a:xfrm flipV="1">
          <a:off x="12814300" y="105090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F8029861-36FC-4DB4-ABD2-3921D07F9839}"/>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1419CC46-1F60-48A7-8E33-66FAE65E128A}"/>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2E0C7D67-0353-4F9C-A1DF-27231F3222A3}"/>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0B7175C2-6648-4F57-9569-D4708CA68810}"/>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157860</xdr:rowOff>
    </xdr:from>
    <xdr:ext cx="405111" cy="259045"/>
    <xdr:sp macro="" textlink="">
      <xdr:nvSpPr>
        <xdr:cNvPr id="562" name="n_1mainValue【学校施設】&#10;有形固定資産減価償却率">
          <a:extLst>
            <a:ext uri="{FF2B5EF4-FFF2-40B4-BE49-F238E27FC236}">
              <a16:creationId xmlns:a16="http://schemas.microsoft.com/office/drawing/2014/main" id="{572A259B-41A2-4716-B44F-EFD8244199CB}"/>
            </a:ext>
          </a:extLst>
        </xdr:cNvPr>
        <xdr:cNvSpPr txBox="1"/>
      </xdr:nvSpPr>
      <xdr:spPr>
        <a:xfrm>
          <a:off x="152660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138265</xdr:rowOff>
    </xdr:from>
    <xdr:ext cx="405111" cy="259045"/>
    <xdr:sp macro="" textlink="">
      <xdr:nvSpPr>
        <xdr:cNvPr id="563" name="n_2mainValue【学校施設】&#10;有形固定資産減価償却率">
          <a:extLst>
            <a:ext uri="{FF2B5EF4-FFF2-40B4-BE49-F238E27FC236}">
              <a16:creationId xmlns:a16="http://schemas.microsoft.com/office/drawing/2014/main" id="{5A89A6EB-C623-45CB-BF92-31932D30456E}"/>
            </a:ext>
          </a:extLst>
        </xdr:cNvPr>
        <xdr:cNvSpPr txBox="1"/>
      </xdr:nvSpPr>
      <xdr:spPr>
        <a:xfrm>
          <a:off x="14389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92546</xdr:rowOff>
    </xdr:from>
    <xdr:ext cx="405111" cy="259045"/>
    <xdr:sp macro="" textlink="">
      <xdr:nvSpPr>
        <xdr:cNvPr id="564" name="n_3mainValue【学校施設】&#10;有形固定資産減価償却率">
          <a:extLst>
            <a:ext uri="{FF2B5EF4-FFF2-40B4-BE49-F238E27FC236}">
              <a16:creationId xmlns:a16="http://schemas.microsoft.com/office/drawing/2014/main" id="{00C11B2E-81B1-4E79-B0ED-0D002F73A059}"/>
            </a:ext>
          </a:extLst>
        </xdr:cNvPr>
        <xdr:cNvSpPr txBox="1"/>
      </xdr:nvSpPr>
      <xdr:spPr>
        <a:xfrm>
          <a:off x="13500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95811</xdr:rowOff>
    </xdr:from>
    <xdr:ext cx="405111" cy="259045"/>
    <xdr:sp macro="" textlink="">
      <xdr:nvSpPr>
        <xdr:cNvPr id="565" name="n_4mainValue【学校施設】&#10;有形固定資産減価償却率">
          <a:extLst>
            <a:ext uri="{FF2B5EF4-FFF2-40B4-BE49-F238E27FC236}">
              <a16:creationId xmlns:a16="http://schemas.microsoft.com/office/drawing/2014/main" id="{3DF96495-4879-43EF-A7B5-3A07BA180054}"/>
            </a:ext>
          </a:extLst>
        </xdr:cNvPr>
        <xdr:cNvSpPr txBox="1"/>
      </xdr:nvSpPr>
      <xdr:spPr>
        <a:xfrm>
          <a:off x="12611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96204FE-B19E-4938-A848-02BB2563BB7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C612045-711A-4831-A914-7D31960C5A2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C02068B-12CE-4EB7-93AF-2B2257FED9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318159D-79ED-4F19-8785-10740051356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BAB9333-319C-4CE3-A68C-1039BA2D26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4824D79-B11F-45D7-8E98-8731EC1461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A1E71069-4C2E-409D-A392-EF6335D413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B01DAE7-CB42-4FD7-ABD8-53F7F8D613B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FF88E960-F742-4D9F-93E9-183574F90A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4EED576-44B5-4FFC-BECC-F73F6A5A980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565D767B-9C7F-44C9-A745-E08977B8D6C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C9C39743-C0D6-43F5-9987-27C6FA7673E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6E49FE5F-9086-4112-B0F1-F0309870242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C6CF317-0E3A-4371-B12E-1E8FEC8F264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465F10F8-227F-4B6D-B3D1-7FA2BDC3DD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7CEBAAD6-0F5F-4678-B153-E7EE0D69F2B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EEC99B7-1501-47F5-8123-5B1D16DD969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16B38A0A-05F0-4165-AB35-83C3DD2185E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C84733F6-1BC3-4BCA-B5B7-8DB0B4E6548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1E85CE7-5357-4DDF-8165-49DA70ECD30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B847F0A-9624-48AE-A727-A45764E5B14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5DE9FCA0-5242-400E-A830-927F69497E2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94172EE-84B6-425F-8819-2DEEE0C510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2108836C-99A0-4B5D-8A78-5FA41DD37DE7}"/>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B71642A9-781A-44C7-A757-471F39FAA4CD}"/>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4B2096EA-F84A-41A2-8F8E-8CD5E8ACCD2C}"/>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B7E01022-D943-410E-8CBA-1E435CA47D06}"/>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FBFFDB0C-D1AE-401E-A655-05547C990CB5}"/>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60971629-D9ED-4E0B-A476-E7C5847E00B1}"/>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F16C3E34-4167-474E-9B4E-85C2A0E85B4D}"/>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643C7CE4-D1A7-44CA-8E74-1A56C041E8EC}"/>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5640BEE-BC0E-480E-8040-D1487445D9B3}"/>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413717F5-912F-454D-B6BD-44FBF68065D7}"/>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a:extLst>
            <a:ext uri="{FF2B5EF4-FFF2-40B4-BE49-F238E27FC236}">
              <a16:creationId xmlns:a16="http://schemas.microsoft.com/office/drawing/2014/main" id="{635FB6D0-4499-446F-91AD-5087BEF7F8AD}"/>
            </a:ext>
          </a:extLst>
        </xdr:cNvPr>
        <xdr:cNvSpPr/>
      </xdr:nvSpPr>
      <xdr:spPr>
        <a:xfrm>
          <a:off x="18605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EFB1972-2E4D-4DDA-941F-B9D37D16C1A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95D91CA-256D-4BB3-A236-D62F4C8902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A0E0C3E-86EC-4696-BADC-71F011894E0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6767852-3DD6-4A2F-B2CF-22F443FB52A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083F3C5-09C0-4F66-A86F-1A59CB6FD1D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166560</xdr:rowOff>
    </xdr:from>
    <xdr:to>
      <xdr:col>116</xdr:col>
      <xdr:colOff>114300</xdr:colOff>
      <xdr:row>62</xdr:row>
      <xdr:rowOff>96710</xdr:rowOff>
    </xdr:to>
    <xdr:sp macro="" textlink="">
      <xdr:nvSpPr>
        <xdr:cNvPr id="605" name="楕円 604">
          <a:extLst>
            <a:ext uri="{FF2B5EF4-FFF2-40B4-BE49-F238E27FC236}">
              <a16:creationId xmlns:a16="http://schemas.microsoft.com/office/drawing/2014/main" id="{D878350B-A23A-4D97-8D74-999B92D2540B}"/>
            </a:ext>
          </a:extLst>
        </xdr:cNvPr>
        <xdr:cNvSpPr/>
      </xdr:nvSpPr>
      <xdr:spPr>
        <a:xfrm>
          <a:off x="22110700" y="106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144987</xdr:rowOff>
    </xdr:from>
    <xdr:ext cx="469744" cy="259045"/>
    <xdr:sp macro="" textlink="">
      <xdr:nvSpPr>
        <xdr:cNvPr id="606" name="【学校施設】&#10;一人当たり面積該当値テキスト">
          <a:extLst>
            <a:ext uri="{FF2B5EF4-FFF2-40B4-BE49-F238E27FC236}">
              <a16:creationId xmlns:a16="http://schemas.microsoft.com/office/drawing/2014/main" id="{E5098130-06BD-45AC-AD35-BBDE40DC66E4}"/>
            </a:ext>
          </a:extLst>
        </xdr:cNvPr>
        <xdr:cNvSpPr txBox="1"/>
      </xdr:nvSpPr>
      <xdr:spPr>
        <a:xfrm>
          <a:off x="22199600" y="1060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1588</xdr:rowOff>
    </xdr:from>
    <xdr:to>
      <xdr:col>112</xdr:col>
      <xdr:colOff>38100</xdr:colOff>
      <xdr:row>62</xdr:row>
      <xdr:rowOff>103188</xdr:rowOff>
    </xdr:to>
    <xdr:sp macro="" textlink="">
      <xdr:nvSpPr>
        <xdr:cNvPr id="607" name="楕円 606">
          <a:extLst>
            <a:ext uri="{FF2B5EF4-FFF2-40B4-BE49-F238E27FC236}">
              <a16:creationId xmlns:a16="http://schemas.microsoft.com/office/drawing/2014/main" id="{911D3791-5CCD-4975-94CA-CCDE205EC5ED}"/>
            </a:ext>
          </a:extLst>
        </xdr:cNvPr>
        <xdr:cNvSpPr/>
      </xdr:nvSpPr>
      <xdr:spPr>
        <a:xfrm>
          <a:off x="21272500" y="1063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45910</xdr:rowOff>
    </xdr:from>
    <xdr:to>
      <xdr:col>116</xdr:col>
      <xdr:colOff>63500</xdr:colOff>
      <xdr:row>62</xdr:row>
      <xdr:rowOff>52388</xdr:rowOff>
    </xdr:to>
    <xdr:cxnSp macro="">
      <xdr:nvCxnSpPr>
        <xdr:cNvPr id="608" name="直線コネクタ 607">
          <a:extLst>
            <a:ext uri="{FF2B5EF4-FFF2-40B4-BE49-F238E27FC236}">
              <a16:creationId xmlns:a16="http://schemas.microsoft.com/office/drawing/2014/main" id="{FC20D364-4633-4D23-BE64-C14C79850888}"/>
            </a:ext>
          </a:extLst>
        </xdr:cNvPr>
        <xdr:cNvCxnSpPr/>
      </xdr:nvCxnSpPr>
      <xdr:spPr>
        <a:xfrm flipV="1">
          <a:off x="21323300" y="10675810"/>
          <a:ext cx="8382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xdr:rowOff>
    </xdr:from>
    <xdr:to>
      <xdr:col>107</xdr:col>
      <xdr:colOff>101600</xdr:colOff>
      <xdr:row>62</xdr:row>
      <xdr:rowOff>108712</xdr:rowOff>
    </xdr:to>
    <xdr:sp macro="" textlink="">
      <xdr:nvSpPr>
        <xdr:cNvPr id="609" name="楕円 608">
          <a:extLst>
            <a:ext uri="{FF2B5EF4-FFF2-40B4-BE49-F238E27FC236}">
              <a16:creationId xmlns:a16="http://schemas.microsoft.com/office/drawing/2014/main" id="{7AEAC593-E58C-4466-BD00-A58E7EFB5F6F}"/>
            </a:ext>
          </a:extLst>
        </xdr:cNvPr>
        <xdr:cNvSpPr/>
      </xdr:nvSpPr>
      <xdr:spPr>
        <a:xfrm>
          <a:off x="20383500" y="106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52388</xdr:rowOff>
    </xdr:from>
    <xdr:to>
      <xdr:col>111</xdr:col>
      <xdr:colOff>177800</xdr:colOff>
      <xdr:row>62</xdr:row>
      <xdr:rowOff>57912</xdr:rowOff>
    </xdr:to>
    <xdr:cxnSp macro="">
      <xdr:nvCxnSpPr>
        <xdr:cNvPr id="610" name="直線コネクタ 609">
          <a:extLst>
            <a:ext uri="{FF2B5EF4-FFF2-40B4-BE49-F238E27FC236}">
              <a16:creationId xmlns:a16="http://schemas.microsoft.com/office/drawing/2014/main" id="{948A0FB5-7B08-4715-8116-9629C39C1A9A}"/>
            </a:ext>
          </a:extLst>
        </xdr:cNvPr>
        <xdr:cNvCxnSpPr/>
      </xdr:nvCxnSpPr>
      <xdr:spPr>
        <a:xfrm flipV="1">
          <a:off x="20434300" y="10682288"/>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12827</xdr:rowOff>
    </xdr:from>
    <xdr:to>
      <xdr:col>102</xdr:col>
      <xdr:colOff>165100</xdr:colOff>
      <xdr:row>62</xdr:row>
      <xdr:rowOff>114427</xdr:rowOff>
    </xdr:to>
    <xdr:sp macro="" textlink="">
      <xdr:nvSpPr>
        <xdr:cNvPr id="611" name="楕円 610">
          <a:extLst>
            <a:ext uri="{FF2B5EF4-FFF2-40B4-BE49-F238E27FC236}">
              <a16:creationId xmlns:a16="http://schemas.microsoft.com/office/drawing/2014/main" id="{362EC462-ACD8-4C18-8CFF-B3B22E325E76}"/>
            </a:ext>
          </a:extLst>
        </xdr:cNvPr>
        <xdr:cNvSpPr/>
      </xdr:nvSpPr>
      <xdr:spPr>
        <a:xfrm>
          <a:off x="19494500" y="1064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57912</xdr:rowOff>
    </xdr:from>
    <xdr:to>
      <xdr:col>107</xdr:col>
      <xdr:colOff>50800</xdr:colOff>
      <xdr:row>62</xdr:row>
      <xdr:rowOff>63627</xdr:rowOff>
    </xdr:to>
    <xdr:cxnSp macro="">
      <xdr:nvCxnSpPr>
        <xdr:cNvPr id="612" name="直線コネクタ 611">
          <a:extLst>
            <a:ext uri="{FF2B5EF4-FFF2-40B4-BE49-F238E27FC236}">
              <a16:creationId xmlns:a16="http://schemas.microsoft.com/office/drawing/2014/main" id="{B6AFCC8A-EF35-44E0-BD87-02C94F805E89}"/>
            </a:ext>
          </a:extLst>
        </xdr:cNvPr>
        <xdr:cNvCxnSpPr/>
      </xdr:nvCxnSpPr>
      <xdr:spPr>
        <a:xfrm flipV="1">
          <a:off x="19545300" y="1068781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19304</xdr:rowOff>
    </xdr:from>
    <xdr:to>
      <xdr:col>98</xdr:col>
      <xdr:colOff>38100</xdr:colOff>
      <xdr:row>62</xdr:row>
      <xdr:rowOff>120904</xdr:rowOff>
    </xdr:to>
    <xdr:sp macro="" textlink="">
      <xdr:nvSpPr>
        <xdr:cNvPr id="613" name="楕円 612">
          <a:extLst>
            <a:ext uri="{FF2B5EF4-FFF2-40B4-BE49-F238E27FC236}">
              <a16:creationId xmlns:a16="http://schemas.microsoft.com/office/drawing/2014/main" id="{0AD49AFB-7BA4-4443-92BE-8AB8D086CD73}"/>
            </a:ext>
          </a:extLst>
        </xdr:cNvPr>
        <xdr:cNvSpPr/>
      </xdr:nvSpPr>
      <xdr:spPr>
        <a:xfrm>
          <a:off x="18605500" y="106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63627</xdr:rowOff>
    </xdr:from>
    <xdr:to>
      <xdr:col>102</xdr:col>
      <xdr:colOff>114300</xdr:colOff>
      <xdr:row>62</xdr:row>
      <xdr:rowOff>70104</xdr:rowOff>
    </xdr:to>
    <xdr:cxnSp macro="">
      <xdr:nvCxnSpPr>
        <xdr:cNvPr id="614" name="直線コネクタ 613">
          <a:extLst>
            <a:ext uri="{FF2B5EF4-FFF2-40B4-BE49-F238E27FC236}">
              <a16:creationId xmlns:a16="http://schemas.microsoft.com/office/drawing/2014/main" id="{D2B46DD4-884C-43D1-A4AE-B4762229B78A}"/>
            </a:ext>
          </a:extLst>
        </xdr:cNvPr>
        <xdr:cNvCxnSpPr/>
      </xdr:nvCxnSpPr>
      <xdr:spPr>
        <a:xfrm flipV="1">
          <a:off x="18656300" y="1069352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8BA73B2F-470D-4D30-A900-BE7CE670E3AC}"/>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F29CA950-8B7B-45B6-91A6-7F9C3142D8EF}"/>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7C6BCCF8-E876-4D66-8E89-CFBA95BFDAD3}"/>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a:extLst>
            <a:ext uri="{FF2B5EF4-FFF2-40B4-BE49-F238E27FC236}">
              <a16:creationId xmlns:a16="http://schemas.microsoft.com/office/drawing/2014/main" id="{3E7A4443-2A01-40B8-A470-E359E3DA6988}"/>
            </a:ext>
          </a:extLst>
        </xdr:cNvPr>
        <xdr:cNvSpPr txBox="1"/>
      </xdr:nvSpPr>
      <xdr:spPr>
        <a:xfrm>
          <a:off x="18421427" y="103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94315</xdr:rowOff>
    </xdr:from>
    <xdr:ext cx="469744" cy="259045"/>
    <xdr:sp macro="" textlink="">
      <xdr:nvSpPr>
        <xdr:cNvPr id="619" name="n_1mainValue【学校施設】&#10;一人当たり面積">
          <a:extLst>
            <a:ext uri="{FF2B5EF4-FFF2-40B4-BE49-F238E27FC236}">
              <a16:creationId xmlns:a16="http://schemas.microsoft.com/office/drawing/2014/main" id="{10ABF9BD-3A93-4622-A324-884622646174}"/>
            </a:ext>
          </a:extLst>
        </xdr:cNvPr>
        <xdr:cNvSpPr txBox="1"/>
      </xdr:nvSpPr>
      <xdr:spPr>
        <a:xfrm>
          <a:off x="21075727" y="107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99839</xdr:rowOff>
    </xdr:from>
    <xdr:ext cx="469744" cy="259045"/>
    <xdr:sp macro="" textlink="">
      <xdr:nvSpPr>
        <xdr:cNvPr id="620" name="n_2mainValue【学校施設】&#10;一人当たり面積">
          <a:extLst>
            <a:ext uri="{FF2B5EF4-FFF2-40B4-BE49-F238E27FC236}">
              <a16:creationId xmlns:a16="http://schemas.microsoft.com/office/drawing/2014/main" id="{84DCDCBE-3E9A-49A4-A032-47260E5AA88C}"/>
            </a:ext>
          </a:extLst>
        </xdr:cNvPr>
        <xdr:cNvSpPr txBox="1"/>
      </xdr:nvSpPr>
      <xdr:spPr>
        <a:xfrm>
          <a:off x="20199427" y="1072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105554</xdr:rowOff>
    </xdr:from>
    <xdr:ext cx="469744" cy="259045"/>
    <xdr:sp macro="" textlink="">
      <xdr:nvSpPr>
        <xdr:cNvPr id="621" name="n_3mainValue【学校施設】&#10;一人当たり面積">
          <a:extLst>
            <a:ext uri="{FF2B5EF4-FFF2-40B4-BE49-F238E27FC236}">
              <a16:creationId xmlns:a16="http://schemas.microsoft.com/office/drawing/2014/main" id="{A41C826E-2653-47E6-8D94-37AF64181B62}"/>
            </a:ext>
          </a:extLst>
        </xdr:cNvPr>
        <xdr:cNvSpPr txBox="1"/>
      </xdr:nvSpPr>
      <xdr:spPr>
        <a:xfrm>
          <a:off x="19310427" y="1073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112031</xdr:rowOff>
    </xdr:from>
    <xdr:ext cx="469744" cy="259045"/>
    <xdr:sp macro="" textlink="">
      <xdr:nvSpPr>
        <xdr:cNvPr id="622" name="n_4mainValue【学校施設】&#10;一人当たり面積">
          <a:extLst>
            <a:ext uri="{FF2B5EF4-FFF2-40B4-BE49-F238E27FC236}">
              <a16:creationId xmlns:a16="http://schemas.microsoft.com/office/drawing/2014/main" id="{6CFF0942-A5E3-49EF-9BEC-ED0C70C7D18B}"/>
            </a:ext>
          </a:extLst>
        </xdr:cNvPr>
        <xdr:cNvSpPr txBox="1"/>
      </xdr:nvSpPr>
      <xdr:spPr>
        <a:xfrm>
          <a:off x="18421427" y="1074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1DEC735-29A4-4B7F-A4CD-1C0D0DBBA8F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8CBE2D2-409C-45C6-A874-B2B7D1062F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27D3A71-9A21-45E2-A8CB-2E6915B87FB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76D119C-1E2A-4154-B02E-FAFCF831256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66B5119-095D-47A4-8425-C967408D3C6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CD0DB27-78B3-4555-B7DF-D5F4D5F2835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0C75B08-2C62-441E-906D-801E04DEF59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C1A650F0-A1F2-45A2-9F32-1E3CEBE3227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CFE2E362-8A00-49CC-81A9-35D7244DD2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BAF8EFF-11AC-4EE3-9CDF-18177AE3713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8B686E1A-8E19-474D-B667-C5A75C2E791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6093E51-DE4F-484E-921E-CC68F6CE6AC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B7721EDD-ED9D-409C-AB87-581390CCA6A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47F409EF-AC52-4AF2-B776-BC798CDA1C6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641AADA-14B5-492F-98CE-471ABF08F6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2B767CCD-5241-4FF2-AE25-B601B611C30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AD6800EB-15EB-450D-A0C4-BFC02BD3CE1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19E2AD14-B4C8-4F10-811C-5EBA24A7D89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3F40702-2BB1-4C8E-856E-24926EE2DD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37BF049-956E-4B9B-9A8D-D9FE6340096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81FFD66-E5E4-4274-A309-6D33E6D067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48EF2542-9ECB-4656-BA15-4C42051DEC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E2D1E3E4-E088-4016-BBD8-EBF7AAF3E8D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8D116C50-320F-4C53-899A-9F01AF4681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8644EA2-724F-4AD4-8872-374EFC299F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FD2F9960-A7EC-46A5-BCD8-667323DF8A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642E0C5E-D426-46C0-A94B-4AE7D09CD12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FB89B228-22B3-458F-98A0-554B3A5E539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78D3027B-B142-4A08-8A5D-254E8468A0D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D7379ABE-3C92-42F8-8040-1A4CDAFC30E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41775A8C-4597-4335-82B4-7A09E0B970E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E38BBDC3-145F-4C58-91A5-52CFE718E00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2A53149B-802C-47B9-92DD-85BBE6C8D8E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99ADD34A-4093-4AA2-B561-1CE315F84FE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F3C2F9A4-8F5D-4EE4-BCE6-E535644738F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E055A3AF-C8A2-42BA-9528-4B6B6D792CE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E19DC312-1207-4708-9D1F-63E320B9986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C745EC9F-A21C-4143-937E-8F416FF270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1DE9F593-FBB9-4853-82E2-E4C0D771198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2520F6DD-7FCD-4A4D-8B3C-9F6648D0E56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D47DF009-7C07-48D7-B6E0-D2661157105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8919D22E-D86A-469E-A41A-0F0D470C199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4B2375B4-7B6F-4668-A9CB-5E903370ACA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B93E692B-66DF-4230-8F5A-65A1C8C3B628}"/>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FCA06BFD-2F47-4F61-867C-6247BF6001BA}"/>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a:extLst>
            <a:ext uri="{FF2B5EF4-FFF2-40B4-BE49-F238E27FC236}">
              <a16:creationId xmlns:a16="http://schemas.microsoft.com/office/drawing/2014/main" id="{B8198C7D-8D8D-43DD-BE4D-AD6A47824033}"/>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622A32B4-4CC5-42B2-9E52-79852E7E25D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5C8A56C4-F5A5-4CFD-BEE7-DEFFDA400B2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DFFC56AB-06BF-4909-BFB0-C7045434DF92}"/>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EBFF0D7F-3B10-4519-8736-9EAFC3CCD576}"/>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673" name="フローチャート: 判断 672">
          <a:extLst>
            <a:ext uri="{FF2B5EF4-FFF2-40B4-BE49-F238E27FC236}">
              <a16:creationId xmlns:a16="http://schemas.microsoft.com/office/drawing/2014/main" id="{9347F971-EAD6-46AC-8AA9-B5F6BC41A6D5}"/>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1D0410F-1515-4751-87C4-D5123285F8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F94D4D1-FF37-4B27-B39C-FC500004A5A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8B28B95-F883-48F0-A77C-D43CA32522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7F51E9A-3594-4C90-9582-DBCE915244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2015DA3-FDC0-4708-BCB8-36257ABB673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73025</xdr:rowOff>
    </xdr:from>
    <xdr:to>
      <xdr:col>85</xdr:col>
      <xdr:colOff>177800</xdr:colOff>
      <xdr:row>104</xdr:row>
      <xdr:rowOff>3175</xdr:rowOff>
    </xdr:to>
    <xdr:sp macro="" textlink="">
      <xdr:nvSpPr>
        <xdr:cNvPr id="679" name="楕円 678">
          <a:extLst>
            <a:ext uri="{FF2B5EF4-FFF2-40B4-BE49-F238E27FC236}">
              <a16:creationId xmlns:a16="http://schemas.microsoft.com/office/drawing/2014/main" id="{8CBDE166-D205-4CB6-9A3E-BFD375DFF6CE}"/>
            </a:ext>
          </a:extLst>
        </xdr:cNvPr>
        <xdr:cNvSpPr/>
      </xdr:nvSpPr>
      <xdr:spPr>
        <a:xfrm>
          <a:off x="162687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95902</xdr:rowOff>
    </xdr:from>
    <xdr:ext cx="405111" cy="259045"/>
    <xdr:sp macro="" textlink="">
      <xdr:nvSpPr>
        <xdr:cNvPr id="680" name="【公民館】&#10;有形固定資産減価償却率該当値テキスト">
          <a:extLst>
            <a:ext uri="{FF2B5EF4-FFF2-40B4-BE49-F238E27FC236}">
              <a16:creationId xmlns:a16="http://schemas.microsoft.com/office/drawing/2014/main" id="{DAC49083-BA82-4B10-A092-6CEBF663FDA1}"/>
            </a:ext>
          </a:extLst>
        </xdr:cNvPr>
        <xdr:cNvSpPr txBox="1"/>
      </xdr:nvSpPr>
      <xdr:spPr>
        <a:xfrm>
          <a:off x="16357600"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33020</xdr:rowOff>
    </xdr:from>
    <xdr:to>
      <xdr:col>81</xdr:col>
      <xdr:colOff>101600</xdr:colOff>
      <xdr:row>103</xdr:row>
      <xdr:rowOff>134620</xdr:rowOff>
    </xdr:to>
    <xdr:sp macro="" textlink="">
      <xdr:nvSpPr>
        <xdr:cNvPr id="681" name="楕円 680">
          <a:extLst>
            <a:ext uri="{FF2B5EF4-FFF2-40B4-BE49-F238E27FC236}">
              <a16:creationId xmlns:a16="http://schemas.microsoft.com/office/drawing/2014/main" id="{4176C4B0-443B-41FC-B1C3-6DD75D1A5500}"/>
            </a:ext>
          </a:extLst>
        </xdr:cNvPr>
        <xdr:cNvSpPr/>
      </xdr:nvSpPr>
      <xdr:spPr>
        <a:xfrm>
          <a:off x="15430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83820</xdr:rowOff>
    </xdr:from>
    <xdr:to>
      <xdr:col>85</xdr:col>
      <xdr:colOff>127000</xdr:colOff>
      <xdr:row>103</xdr:row>
      <xdr:rowOff>123825</xdr:rowOff>
    </xdr:to>
    <xdr:cxnSp macro="">
      <xdr:nvCxnSpPr>
        <xdr:cNvPr id="682" name="直線コネクタ 681">
          <a:extLst>
            <a:ext uri="{FF2B5EF4-FFF2-40B4-BE49-F238E27FC236}">
              <a16:creationId xmlns:a16="http://schemas.microsoft.com/office/drawing/2014/main" id="{7B520E11-904C-4B07-BA28-77E9954231EB}"/>
            </a:ext>
          </a:extLst>
        </xdr:cNvPr>
        <xdr:cNvCxnSpPr/>
      </xdr:nvCxnSpPr>
      <xdr:spPr>
        <a:xfrm>
          <a:off x="15481300" y="177431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42545</xdr:rowOff>
    </xdr:from>
    <xdr:to>
      <xdr:col>76</xdr:col>
      <xdr:colOff>165100</xdr:colOff>
      <xdr:row>103</xdr:row>
      <xdr:rowOff>144145</xdr:rowOff>
    </xdr:to>
    <xdr:sp macro="" textlink="">
      <xdr:nvSpPr>
        <xdr:cNvPr id="683" name="楕円 682">
          <a:extLst>
            <a:ext uri="{FF2B5EF4-FFF2-40B4-BE49-F238E27FC236}">
              <a16:creationId xmlns:a16="http://schemas.microsoft.com/office/drawing/2014/main" id="{A9283748-165E-4729-B923-9ACD71AD5B88}"/>
            </a:ext>
          </a:extLst>
        </xdr:cNvPr>
        <xdr:cNvSpPr/>
      </xdr:nvSpPr>
      <xdr:spPr>
        <a:xfrm>
          <a:off x="14541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83820</xdr:rowOff>
    </xdr:from>
    <xdr:to>
      <xdr:col>81</xdr:col>
      <xdr:colOff>50800</xdr:colOff>
      <xdr:row>103</xdr:row>
      <xdr:rowOff>93345</xdr:rowOff>
    </xdr:to>
    <xdr:cxnSp macro="">
      <xdr:nvCxnSpPr>
        <xdr:cNvPr id="684" name="直線コネクタ 683">
          <a:extLst>
            <a:ext uri="{FF2B5EF4-FFF2-40B4-BE49-F238E27FC236}">
              <a16:creationId xmlns:a16="http://schemas.microsoft.com/office/drawing/2014/main" id="{F4ECCD4E-E0B6-462A-9A61-6FF1ED0ED5DD}"/>
            </a:ext>
          </a:extLst>
        </xdr:cNvPr>
        <xdr:cNvCxnSpPr/>
      </xdr:nvCxnSpPr>
      <xdr:spPr>
        <a:xfrm flipV="1">
          <a:off x="14592300" y="177431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170180</xdr:rowOff>
    </xdr:from>
    <xdr:to>
      <xdr:col>72</xdr:col>
      <xdr:colOff>38100</xdr:colOff>
      <xdr:row>103</xdr:row>
      <xdr:rowOff>100330</xdr:rowOff>
    </xdr:to>
    <xdr:sp macro="" textlink="">
      <xdr:nvSpPr>
        <xdr:cNvPr id="685" name="楕円 684">
          <a:extLst>
            <a:ext uri="{FF2B5EF4-FFF2-40B4-BE49-F238E27FC236}">
              <a16:creationId xmlns:a16="http://schemas.microsoft.com/office/drawing/2014/main" id="{E5C3FF7B-E883-42C3-AB9A-7943F83A0184}"/>
            </a:ext>
          </a:extLst>
        </xdr:cNvPr>
        <xdr:cNvSpPr/>
      </xdr:nvSpPr>
      <xdr:spPr>
        <a:xfrm>
          <a:off x="13652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49530</xdr:rowOff>
    </xdr:from>
    <xdr:to>
      <xdr:col>76</xdr:col>
      <xdr:colOff>114300</xdr:colOff>
      <xdr:row>103</xdr:row>
      <xdr:rowOff>93345</xdr:rowOff>
    </xdr:to>
    <xdr:cxnSp macro="">
      <xdr:nvCxnSpPr>
        <xdr:cNvPr id="686" name="直線コネクタ 685">
          <a:extLst>
            <a:ext uri="{FF2B5EF4-FFF2-40B4-BE49-F238E27FC236}">
              <a16:creationId xmlns:a16="http://schemas.microsoft.com/office/drawing/2014/main" id="{58F95D59-9E7D-433D-8833-C43B891AAA11}"/>
            </a:ext>
          </a:extLst>
        </xdr:cNvPr>
        <xdr:cNvCxnSpPr/>
      </xdr:nvCxnSpPr>
      <xdr:spPr>
        <a:xfrm>
          <a:off x="13703300" y="17708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8255</xdr:rowOff>
    </xdr:from>
    <xdr:to>
      <xdr:col>67</xdr:col>
      <xdr:colOff>101600</xdr:colOff>
      <xdr:row>103</xdr:row>
      <xdr:rowOff>109855</xdr:rowOff>
    </xdr:to>
    <xdr:sp macro="" textlink="">
      <xdr:nvSpPr>
        <xdr:cNvPr id="687" name="楕円 686">
          <a:extLst>
            <a:ext uri="{FF2B5EF4-FFF2-40B4-BE49-F238E27FC236}">
              <a16:creationId xmlns:a16="http://schemas.microsoft.com/office/drawing/2014/main" id="{D27D11A3-DA2A-456E-81F1-0F310D835E6A}"/>
            </a:ext>
          </a:extLst>
        </xdr:cNvPr>
        <xdr:cNvSpPr/>
      </xdr:nvSpPr>
      <xdr:spPr>
        <a:xfrm>
          <a:off x="127635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49530</xdr:rowOff>
    </xdr:from>
    <xdr:to>
      <xdr:col>71</xdr:col>
      <xdr:colOff>177800</xdr:colOff>
      <xdr:row>103</xdr:row>
      <xdr:rowOff>59055</xdr:rowOff>
    </xdr:to>
    <xdr:cxnSp macro="">
      <xdr:nvCxnSpPr>
        <xdr:cNvPr id="688" name="直線コネクタ 687">
          <a:extLst>
            <a:ext uri="{FF2B5EF4-FFF2-40B4-BE49-F238E27FC236}">
              <a16:creationId xmlns:a16="http://schemas.microsoft.com/office/drawing/2014/main" id="{AB27427A-E1EE-4207-AFF3-BAC8C7150173}"/>
            </a:ext>
          </a:extLst>
        </xdr:cNvPr>
        <xdr:cNvCxnSpPr/>
      </xdr:nvCxnSpPr>
      <xdr:spPr>
        <a:xfrm flipV="1">
          <a:off x="12814300" y="177088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689" name="n_1aveValue【公民館】&#10;有形固定資産減価償却率">
          <a:extLst>
            <a:ext uri="{FF2B5EF4-FFF2-40B4-BE49-F238E27FC236}">
              <a16:creationId xmlns:a16="http://schemas.microsoft.com/office/drawing/2014/main" id="{FB3518AB-DFED-4E22-961A-3BCAE922489A}"/>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90" name="n_2aveValue【公民館】&#10;有形固定資産減価償却率">
          <a:extLst>
            <a:ext uri="{FF2B5EF4-FFF2-40B4-BE49-F238E27FC236}">
              <a16:creationId xmlns:a16="http://schemas.microsoft.com/office/drawing/2014/main" id="{CC8E945F-E7C0-4106-8AA4-E5A68F363D6D}"/>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691" name="n_3aveValue【公民館】&#10;有形固定資産減価償却率">
          <a:extLst>
            <a:ext uri="{FF2B5EF4-FFF2-40B4-BE49-F238E27FC236}">
              <a16:creationId xmlns:a16="http://schemas.microsoft.com/office/drawing/2014/main" id="{5C871A24-B447-4DF6-A3C7-97FE541BE66D}"/>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macro="" textlink="">
      <xdr:nvSpPr>
        <xdr:cNvPr id="692" name="n_4aveValue【公民館】&#10;有形固定資産減価償却率">
          <a:extLst>
            <a:ext uri="{FF2B5EF4-FFF2-40B4-BE49-F238E27FC236}">
              <a16:creationId xmlns:a16="http://schemas.microsoft.com/office/drawing/2014/main" id="{11D61924-5F1A-4CA2-838A-29013BA05E10}"/>
            </a:ext>
          </a:extLst>
        </xdr:cNvPr>
        <xdr:cNvSpPr txBox="1"/>
      </xdr:nvSpPr>
      <xdr:spPr>
        <a:xfrm>
          <a:off x="12611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151147</xdr:rowOff>
    </xdr:from>
    <xdr:ext cx="405111" cy="259045"/>
    <xdr:sp macro="" textlink="">
      <xdr:nvSpPr>
        <xdr:cNvPr id="693" name="n_1mainValue【公民館】&#10;有形固定資産減価償却率">
          <a:extLst>
            <a:ext uri="{FF2B5EF4-FFF2-40B4-BE49-F238E27FC236}">
              <a16:creationId xmlns:a16="http://schemas.microsoft.com/office/drawing/2014/main" id="{9DC9BB3F-140F-4D29-8D85-B907400365B6}"/>
            </a:ext>
          </a:extLst>
        </xdr:cNvPr>
        <xdr:cNvSpPr txBox="1"/>
      </xdr:nvSpPr>
      <xdr:spPr>
        <a:xfrm>
          <a:off x="152660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160672</xdr:rowOff>
    </xdr:from>
    <xdr:ext cx="405111" cy="259045"/>
    <xdr:sp macro="" textlink="">
      <xdr:nvSpPr>
        <xdr:cNvPr id="694" name="n_2mainValue【公民館】&#10;有形固定資産減価償却率">
          <a:extLst>
            <a:ext uri="{FF2B5EF4-FFF2-40B4-BE49-F238E27FC236}">
              <a16:creationId xmlns:a16="http://schemas.microsoft.com/office/drawing/2014/main" id="{DAA974F1-0587-487B-981F-3240B736A064}"/>
            </a:ext>
          </a:extLst>
        </xdr:cNvPr>
        <xdr:cNvSpPr txBox="1"/>
      </xdr:nvSpPr>
      <xdr:spPr>
        <a:xfrm>
          <a:off x="14389744"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116857</xdr:rowOff>
    </xdr:from>
    <xdr:ext cx="405111" cy="259045"/>
    <xdr:sp macro="" textlink="">
      <xdr:nvSpPr>
        <xdr:cNvPr id="695" name="n_3mainValue【公民館】&#10;有形固定資産減価償却率">
          <a:extLst>
            <a:ext uri="{FF2B5EF4-FFF2-40B4-BE49-F238E27FC236}">
              <a16:creationId xmlns:a16="http://schemas.microsoft.com/office/drawing/2014/main" id="{9CAF9CCE-6079-4A57-AE92-E8AFDD7BD722}"/>
            </a:ext>
          </a:extLst>
        </xdr:cNvPr>
        <xdr:cNvSpPr txBox="1"/>
      </xdr:nvSpPr>
      <xdr:spPr>
        <a:xfrm>
          <a:off x="13500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126382</xdr:rowOff>
    </xdr:from>
    <xdr:ext cx="405111" cy="259045"/>
    <xdr:sp macro="" textlink="">
      <xdr:nvSpPr>
        <xdr:cNvPr id="696" name="n_4mainValue【公民館】&#10;有形固定資産減価償却率">
          <a:extLst>
            <a:ext uri="{FF2B5EF4-FFF2-40B4-BE49-F238E27FC236}">
              <a16:creationId xmlns:a16="http://schemas.microsoft.com/office/drawing/2014/main" id="{C6621C37-9326-4A4E-B556-D458D8C62D8E}"/>
            </a:ext>
          </a:extLst>
        </xdr:cNvPr>
        <xdr:cNvSpPr txBox="1"/>
      </xdr:nvSpPr>
      <xdr:spPr>
        <a:xfrm>
          <a:off x="1261174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6986CB5D-CBBE-4BF3-A9C9-C90FDF6F8A0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8956CBE2-264E-410A-B528-2382CC88E41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7DD05FE5-2E62-43AA-938F-2D3BF03748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E4B212D3-DF4F-4074-887F-985C6399DE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93103502-E5D2-4435-9587-CBA74B3492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A3D26254-E3AC-41FE-BD50-BFB1EB4DFF5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3E9A6938-1244-49DF-8DEA-CA2411A921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7FCE9D44-5430-486C-AC1A-E7888BABE69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98BD0D2D-E243-4204-B9CB-477635D73AC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76D07E2F-2AEB-4A59-AB06-B2E400A77C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CE2AB897-AE2B-4099-BC3F-3C49D0F7399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82729E19-5CE7-4439-8CC6-2BBD5EFC02E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3F5B0354-1244-416A-BE8F-861674E2A6F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AE409928-D46E-4BD1-881F-59CC84059C8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6AB806B8-7FB4-46F1-A8D8-302CF921EC5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61C1B8E3-A1A7-4E23-BBAF-8C4BE354189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872CD598-C20B-4813-97DA-92A3F01D221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D3FF77FC-5C3A-46A0-AA59-89DDDA62DCE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FB740C5F-8A83-4DE7-9A42-95D1EB2B57E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41A579F6-6D24-4FD6-98E4-091990FB5EE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26DE687D-A5A3-46E2-BED8-C02A68AAF41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56DEF659-2914-4731-800F-B50BF11B470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DDF9CA3A-568A-4FED-B5D7-710C743E5C8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A9E6D530-FD0F-4A70-981A-C9FCA0A2BD9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1FDBE600-98EC-4634-A1E6-4FED8062AFF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82A63B7C-8C3A-4CCD-8D6C-98386B61AD63}"/>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E69CC0AF-064C-4A9C-9B48-1A2867034313}"/>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DD5620A6-81D5-4095-85E1-DB84324C3694}"/>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97B18C7C-1968-48CC-9ED0-819C940B437E}"/>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FF85D822-345C-4C43-A2DC-072F3477503B}"/>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24EAA81D-CAFB-47C8-A6E3-2CD54D45C0AE}"/>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95A5E693-C0FE-4E1A-90AC-12B3E1791B8A}"/>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3FE454D2-D12C-483B-9AD8-EE323CBC07B7}"/>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D0EDD8A8-95D0-4261-9ECF-F0B5396137BA}"/>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38ECB11D-CB29-40E1-BB32-85D68DDFD926}"/>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732" name="フローチャート: 判断 731">
          <a:extLst>
            <a:ext uri="{FF2B5EF4-FFF2-40B4-BE49-F238E27FC236}">
              <a16:creationId xmlns:a16="http://schemas.microsoft.com/office/drawing/2014/main" id="{1DCA9355-C455-4C49-8CB7-06AC775AA2C9}"/>
            </a:ext>
          </a:extLst>
        </xdr:cNvPr>
        <xdr:cNvSpPr/>
      </xdr:nvSpPr>
      <xdr:spPr>
        <a:xfrm>
          <a:off x="18605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7354367-4E99-4FED-BA42-3B8D8BA9FFC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A7CD336B-A648-4632-A4EB-CD3E709EAEB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781B6AA-2388-4169-A1A3-D781414CB9E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280D71A-1BE3-44F7-AA78-C21918F039F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4617EAA-2431-4A6C-A597-8583D3E324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142966</xdr:rowOff>
    </xdr:from>
    <xdr:to>
      <xdr:col>116</xdr:col>
      <xdr:colOff>114300</xdr:colOff>
      <xdr:row>107</xdr:row>
      <xdr:rowOff>73116</xdr:rowOff>
    </xdr:to>
    <xdr:sp macro="" textlink="">
      <xdr:nvSpPr>
        <xdr:cNvPr id="738" name="楕円 737">
          <a:extLst>
            <a:ext uri="{FF2B5EF4-FFF2-40B4-BE49-F238E27FC236}">
              <a16:creationId xmlns:a16="http://schemas.microsoft.com/office/drawing/2014/main" id="{BA12D5AB-2391-4DF9-9768-198F68C42DB2}"/>
            </a:ext>
          </a:extLst>
        </xdr:cNvPr>
        <xdr:cNvSpPr/>
      </xdr:nvSpPr>
      <xdr:spPr>
        <a:xfrm>
          <a:off x="221107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165843</xdr:rowOff>
    </xdr:from>
    <xdr:ext cx="469744" cy="259045"/>
    <xdr:sp macro="" textlink="">
      <xdr:nvSpPr>
        <xdr:cNvPr id="739" name="【公民館】&#10;一人当たり面積該当値テキスト">
          <a:extLst>
            <a:ext uri="{FF2B5EF4-FFF2-40B4-BE49-F238E27FC236}">
              <a16:creationId xmlns:a16="http://schemas.microsoft.com/office/drawing/2014/main" id="{FF9F572A-7EDB-4279-B5A4-EFDF8F873ED3}"/>
            </a:ext>
          </a:extLst>
        </xdr:cNvPr>
        <xdr:cNvSpPr txBox="1"/>
      </xdr:nvSpPr>
      <xdr:spPr>
        <a:xfrm>
          <a:off x="22199600" y="1816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147864</xdr:rowOff>
    </xdr:from>
    <xdr:to>
      <xdr:col>112</xdr:col>
      <xdr:colOff>38100</xdr:colOff>
      <xdr:row>107</xdr:row>
      <xdr:rowOff>78014</xdr:rowOff>
    </xdr:to>
    <xdr:sp macro="" textlink="">
      <xdr:nvSpPr>
        <xdr:cNvPr id="740" name="楕円 739">
          <a:extLst>
            <a:ext uri="{FF2B5EF4-FFF2-40B4-BE49-F238E27FC236}">
              <a16:creationId xmlns:a16="http://schemas.microsoft.com/office/drawing/2014/main" id="{F9D0E26A-F351-4F60-9148-8114E33F83FE}"/>
            </a:ext>
          </a:extLst>
        </xdr:cNvPr>
        <xdr:cNvSpPr/>
      </xdr:nvSpPr>
      <xdr:spPr>
        <a:xfrm>
          <a:off x="21272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22316</xdr:rowOff>
    </xdr:from>
    <xdr:to>
      <xdr:col>116</xdr:col>
      <xdr:colOff>63500</xdr:colOff>
      <xdr:row>107</xdr:row>
      <xdr:rowOff>27214</xdr:rowOff>
    </xdr:to>
    <xdr:cxnSp macro="">
      <xdr:nvCxnSpPr>
        <xdr:cNvPr id="741" name="直線コネクタ 740">
          <a:extLst>
            <a:ext uri="{FF2B5EF4-FFF2-40B4-BE49-F238E27FC236}">
              <a16:creationId xmlns:a16="http://schemas.microsoft.com/office/drawing/2014/main" id="{9AFEECA9-AF59-4F8F-B485-E67D23879416}"/>
            </a:ext>
          </a:extLst>
        </xdr:cNvPr>
        <xdr:cNvCxnSpPr/>
      </xdr:nvCxnSpPr>
      <xdr:spPr>
        <a:xfrm flipV="1">
          <a:off x="21323300" y="1836746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154395</xdr:rowOff>
    </xdr:from>
    <xdr:to>
      <xdr:col>107</xdr:col>
      <xdr:colOff>101600</xdr:colOff>
      <xdr:row>107</xdr:row>
      <xdr:rowOff>84545</xdr:rowOff>
    </xdr:to>
    <xdr:sp macro="" textlink="">
      <xdr:nvSpPr>
        <xdr:cNvPr id="742" name="楕円 741">
          <a:extLst>
            <a:ext uri="{FF2B5EF4-FFF2-40B4-BE49-F238E27FC236}">
              <a16:creationId xmlns:a16="http://schemas.microsoft.com/office/drawing/2014/main" id="{612FEF47-D512-4DE4-8A70-B4E17FE8820A}"/>
            </a:ext>
          </a:extLst>
        </xdr:cNvPr>
        <xdr:cNvSpPr/>
      </xdr:nvSpPr>
      <xdr:spPr>
        <a:xfrm>
          <a:off x="20383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27214</xdr:rowOff>
    </xdr:from>
    <xdr:to>
      <xdr:col>111</xdr:col>
      <xdr:colOff>177800</xdr:colOff>
      <xdr:row>107</xdr:row>
      <xdr:rowOff>33745</xdr:rowOff>
    </xdr:to>
    <xdr:cxnSp macro="">
      <xdr:nvCxnSpPr>
        <xdr:cNvPr id="743" name="直線コネクタ 742">
          <a:extLst>
            <a:ext uri="{FF2B5EF4-FFF2-40B4-BE49-F238E27FC236}">
              <a16:creationId xmlns:a16="http://schemas.microsoft.com/office/drawing/2014/main" id="{10509043-76A4-409F-A98E-B35EDBDCE64A}"/>
            </a:ext>
          </a:extLst>
        </xdr:cNvPr>
        <xdr:cNvCxnSpPr/>
      </xdr:nvCxnSpPr>
      <xdr:spPr>
        <a:xfrm flipV="1">
          <a:off x="20434300" y="1837236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159294</xdr:rowOff>
    </xdr:from>
    <xdr:to>
      <xdr:col>102</xdr:col>
      <xdr:colOff>165100</xdr:colOff>
      <xdr:row>107</xdr:row>
      <xdr:rowOff>89444</xdr:rowOff>
    </xdr:to>
    <xdr:sp macro="" textlink="">
      <xdr:nvSpPr>
        <xdr:cNvPr id="744" name="楕円 743">
          <a:extLst>
            <a:ext uri="{FF2B5EF4-FFF2-40B4-BE49-F238E27FC236}">
              <a16:creationId xmlns:a16="http://schemas.microsoft.com/office/drawing/2014/main" id="{75CF7BF2-2424-43E9-9C7D-D429E92B1F3B}"/>
            </a:ext>
          </a:extLst>
        </xdr:cNvPr>
        <xdr:cNvSpPr/>
      </xdr:nvSpPr>
      <xdr:spPr>
        <a:xfrm>
          <a:off x="19494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33745</xdr:rowOff>
    </xdr:from>
    <xdr:to>
      <xdr:col>107</xdr:col>
      <xdr:colOff>50800</xdr:colOff>
      <xdr:row>107</xdr:row>
      <xdr:rowOff>38644</xdr:rowOff>
    </xdr:to>
    <xdr:cxnSp macro="">
      <xdr:nvCxnSpPr>
        <xdr:cNvPr id="745" name="直線コネクタ 744">
          <a:extLst>
            <a:ext uri="{FF2B5EF4-FFF2-40B4-BE49-F238E27FC236}">
              <a16:creationId xmlns:a16="http://schemas.microsoft.com/office/drawing/2014/main" id="{0B0765E4-C531-4DCB-A68D-676F678EAF08}"/>
            </a:ext>
          </a:extLst>
        </xdr:cNvPr>
        <xdr:cNvCxnSpPr/>
      </xdr:nvCxnSpPr>
      <xdr:spPr>
        <a:xfrm flipV="1">
          <a:off x="19545300" y="183788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165826</xdr:rowOff>
    </xdr:from>
    <xdr:to>
      <xdr:col>98</xdr:col>
      <xdr:colOff>38100</xdr:colOff>
      <xdr:row>107</xdr:row>
      <xdr:rowOff>95976</xdr:rowOff>
    </xdr:to>
    <xdr:sp macro="" textlink="">
      <xdr:nvSpPr>
        <xdr:cNvPr id="746" name="楕円 745">
          <a:extLst>
            <a:ext uri="{FF2B5EF4-FFF2-40B4-BE49-F238E27FC236}">
              <a16:creationId xmlns:a16="http://schemas.microsoft.com/office/drawing/2014/main" id="{5819DDC8-5686-44E3-AD0A-A74190418BF1}"/>
            </a:ext>
          </a:extLst>
        </xdr:cNvPr>
        <xdr:cNvSpPr/>
      </xdr:nvSpPr>
      <xdr:spPr>
        <a:xfrm>
          <a:off x="18605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38644</xdr:rowOff>
    </xdr:from>
    <xdr:to>
      <xdr:col>102</xdr:col>
      <xdr:colOff>114300</xdr:colOff>
      <xdr:row>107</xdr:row>
      <xdr:rowOff>45176</xdr:rowOff>
    </xdr:to>
    <xdr:cxnSp macro="">
      <xdr:nvCxnSpPr>
        <xdr:cNvPr id="747" name="直線コネクタ 746">
          <a:extLst>
            <a:ext uri="{FF2B5EF4-FFF2-40B4-BE49-F238E27FC236}">
              <a16:creationId xmlns:a16="http://schemas.microsoft.com/office/drawing/2014/main" id="{9479B697-66BF-417F-8B2F-0EB19CDF3194}"/>
            </a:ext>
          </a:extLst>
        </xdr:cNvPr>
        <xdr:cNvCxnSpPr/>
      </xdr:nvCxnSpPr>
      <xdr:spPr>
        <a:xfrm flipV="1">
          <a:off x="18656300" y="183837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BD5FB268-A5D0-4BBE-A767-6A35495B4182}"/>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B5004AE2-DF85-4E33-8E44-ED16EF01AFE1}"/>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0" name="n_3aveValue【公民館】&#10;一人当たり面積">
          <a:extLst>
            <a:ext uri="{FF2B5EF4-FFF2-40B4-BE49-F238E27FC236}">
              <a16:creationId xmlns:a16="http://schemas.microsoft.com/office/drawing/2014/main" id="{2FC01B6C-9A4B-4C5A-A5D9-2FBB39FD90F0}"/>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751" name="n_4aveValue【公民館】&#10;一人当たり面積">
          <a:extLst>
            <a:ext uri="{FF2B5EF4-FFF2-40B4-BE49-F238E27FC236}">
              <a16:creationId xmlns:a16="http://schemas.microsoft.com/office/drawing/2014/main" id="{1B2D53A9-79A9-4413-A31D-4D08C29F15F1}"/>
            </a:ext>
          </a:extLst>
        </xdr:cNvPr>
        <xdr:cNvSpPr txBox="1"/>
      </xdr:nvSpPr>
      <xdr:spPr>
        <a:xfrm>
          <a:off x="18421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94541</xdr:rowOff>
    </xdr:from>
    <xdr:ext cx="469744" cy="259045"/>
    <xdr:sp macro="" textlink="">
      <xdr:nvSpPr>
        <xdr:cNvPr id="752" name="n_1mainValue【公民館】&#10;一人当たり面積">
          <a:extLst>
            <a:ext uri="{FF2B5EF4-FFF2-40B4-BE49-F238E27FC236}">
              <a16:creationId xmlns:a16="http://schemas.microsoft.com/office/drawing/2014/main" id="{C025B87B-DA12-4469-80E3-854A2F9ACA13}"/>
            </a:ext>
          </a:extLst>
        </xdr:cNvPr>
        <xdr:cNvSpPr txBox="1"/>
      </xdr:nvSpPr>
      <xdr:spPr>
        <a:xfrm>
          <a:off x="21075727" y="1809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101072</xdr:rowOff>
    </xdr:from>
    <xdr:ext cx="469744" cy="259045"/>
    <xdr:sp macro="" textlink="">
      <xdr:nvSpPr>
        <xdr:cNvPr id="753" name="n_2mainValue【公民館】&#10;一人当たり面積">
          <a:extLst>
            <a:ext uri="{FF2B5EF4-FFF2-40B4-BE49-F238E27FC236}">
              <a16:creationId xmlns:a16="http://schemas.microsoft.com/office/drawing/2014/main" id="{828BB23C-0F4C-42D9-BB4A-2670AE55F0CC}"/>
            </a:ext>
          </a:extLst>
        </xdr:cNvPr>
        <xdr:cNvSpPr txBox="1"/>
      </xdr:nvSpPr>
      <xdr:spPr>
        <a:xfrm>
          <a:off x="20199427" y="1810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80571</xdr:rowOff>
    </xdr:from>
    <xdr:ext cx="469744" cy="259045"/>
    <xdr:sp macro="" textlink="">
      <xdr:nvSpPr>
        <xdr:cNvPr id="754" name="n_3mainValue【公民館】&#10;一人当たり面積">
          <a:extLst>
            <a:ext uri="{FF2B5EF4-FFF2-40B4-BE49-F238E27FC236}">
              <a16:creationId xmlns:a16="http://schemas.microsoft.com/office/drawing/2014/main" id="{286BDA46-E747-425C-B5F6-42872CFCFF5B}"/>
            </a:ext>
          </a:extLst>
        </xdr:cNvPr>
        <xdr:cNvSpPr txBox="1"/>
      </xdr:nvSpPr>
      <xdr:spPr>
        <a:xfrm>
          <a:off x="19310427" y="184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87103</xdr:rowOff>
    </xdr:from>
    <xdr:ext cx="469744" cy="259045"/>
    <xdr:sp macro="" textlink="">
      <xdr:nvSpPr>
        <xdr:cNvPr id="755" name="n_4mainValue【公民館】&#10;一人当たり面積">
          <a:extLst>
            <a:ext uri="{FF2B5EF4-FFF2-40B4-BE49-F238E27FC236}">
              <a16:creationId xmlns:a16="http://schemas.microsoft.com/office/drawing/2014/main" id="{2BD9C4D1-9B7D-4C20-A58A-52B8918881E2}"/>
            </a:ext>
          </a:extLst>
        </xdr:cNvPr>
        <xdr:cNvSpPr txBox="1"/>
      </xdr:nvSpPr>
      <xdr:spPr>
        <a:xfrm>
          <a:off x="18421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C31460DB-42F3-42C6-A143-0DCFF86D59D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AE8BC01-DB59-4091-9157-11DF7DD4D8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45666E16-6326-48DA-A452-C381DFE924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本市の有形固定資産減価償却率を類似団体内平均値と比較すると、「学校施設」「公営住宅」が高い値で推移している。</a:t>
          </a:r>
        </a:p>
        <a:p>
          <a:r>
            <a:rPr kumimoji="1" lang="ja-JP" altLang="en-US" sz="1300">
              <a:latin typeface="ＭＳ Ｐゴシック" panose="020B0600070205080204" pitchFamily="50" charset="-128"/>
              <a:ea typeface="ＭＳ Ｐゴシック" panose="020B0600070205080204" pitchFamily="50" charset="-128"/>
            </a:rPr>
            <a:t>　「学校施設」については、耐震工事、大規模改修は完了しているが、少子化による児童生徒数の減少は続いており、将来的な統合等施設の再編も考慮しつつ、適正な維持管理に努める。</a:t>
          </a:r>
        </a:p>
        <a:p>
          <a:r>
            <a:rPr kumimoji="1" lang="ja-JP" altLang="en-US" sz="1300">
              <a:latin typeface="ＭＳ Ｐゴシック" panose="020B0600070205080204" pitchFamily="50" charset="-128"/>
              <a:ea typeface="ＭＳ Ｐゴシック" panose="020B0600070205080204" pitchFamily="50" charset="-128"/>
            </a:rPr>
            <a:t>　「公営住宅」については、老朽化の進行に加え、一人当たり面積についても類似団体内平均値を上回っていることから、公営住宅等長寿命化計画に基づいた除却、集約化等を進め、人口規模に見合う適正な規模に近づけ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また、「認定こども園」や、「公民館」については、減価償却率は類似団体内平均値を下回り、その中でも　「認定こども園」については、一人当たり面積が類似団体内平均値の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倍近い面積となっている。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その他の施設についても、公共施設等管理計画に基づき、更新・集約化・除却等を計画的に実施していく。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66A4D8-B732-42B5-AFF4-021865C926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434B74-85E2-4D3F-8594-8712E126D7A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FA1C4D4-5463-4D04-B9C1-F3F6DA59F1E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3E7D0A-FF2B-40A4-BDAC-1C35F9D1BFA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徳島県阿波市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33DB9D-BD23-47EE-9A67-D230D247D2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B4D10A-FBD1-44D1-8A19-3C8F2C67954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D82F72-7591-4577-AA02-30B9B527BC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E63948-DBAB-4151-B1B6-50232FC8EF8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0BFEDC-DF7C-4A56-ABF5-8C11FD405D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A1DF7F-AF2E-4882-A603-2A431FB800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34,188
33,611
191.11
22,310,006
21,512,979
657,932
12,022,077
16,994,991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998DC2-C007-488B-96B6-EE5F48ECCE2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D83A12-A784-4E6D-A393-D786B35FAB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D0BE36-4CB7-4FD3-9462-CB05B98FEB7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F0E43F-0A4E-4C22-A245-4B111CBBC8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721287C-E452-4682-BE3A-8F33688E5F3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C45CF8C-7AF8-46B9-8417-DF1F3DBD607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013A30-B6AC-484F-87E6-0AF82E65DE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98BEFB-975F-4B56-B354-A47F94EB63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D094DB-8D85-4024-BD7B-1E7B54040C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B19046-E716-4282-A69D-1049A0BF8D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65CA13-522F-4EE7-AB11-C64191AB38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0FEDAC-3C37-498C-9519-7C1377FF0CB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1EF40F-0C70-430A-BF0B-10594F152D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783013-C343-4E61-95B8-3FB42B9F394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69BC5C-5AAE-459E-9F20-420F93B1002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FEBAD5-1DB4-4D99-B20E-470438A53BF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04210B-6CEA-42FD-BE9E-A6B36FA0167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7131F1-35B3-4BF6-9F6F-CF3D6CF955F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D1708E6-A52C-4903-92E9-B9F1F70893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5C2C7A-CBBF-434E-89DD-E426EF0D8EF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5E6616-BECC-4A84-9A50-0E7ACB2834D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568653-F5D3-4C30-96D1-47B6326B964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19B68C-D942-4C87-8337-917F4B47AB1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A2209E-1BD5-4BD2-B69D-516365899A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562484-CCC4-42CC-881D-5452477C55E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0B079B-7976-42AD-8CC9-D2236977C93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79E1EC5-C8A6-48E8-952D-8BC8182DBF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F02890-965B-4CCE-9F43-080979AB609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5CECDF-B8E5-4CEB-8817-07F57818E4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A8A5458-03C7-47E0-8B44-BDF66678D4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746718-3755-4172-9720-6D9407D5C9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B8A19B-75DD-4D6A-B85F-D892B6053F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217088A-C828-4EAA-B494-8776ABA9B5E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0C7CAF-357E-4E57-BA1C-28E12F1F047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4DFCC4F-F638-40CD-9D52-A110F1B0115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DC03076-629D-41C7-9E97-5CDA0878B53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39E661A-0E03-43E1-8AB5-C2F1CEA2B7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141A34-B11A-4207-B5D3-EE902B72DD3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4F10DC6-7E09-4CF1-BB9A-F2D4BFD8453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BBF357-0ED1-4575-B213-A01B4A7165D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CA0FDDF-A90B-4251-9DAD-FC0074DE04E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A2F0EA93-5ADD-4891-A1A8-C8292C63B3C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95116F-5890-4683-8669-6C03FAEAD8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98DF38A6-4C3E-4CBF-88A5-26855E25137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228B22F7-D664-4E95-8AF6-0949628A091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857E308-B864-4B06-A557-B80ED454F923}"/>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D931BB0-3C5B-4066-9B3B-9C986FE1464C}"/>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2BBFBE7D-3A20-4E23-9105-8888D342A39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AD7F540D-F6F9-4EA1-85A6-E610EEECED9B}"/>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905A1C82-715A-4A14-90D7-0BA96EE8727F}"/>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8A8392E-69E8-4850-91BC-28BBE88794C4}"/>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84D25491-6755-4D8D-8BA1-F84B6BB07D62}"/>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DEEBF60-8B26-4760-8A5C-6967B312C947}"/>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70E1050-8F06-42A3-8C69-239BB5DCA791}"/>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27CD4CED-84F8-4A34-AFE6-E3DFA32D1BC7}"/>
            </a:ext>
          </a:extLst>
        </xdr:cNvPr>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2039922-DE25-4F6B-B3A6-42C2DBCA901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5906A5-FD23-4C08-A092-95885EEF63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21097D9-A02C-4965-9D64-9CE3DD69AB9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F9488E-68A9-4E59-99B0-3CAD2FC6305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7463B83-95AF-4288-9F01-1F82EF8D045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72" name="楕円 71">
          <a:extLst>
            <a:ext uri="{FF2B5EF4-FFF2-40B4-BE49-F238E27FC236}">
              <a16:creationId xmlns:a16="http://schemas.microsoft.com/office/drawing/2014/main" id="{288F0F18-2959-4C37-8CBC-6CE97244E37A}"/>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2557</xdr:rowOff>
    </xdr:from>
    <xdr:ext cx="405111" cy="259045"/>
    <xdr:sp macro="" textlink="">
      <xdr:nvSpPr>
        <xdr:cNvPr id="73" name="【図書館】&#10;有形固定資産減価償却率該当値テキスト">
          <a:extLst>
            <a:ext uri="{FF2B5EF4-FFF2-40B4-BE49-F238E27FC236}">
              <a16:creationId xmlns:a16="http://schemas.microsoft.com/office/drawing/2014/main" id="{3DEB1B62-64D0-4FAA-AC11-CCAFFFE69193}"/>
            </a:ext>
          </a:extLst>
        </xdr:cNvPr>
        <xdr:cNvSpPr txBox="1"/>
      </xdr:nvSpPr>
      <xdr:spPr>
        <a:xfrm>
          <a:off x="4673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114300</xdr:rowOff>
    </xdr:from>
    <xdr:to>
      <xdr:col>20</xdr:col>
      <xdr:colOff>38100</xdr:colOff>
      <xdr:row>36</xdr:row>
      <xdr:rowOff>44450</xdr:rowOff>
    </xdr:to>
    <xdr:sp macro="" textlink="">
      <xdr:nvSpPr>
        <xdr:cNvPr id="74" name="楕円 73">
          <a:extLst>
            <a:ext uri="{FF2B5EF4-FFF2-40B4-BE49-F238E27FC236}">
              <a16:creationId xmlns:a16="http://schemas.microsoft.com/office/drawing/2014/main" id="{560D53BD-4EB6-4CAE-A2E6-0965A5B3DE6F}"/>
            </a:ext>
          </a:extLst>
        </xdr:cNvPr>
        <xdr:cNvSpPr/>
      </xdr:nvSpPr>
      <xdr:spPr>
        <a:xfrm>
          <a:off x="37465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165100</xdr:rowOff>
    </xdr:from>
    <xdr:to>
      <xdr:col>24</xdr:col>
      <xdr:colOff>63500</xdr:colOff>
      <xdr:row>36</xdr:row>
      <xdr:rowOff>30480</xdr:rowOff>
    </xdr:to>
    <xdr:cxnSp macro="">
      <xdr:nvCxnSpPr>
        <xdr:cNvPr id="75" name="直線コネクタ 74">
          <a:extLst>
            <a:ext uri="{FF2B5EF4-FFF2-40B4-BE49-F238E27FC236}">
              <a16:creationId xmlns:a16="http://schemas.microsoft.com/office/drawing/2014/main" id="{D6BD1C96-D46B-442D-8C64-C7FDC34B3FA9}"/>
            </a:ext>
          </a:extLst>
        </xdr:cNvPr>
        <xdr:cNvCxnSpPr/>
      </xdr:nvCxnSpPr>
      <xdr:spPr>
        <a:xfrm>
          <a:off x="3797300" y="6165850"/>
          <a:ext cx="8382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115570</xdr:rowOff>
    </xdr:from>
    <xdr:to>
      <xdr:col>15</xdr:col>
      <xdr:colOff>101600</xdr:colOff>
      <xdr:row>36</xdr:row>
      <xdr:rowOff>45720</xdr:rowOff>
    </xdr:to>
    <xdr:sp macro="" textlink="">
      <xdr:nvSpPr>
        <xdr:cNvPr id="76" name="楕円 75">
          <a:extLst>
            <a:ext uri="{FF2B5EF4-FFF2-40B4-BE49-F238E27FC236}">
              <a16:creationId xmlns:a16="http://schemas.microsoft.com/office/drawing/2014/main" id="{6A9DF30D-E13E-4ACC-BB75-ACBA34688787}"/>
            </a:ext>
          </a:extLst>
        </xdr:cNvPr>
        <xdr:cNvSpPr/>
      </xdr:nvSpPr>
      <xdr:spPr>
        <a:xfrm>
          <a:off x="2857500" y="611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165100</xdr:rowOff>
    </xdr:from>
    <xdr:to>
      <xdr:col>19</xdr:col>
      <xdr:colOff>177800</xdr:colOff>
      <xdr:row>35</xdr:row>
      <xdr:rowOff>166370</xdr:rowOff>
    </xdr:to>
    <xdr:cxnSp macro="">
      <xdr:nvCxnSpPr>
        <xdr:cNvPr id="77" name="直線コネクタ 76">
          <a:extLst>
            <a:ext uri="{FF2B5EF4-FFF2-40B4-BE49-F238E27FC236}">
              <a16:creationId xmlns:a16="http://schemas.microsoft.com/office/drawing/2014/main" id="{BD69F3EF-268D-4DC9-A655-D50B0B6D7767}"/>
            </a:ext>
          </a:extLst>
        </xdr:cNvPr>
        <xdr:cNvCxnSpPr/>
      </xdr:nvCxnSpPr>
      <xdr:spPr>
        <a:xfrm flipV="1">
          <a:off x="2908300" y="61658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102870</xdr:rowOff>
    </xdr:from>
    <xdr:to>
      <xdr:col>10</xdr:col>
      <xdr:colOff>165100</xdr:colOff>
      <xdr:row>36</xdr:row>
      <xdr:rowOff>33020</xdr:rowOff>
    </xdr:to>
    <xdr:sp macro="" textlink="">
      <xdr:nvSpPr>
        <xdr:cNvPr id="78" name="楕円 77">
          <a:extLst>
            <a:ext uri="{FF2B5EF4-FFF2-40B4-BE49-F238E27FC236}">
              <a16:creationId xmlns:a16="http://schemas.microsoft.com/office/drawing/2014/main" id="{E936DA8C-4FB4-45BC-8DBA-3AD8B2A8B3D7}"/>
            </a:ext>
          </a:extLst>
        </xdr:cNvPr>
        <xdr:cNvSpPr/>
      </xdr:nvSpPr>
      <xdr:spPr>
        <a:xfrm>
          <a:off x="19685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153670</xdr:rowOff>
    </xdr:from>
    <xdr:to>
      <xdr:col>15</xdr:col>
      <xdr:colOff>50800</xdr:colOff>
      <xdr:row>35</xdr:row>
      <xdr:rowOff>166370</xdr:rowOff>
    </xdr:to>
    <xdr:cxnSp macro="">
      <xdr:nvCxnSpPr>
        <xdr:cNvPr id="79" name="直線コネクタ 78">
          <a:extLst>
            <a:ext uri="{FF2B5EF4-FFF2-40B4-BE49-F238E27FC236}">
              <a16:creationId xmlns:a16="http://schemas.microsoft.com/office/drawing/2014/main" id="{D052311D-BA5C-47D8-A888-08C335DFBF7F}"/>
            </a:ext>
          </a:extLst>
        </xdr:cNvPr>
        <xdr:cNvCxnSpPr/>
      </xdr:nvCxnSpPr>
      <xdr:spPr>
        <a:xfrm>
          <a:off x="2019300" y="61544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64770</xdr:rowOff>
    </xdr:from>
    <xdr:to>
      <xdr:col>6</xdr:col>
      <xdr:colOff>38100</xdr:colOff>
      <xdr:row>35</xdr:row>
      <xdr:rowOff>166370</xdr:rowOff>
    </xdr:to>
    <xdr:sp macro="" textlink="">
      <xdr:nvSpPr>
        <xdr:cNvPr id="80" name="楕円 79">
          <a:extLst>
            <a:ext uri="{FF2B5EF4-FFF2-40B4-BE49-F238E27FC236}">
              <a16:creationId xmlns:a16="http://schemas.microsoft.com/office/drawing/2014/main" id="{41708D37-ACF6-486E-B102-324CB65CE289}"/>
            </a:ext>
          </a:extLst>
        </xdr:cNvPr>
        <xdr:cNvSpPr/>
      </xdr:nvSpPr>
      <xdr:spPr>
        <a:xfrm>
          <a:off x="10795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115570</xdr:rowOff>
    </xdr:from>
    <xdr:to>
      <xdr:col>10</xdr:col>
      <xdr:colOff>114300</xdr:colOff>
      <xdr:row>35</xdr:row>
      <xdr:rowOff>153670</xdr:rowOff>
    </xdr:to>
    <xdr:cxnSp macro="">
      <xdr:nvCxnSpPr>
        <xdr:cNvPr id="81" name="直線コネクタ 80">
          <a:extLst>
            <a:ext uri="{FF2B5EF4-FFF2-40B4-BE49-F238E27FC236}">
              <a16:creationId xmlns:a16="http://schemas.microsoft.com/office/drawing/2014/main" id="{8AA8A4DC-6D18-4E83-BEB5-6C0A55F1865B}"/>
            </a:ext>
          </a:extLst>
        </xdr:cNvPr>
        <xdr:cNvCxnSpPr/>
      </xdr:nvCxnSpPr>
      <xdr:spPr>
        <a:xfrm>
          <a:off x="1130300" y="6116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C4CAB035-BFE9-441D-8232-6A7C095AA646}"/>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AA97F526-4EEE-4989-AF58-5D9B58FDE645}"/>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8FF9C422-63A9-4284-9AD1-69AA973C60A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9434DC80-8591-42E2-9AA7-233B9B17947A}"/>
            </a:ext>
          </a:extLst>
        </xdr:cNvPr>
        <xdr:cNvSpPr txBox="1"/>
      </xdr:nvSpPr>
      <xdr:spPr>
        <a:xfrm>
          <a:off x="927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60977</xdr:rowOff>
    </xdr:from>
    <xdr:ext cx="405111" cy="259045"/>
    <xdr:sp macro="" textlink="">
      <xdr:nvSpPr>
        <xdr:cNvPr id="86" name="n_1mainValue【図書館】&#10;有形固定資産減価償却率">
          <a:extLst>
            <a:ext uri="{FF2B5EF4-FFF2-40B4-BE49-F238E27FC236}">
              <a16:creationId xmlns:a16="http://schemas.microsoft.com/office/drawing/2014/main" id="{D181FA38-9030-424C-86B8-B9026249E0F9}"/>
            </a:ext>
          </a:extLst>
        </xdr:cNvPr>
        <xdr:cNvSpPr txBox="1"/>
      </xdr:nvSpPr>
      <xdr:spPr>
        <a:xfrm>
          <a:off x="3582044" y="589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62247</xdr:rowOff>
    </xdr:from>
    <xdr:ext cx="405111" cy="259045"/>
    <xdr:sp macro="" textlink="">
      <xdr:nvSpPr>
        <xdr:cNvPr id="87" name="n_2mainValue【図書館】&#10;有形固定資産減価償却率">
          <a:extLst>
            <a:ext uri="{FF2B5EF4-FFF2-40B4-BE49-F238E27FC236}">
              <a16:creationId xmlns:a16="http://schemas.microsoft.com/office/drawing/2014/main" id="{655B9483-C0E2-43CF-9164-7FAAD768BC47}"/>
            </a:ext>
          </a:extLst>
        </xdr:cNvPr>
        <xdr:cNvSpPr txBox="1"/>
      </xdr:nvSpPr>
      <xdr:spPr>
        <a:xfrm>
          <a:off x="2705744" y="5891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49547</xdr:rowOff>
    </xdr:from>
    <xdr:ext cx="405111" cy="259045"/>
    <xdr:sp macro="" textlink="">
      <xdr:nvSpPr>
        <xdr:cNvPr id="88" name="n_3mainValue【図書館】&#10;有形固定資産減価償却率">
          <a:extLst>
            <a:ext uri="{FF2B5EF4-FFF2-40B4-BE49-F238E27FC236}">
              <a16:creationId xmlns:a16="http://schemas.microsoft.com/office/drawing/2014/main" id="{E0196914-A345-45B6-9C6E-12D93CF89B40}"/>
            </a:ext>
          </a:extLst>
        </xdr:cNvPr>
        <xdr:cNvSpPr txBox="1"/>
      </xdr:nvSpPr>
      <xdr:spPr>
        <a:xfrm>
          <a:off x="1816744" y="587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11447</xdr:rowOff>
    </xdr:from>
    <xdr:ext cx="405111" cy="259045"/>
    <xdr:sp macro="" textlink="">
      <xdr:nvSpPr>
        <xdr:cNvPr id="89" name="n_4mainValue【図書館】&#10;有形固定資産減価償却率">
          <a:extLst>
            <a:ext uri="{FF2B5EF4-FFF2-40B4-BE49-F238E27FC236}">
              <a16:creationId xmlns:a16="http://schemas.microsoft.com/office/drawing/2014/main" id="{EB56D978-2573-45F1-8DE0-127F2AF5895F}"/>
            </a:ext>
          </a:extLst>
        </xdr:cNvPr>
        <xdr:cNvSpPr txBox="1"/>
      </xdr:nvSpPr>
      <xdr:spPr>
        <a:xfrm>
          <a:off x="9277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B5B1E2F-0B67-4D73-B3DD-9FBD1A81CD7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E660C11-49F9-4BFB-8E4A-4B34ED9B3B6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D8212A47-8208-4115-B2F9-8A2EA8CEC5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8691C29-3687-4AFA-A98E-050514E0B7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E471090-3050-4990-81FB-577AC2B5E1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B2640AC-FDA1-4D13-A8A8-C003FA1C54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5FDEBEA-2FF1-440F-8CBA-C8E4F21152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37101215-07B3-4778-A2BD-3FA491F7667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A70507A8-EDC9-49A2-890E-FD2914DB598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EC5F759C-2459-42B0-AA5D-DC1312A7A8F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A4B5E0C-675F-4568-926F-914344352EA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5D61D46-8994-487B-8706-B860CE2DC38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56D0C9E-2EC1-4DFE-8498-60E8A70EA67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C6D160A-F6F5-49B9-81EE-EF9CA86BE0A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345F419-095C-45B2-A9C2-3F1155FCABD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8131C64C-AE40-4B85-BCDF-FB1394ABAA4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598A06E1-7B9E-4266-BD84-433045D175D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F352F9EA-3752-45D7-A403-1627C82775C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20F611F-FC8F-4BEC-B3CC-B92F8675661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2B8A502E-7EF9-4A1B-A658-F9D28F26905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F4F130F-777B-41E3-8809-5481BC3D8EF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71A0CA4-D6FA-4B7C-AF37-2CEAE8A66A1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7AA51AB-70C7-43BA-8159-601EB031369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65E93F2-9A62-4514-B526-E4B72EBDA50A}"/>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E10B658-C33C-4179-9C7B-EF6C1BBB18A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83330920-CF4B-4527-A82B-A25076514B83}"/>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41E35DCD-EAAA-4C42-A942-4AA7D4A3EDD7}"/>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5D2FA6A4-2485-4EA3-800C-AF23E8F4A03F}"/>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88089061-5E0B-4B67-A39C-52C15D473DF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9DE00BB-F6E8-4C94-B226-6466E3BB3E39}"/>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6A1F38EF-97DB-4E7D-BE5B-311A0B927B1A}"/>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FDD72677-8B5C-41B5-823C-04797AEE9A8A}"/>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25F983C4-17AE-4BE1-A10F-DAA1E21A0D7C}"/>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2DEC6DA8-452A-42D9-84F5-57A199874DC9}"/>
            </a:ext>
          </a:extLst>
        </xdr:cNvPr>
        <xdr:cNvSpPr/>
      </xdr:nvSpPr>
      <xdr:spPr>
        <a:xfrm>
          <a:off x="69215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8C39CDF-9C23-4246-A2B4-35B16543214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4AFDD98-86E3-41D5-A934-86C137ACDED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D1AEBF-4FB8-4FE8-A39A-C1BF95DEA1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CB2688-3D97-48B8-9F95-878F780B00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B5F6481-20BA-48AB-9ED4-58B7CB22DEE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93980</xdr:rowOff>
    </xdr:from>
    <xdr:to>
      <xdr:col>55</xdr:col>
      <xdr:colOff>50800</xdr:colOff>
      <xdr:row>40</xdr:row>
      <xdr:rowOff>24130</xdr:rowOff>
    </xdr:to>
    <xdr:sp macro="" textlink="">
      <xdr:nvSpPr>
        <xdr:cNvPr id="129" name="楕円 128">
          <a:extLst>
            <a:ext uri="{FF2B5EF4-FFF2-40B4-BE49-F238E27FC236}">
              <a16:creationId xmlns:a16="http://schemas.microsoft.com/office/drawing/2014/main" id="{EB43E090-6013-4FF1-ABC4-D31D4EF33422}"/>
            </a:ext>
          </a:extLst>
        </xdr:cNvPr>
        <xdr:cNvSpPr/>
      </xdr:nvSpPr>
      <xdr:spPr>
        <a:xfrm>
          <a:off x="10426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116857</xdr:rowOff>
    </xdr:from>
    <xdr:ext cx="469744" cy="259045"/>
    <xdr:sp macro="" textlink="">
      <xdr:nvSpPr>
        <xdr:cNvPr id="130" name="【図書館】&#10;一人当たり面積該当値テキスト">
          <a:extLst>
            <a:ext uri="{FF2B5EF4-FFF2-40B4-BE49-F238E27FC236}">
              <a16:creationId xmlns:a16="http://schemas.microsoft.com/office/drawing/2014/main" id="{1F3893D7-EA9B-4B0B-BE98-18D50EBB1C70}"/>
            </a:ext>
          </a:extLst>
        </xdr:cNvPr>
        <xdr:cNvSpPr txBox="1"/>
      </xdr:nvSpPr>
      <xdr:spPr>
        <a:xfrm>
          <a:off x="10515600"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101600</xdr:rowOff>
    </xdr:from>
    <xdr:to>
      <xdr:col>50</xdr:col>
      <xdr:colOff>165100</xdr:colOff>
      <xdr:row>40</xdr:row>
      <xdr:rowOff>31750</xdr:rowOff>
    </xdr:to>
    <xdr:sp macro="" textlink="">
      <xdr:nvSpPr>
        <xdr:cNvPr id="131" name="楕円 130">
          <a:extLst>
            <a:ext uri="{FF2B5EF4-FFF2-40B4-BE49-F238E27FC236}">
              <a16:creationId xmlns:a16="http://schemas.microsoft.com/office/drawing/2014/main" id="{BF7201E1-483A-4C05-914E-F1DA74D66354}"/>
            </a:ext>
          </a:extLst>
        </xdr:cNvPr>
        <xdr:cNvSpPr/>
      </xdr:nvSpPr>
      <xdr:spPr>
        <a:xfrm>
          <a:off x="9588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144780</xdr:rowOff>
    </xdr:from>
    <xdr:to>
      <xdr:col>55</xdr:col>
      <xdr:colOff>0</xdr:colOff>
      <xdr:row>39</xdr:row>
      <xdr:rowOff>152400</xdr:rowOff>
    </xdr:to>
    <xdr:cxnSp macro="">
      <xdr:nvCxnSpPr>
        <xdr:cNvPr id="132" name="直線コネクタ 131">
          <a:extLst>
            <a:ext uri="{FF2B5EF4-FFF2-40B4-BE49-F238E27FC236}">
              <a16:creationId xmlns:a16="http://schemas.microsoft.com/office/drawing/2014/main" id="{009F9183-AE8F-4EBE-A0A5-4FEE3B31D589}"/>
            </a:ext>
          </a:extLst>
        </xdr:cNvPr>
        <xdr:cNvCxnSpPr/>
      </xdr:nvCxnSpPr>
      <xdr:spPr>
        <a:xfrm flipV="1">
          <a:off x="9639300" y="68313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3" name="楕円 132">
          <a:extLst>
            <a:ext uri="{FF2B5EF4-FFF2-40B4-BE49-F238E27FC236}">
              <a16:creationId xmlns:a16="http://schemas.microsoft.com/office/drawing/2014/main" id="{8497796A-E0F8-44BA-8487-D99F45D0347D}"/>
            </a:ext>
          </a:extLst>
        </xdr:cNvPr>
        <xdr:cNvSpPr/>
      </xdr:nvSpPr>
      <xdr:spPr>
        <a:xfrm>
          <a:off x="8699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152400</xdr:rowOff>
    </xdr:from>
    <xdr:to>
      <xdr:col>50</xdr:col>
      <xdr:colOff>114300</xdr:colOff>
      <xdr:row>39</xdr:row>
      <xdr:rowOff>156210</xdr:rowOff>
    </xdr:to>
    <xdr:cxnSp macro="">
      <xdr:nvCxnSpPr>
        <xdr:cNvPr id="134" name="直線コネクタ 133">
          <a:extLst>
            <a:ext uri="{FF2B5EF4-FFF2-40B4-BE49-F238E27FC236}">
              <a16:creationId xmlns:a16="http://schemas.microsoft.com/office/drawing/2014/main" id="{E43ACBDC-0E4D-4837-9250-DB713123B633}"/>
            </a:ext>
          </a:extLst>
        </xdr:cNvPr>
        <xdr:cNvCxnSpPr/>
      </xdr:nvCxnSpPr>
      <xdr:spPr>
        <a:xfrm flipV="1">
          <a:off x="8750300" y="68389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113030</xdr:rowOff>
    </xdr:from>
    <xdr:to>
      <xdr:col>41</xdr:col>
      <xdr:colOff>101600</xdr:colOff>
      <xdr:row>40</xdr:row>
      <xdr:rowOff>43180</xdr:rowOff>
    </xdr:to>
    <xdr:sp macro="" textlink="">
      <xdr:nvSpPr>
        <xdr:cNvPr id="135" name="楕円 134">
          <a:extLst>
            <a:ext uri="{FF2B5EF4-FFF2-40B4-BE49-F238E27FC236}">
              <a16:creationId xmlns:a16="http://schemas.microsoft.com/office/drawing/2014/main" id="{E21B2EB2-C51D-41CC-BE47-EC9F62A3F714}"/>
            </a:ext>
          </a:extLst>
        </xdr:cNvPr>
        <xdr:cNvSpPr/>
      </xdr:nvSpPr>
      <xdr:spPr>
        <a:xfrm>
          <a:off x="7810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163830</xdr:rowOff>
    </xdr:to>
    <xdr:cxnSp macro="">
      <xdr:nvCxnSpPr>
        <xdr:cNvPr id="136" name="直線コネクタ 135">
          <a:extLst>
            <a:ext uri="{FF2B5EF4-FFF2-40B4-BE49-F238E27FC236}">
              <a16:creationId xmlns:a16="http://schemas.microsoft.com/office/drawing/2014/main" id="{9F9E0A4C-97C9-4D49-9F63-D9A107A68B17}"/>
            </a:ext>
          </a:extLst>
        </xdr:cNvPr>
        <xdr:cNvCxnSpPr/>
      </xdr:nvCxnSpPr>
      <xdr:spPr>
        <a:xfrm flipV="1">
          <a:off x="7861300" y="6842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7" name="楕円 136">
          <a:extLst>
            <a:ext uri="{FF2B5EF4-FFF2-40B4-BE49-F238E27FC236}">
              <a16:creationId xmlns:a16="http://schemas.microsoft.com/office/drawing/2014/main" id="{2E43F89D-3627-431B-9B75-3AF404C5CA3A}"/>
            </a:ext>
          </a:extLst>
        </xdr:cNvPr>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163830</xdr:rowOff>
    </xdr:from>
    <xdr:to>
      <xdr:col>41</xdr:col>
      <xdr:colOff>50800</xdr:colOff>
      <xdr:row>40</xdr:row>
      <xdr:rowOff>0</xdr:rowOff>
    </xdr:to>
    <xdr:cxnSp macro="">
      <xdr:nvCxnSpPr>
        <xdr:cNvPr id="138" name="直線コネクタ 137">
          <a:extLst>
            <a:ext uri="{FF2B5EF4-FFF2-40B4-BE49-F238E27FC236}">
              <a16:creationId xmlns:a16="http://schemas.microsoft.com/office/drawing/2014/main" id="{1A836666-73BC-443F-9161-BC8A9F3F8B49}"/>
            </a:ext>
          </a:extLst>
        </xdr:cNvPr>
        <xdr:cNvCxnSpPr/>
      </xdr:nvCxnSpPr>
      <xdr:spPr>
        <a:xfrm flipV="1">
          <a:off x="6972300" y="685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9D88063A-CF7C-4A72-A0A3-32D46A2C90A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FDAA8C90-EAC7-4FE7-AD6B-80B83FDE28AB}"/>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43262785-35DC-4B19-9E94-18393D26E45B}"/>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E9D14AFB-7263-401C-A393-4DFD3DD6ED93}"/>
            </a:ext>
          </a:extLst>
        </xdr:cNvPr>
        <xdr:cNvSpPr txBox="1"/>
      </xdr:nvSpPr>
      <xdr:spPr>
        <a:xfrm>
          <a:off x="6737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48277</xdr:rowOff>
    </xdr:from>
    <xdr:ext cx="469744" cy="259045"/>
    <xdr:sp macro="" textlink="">
      <xdr:nvSpPr>
        <xdr:cNvPr id="143" name="n_1mainValue【図書館】&#10;一人当たり面積">
          <a:extLst>
            <a:ext uri="{FF2B5EF4-FFF2-40B4-BE49-F238E27FC236}">
              <a16:creationId xmlns:a16="http://schemas.microsoft.com/office/drawing/2014/main" id="{35CC57FF-829F-4617-A324-01F22722CA30}"/>
            </a:ext>
          </a:extLst>
        </xdr:cNvPr>
        <xdr:cNvSpPr txBox="1"/>
      </xdr:nvSpPr>
      <xdr:spPr>
        <a:xfrm>
          <a:off x="93917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52087</xdr:rowOff>
    </xdr:from>
    <xdr:ext cx="469744" cy="259045"/>
    <xdr:sp macro="" textlink="">
      <xdr:nvSpPr>
        <xdr:cNvPr id="144" name="n_2mainValue【図書館】&#10;一人当たり面積">
          <a:extLst>
            <a:ext uri="{FF2B5EF4-FFF2-40B4-BE49-F238E27FC236}">
              <a16:creationId xmlns:a16="http://schemas.microsoft.com/office/drawing/2014/main" id="{E6C8F011-CC18-498E-90DF-A0D787757CC7}"/>
            </a:ext>
          </a:extLst>
        </xdr:cNvPr>
        <xdr:cNvSpPr txBox="1"/>
      </xdr:nvSpPr>
      <xdr:spPr>
        <a:xfrm>
          <a:off x="8515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59707</xdr:rowOff>
    </xdr:from>
    <xdr:ext cx="469744" cy="259045"/>
    <xdr:sp macro="" textlink="">
      <xdr:nvSpPr>
        <xdr:cNvPr id="145" name="n_3mainValue【図書館】&#10;一人当たり面積">
          <a:extLst>
            <a:ext uri="{FF2B5EF4-FFF2-40B4-BE49-F238E27FC236}">
              <a16:creationId xmlns:a16="http://schemas.microsoft.com/office/drawing/2014/main" id="{6F01D250-3EEB-4981-81D2-8B842E139F04}"/>
            </a:ext>
          </a:extLst>
        </xdr:cNvPr>
        <xdr:cNvSpPr txBox="1"/>
      </xdr:nvSpPr>
      <xdr:spPr>
        <a:xfrm>
          <a:off x="76264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6" name="n_4mainValue【図書館】&#10;一人当たり面積">
          <a:extLst>
            <a:ext uri="{FF2B5EF4-FFF2-40B4-BE49-F238E27FC236}">
              <a16:creationId xmlns:a16="http://schemas.microsoft.com/office/drawing/2014/main" id="{0A42EB14-DE85-4470-A9B0-DDB905F5861A}"/>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4712C97-BCEC-4889-A2AB-EF37B9235F9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D21B043-C3E6-46C1-AA22-A629BB16007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5546F8B-A236-4511-B017-75966D1D01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3E948BE-0CCA-46CE-8AF2-0CC35E8700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2888ED4-4B15-4862-9FAF-99E7D4D0BE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FF4803F-2F5D-4565-9489-0C822A04EB1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70236A7-7421-4CE5-A3F0-998C430694C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FBB67FF-5621-4690-B88F-E0BBA368A18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9124E9B-86C4-4A63-B35F-FAD4A2172E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AFB6C29-3D52-40F8-A1A6-DFB0185AF8E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F9881B1-BF89-4E52-B965-DA302AAC12F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7A8D37E-D05C-42E7-8EF7-33907298538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E584919-EDCB-412D-8CCC-E79F02D6DED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5834017-AE1B-4285-8CAE-54948A19C3C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4CE71F2-D802-4D14-94D3-432DC958FC8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81EE40F-CAB8-496E-98DF-5CD72509026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FDEA275-7882-4AED-A073-D47A0E79ED9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906606A-1F13-46BC-86FD-DAA8F52788A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0D8C33E-B838-46B3-B2F2-9D036F7D9A3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EC69C58-A821-4CB7-AEE5-1AA4C707AA5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F86FE7A-C2CE-4D05-B5E6-C19745450BF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DCE39F8-8512-4ED1-A2E7-7719DB7DC5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EA8650C-1C82-467A-B277-473DE144BEC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F6D9587-4C65-407C-AD4F-7F4F4319396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5966EBA-25C2-4C16-8734-D727A0E60BC5}"/>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FB948CB-F62B-4D23-9E86-7039644DD19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4707A5A-FAC2-4A7F-87A6-1CB34B9BF64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44240F0-D19B-4ACF-8689-F7F900AD5C48}"/>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AEFFD4E-D8AF-410E-8E3B-D24594A11A3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EDC0F10-8E11-4C94-9819-70AF8743901E}"/>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6ADE76B-4E7F-42BE-A58D-D3943D9C881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5B1DA120-C1D0-4E71-AF20-2AD2D4B318C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9594F48-286C-49A1-BF6F-A8A2B559AC75}"/>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0CF8456-64A1-4E3C-8500-F84A3A77407C}"/>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AE754565-AEC2-432F-86FE-C0BE981A750A}"/>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3CAFF23-A27A-4710-BDDE-AB20DCF19B7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0B7D74A-DD66-4C77-845E-5FB35060E2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6A76CD2-7207-45F4-8872-B619B23C728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54E553-B062-4036-9E2B-B7A0338009F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7074C62-91F7-40B9-A6FB-BD93182F72B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34925</xdr:rowOff>
    </xdr:from>
    <xdr:to>
      <xdr:col>24</xdr:col>
      <xdr:colOff>114300</xdr:colOff>
      <xdr:row>63</xdr:row>
      <xdr:rowOff>136525</xdr:rowOff>
    </xdr:to>
    <xdr:sp macro="" textlink="">
      <xdr:nvSpPr>
        <xdr:cNvPr id="187" name="楕円 186">
          <a:extLst>
            <a:ext uri="{FF2B5EF4-FFF2-40B4-BE49-F238E27FC236}">
              <a16:creationId xmlns:a16="http://schemas.microsoft.com/office/drawing/2014/main" id="{AA16DFA7-6B15-4C89-BD8D-37388A023FF1}"/>
            </a:ext>
          </a:extLst>
        </xdr:cNvPr>
        <xdr:cNvSpPr/>
      </xdr:nvSpPr>
      <xdr:spPr>
        <a:xfrm>
          <a:off x="45847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13352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542D9D1-A1D8-4149-B40B-76224BDC1136}"/>
            </a:ext>
          </a:extLst>
        </xdr:cNvPr>
        <xdr:cNvSpPr txBox="1"/>
      </xdr:nvSpPr>
      <xdr:spPr>
        <a:xfrm>
          <a:off x="4673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170180</xdr:rowOff>
    </xdr:from>
    <xdr:to>
      <xdr:col>20</xdr:col>
      <xdr:colOff>38100</xdr:colOff>
      <xdr:row>63</xdr:row>
      <xdr:rowOff>100330</xdr:rowOff>
    </xdr:to>
    <xdr:sp macro="" textlink="">
      <xdr:nvSpPr>
        <xdr:cNvPr id="189" name="楕円 188">
          <a:extLst>
            <a:ext uri="{FF2B5EF4-FFF2-40B4-BE49-F238E27FC236}">
              <a16:creationId xmlns:a16="http://schemas.microsoft.com/office/drawing/2014/main" id="{7B9BD393-C3C5-4F6A-A579-D9BE0B1AD59C}"/>
            </a:ext>
          </a:extLst>
        </xdr:cNvPr>
        <xdr:cNvSpPr/>
      </xdr:nvSpPr>
      <xdr:spPr>
        <a:xfrm>
          <a:off x="3746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49530</xdr:rowOff>
    </xdr:from>
    <xdr:to>
      <xdr:col>24</xdr:col>
      <xdr:colOff>63500</xdr:colOff>
      <xdr:row>63</xdr:row>
      <xdr:rowOff>85725</xdr:rowOff>
    </xdr:to>
    <xdr:cxnSp macro="">
      <xdr:nvCxnSpPr>
        <xdr:cNvPr id="190" name="直線コネクタ 189">
          <a:extLst>
            <a:ext uri="{FF2B5EF4-FFF2-40B4-BE49-F238E27FC236}">
              <a16:creationId xmlns:a16="http://schemas.microsoft.com/office/drawing/2014/main" id="{E4E597C3-22F0-48AE-8D67-99A25D389F18}"/>
            </a:ext>
          </a:extLst>
        </xdr:cNvPr>
        <xdr:cNvCxnSpPr/>
      </xdr:nvCxnSpPr>
      <xdr:spPr>
        <a:xfrm>
          <a:off x="3797300" y="108508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133985</xdr:rowOff>
    </xdr:from>
    <xdr:to>
      <xdr:col>15</xdr:col>
      <xdr:colOff>101600</xdr:colOff>
      <xdr:row>63</xdr:row>
      <xdr:rowOff>64135</xdr:rowOff>
    </xdr:to>
    <xdr:sp macro="" textlink="">
      <xdr:nvSpPr>
        <xdr:cNvPr id="191" name="楕円 190">
          <a:extLst>
            <a:ext uri="{FF2B5EF4-FFF2-40B4-BE49-F238E27FC236}">
              <a16:creationId xmlns:a16="http://schemas.microsoft.com/office/drawing/2014/main" id="{487E1197-4739-425C-A32E-75313AA65591}"/>
            </a:ext>
          </a:extLst>
        </xdr:cNvPr>
        <xdr:cNvSpPr/>
      </xdr:nvSpPr>
      <xdr:spPr>
        <a:xfrm>
          <a:off x="2857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13335</xdr:rowOff>
    </xdr:from>
    <xdr:to>
      <xdr:col>19</xdr:col>
      <xdr:colOff>177800</xdr:colOff>
      <xdr:row>63</xdr:row>
      <xdr:rowOff>49530</xdr:rowOff>
    </xdr:to>
    <xdr:cxnSp macro="">
      <xdr:nvCxnSpPr>
        <xdr:cNvPr id="192" name="直線コネクタ 191">
          <a:extLst>
            <a:ext uri="{FF2B5EF4-FFF2-40B4-BE49-F238E27FC236}">
              <a16:creationId xmlns:a16="http://schemas.microsoft.com/office/drawing/2014/main" id="{CF927E80-14B8-44F3-9CBC-22A105EDEFEF}"/>
            </a:ext>
          </a:extLst>
        </xdr:cNvPr>
        <xdr:cNvCxnSpPr/>
      </xdr:nvCxnSpPr>
      <xdr:spPr>
        <a:xfrm>
          <a:off x="2908300" y="108146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93980</xdr:rowOff>
    </xdr:from>
    <xdr:to>
      <xdr:col>10</xdr:col>
      <xdr:colOff>165100</xdr:colOff>
      <xdr:row>63</xdr:row>
      <xdr:rowOff>24130</xdr:rowOff>
    </xdr:to>
    <xdr:sp macro="" textlink="">
      <xdr:nvSpPr>
        <xdr:cNvPr id="193" name="楕円 192">
          <a:extLst>
            <a:ext uri="{FF2B5EF4-FFF2-40B4-BE49-F238E27FC236}">
              <a16:creationId xmlns:a16="http://schemas.microsoft.com/office/drawing/2014/main" id="{307FEF39-7BCE-46FA-9E77-F2AC14A226E5}"/>
            </a:ext>
          </a:extLst>
        </xdr:cNvPr>
        <xdr:cNvSpPr/>
      </xdr:nvSpPr>
      <xdr:spPr>
        <a:xfrm>
          <a:off x="1968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144780</xdr:rowOff>
    </xdr:from>
    <xdr:to>
      <xdr:col>15</xdr:col>
      <xdr:colOff>50800</xdr:colOff>
      <xdr:row>63</xdr:row>
      <xdr:rowOff>13335</xdr:rowOff>
    </xdr:to>
    <xdr:cxnSp macro="">
      <xdr:nvCxnSpPr>
        <xdr:cNvPr id="194" name="直線コネクタ 193">
          <a:extLst>
            <a:ext uri="{FF2B5EF4-FFF2-40B4-BE49-F238E27FC236}">
              <a16:creationId xmlns:a16="http://schemas.microsoft.com/office/drawing/2014/main" id="{7F0A9456-BA66-47CA-AB8F-B9AC56B53B0F}"/>
            </a:ext>
          </a:extLst>
        </xdr:cNvPr>
        <xdr:cNvCxnSpPr/>
      </xdr:nvCxnSpPr>
      <xdr:spPr>
        <a:xfrm>
          <a:off x="2019300" y="10774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53975</xdr:rowOff>
    </xdr:from>
    <xdr:to>
      <xdr:col>6</xdr:col>
      <xdr:colOff>38100</xdr:colOff>
      <xdr:row>62</xdr:row>
      <xdr:rowOff>155575</xdr:rowOff>
    </xdr:to>
    <xdr:sp macro="" textlink="">
      <xdr:nvSpPr>
        <xdr:cNvPr id="195" name="楕円 194">
          <a:extLst>
            <a:ext uri="{FF2B5EF4-FFF2-40B4-BE49-F238E27FC236}">
              <a16:creationId xmlns:a16="http://schemas.microsoft.com/office/drawing/2014/main" id="{3477B35F-FBDF-4A5A-8EB4-741A07BEB1BC}"/>
            </a:ext>
          </a:extLst>
        </xdr:cNvPr>
        <xdr:cNvSpPr/>
      </xdr:nvSpPr>
      <xdr:spPr>
        <a:xfrm>
          <a:off x="1079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104775</xdr:rowOff>
    </xdr:from>
    <xdr:to>
      <xdr:col>10</xdr:col>
      <xdr:colOff>114300</xdr:colOff>
      <xdr:row>62</xdr:row>
      <xdr:rowOff>144780</xdr:rowOff>
    </xdr:to>
    <xdr:cxnSp macro="">
      <xdr:nvCxnSpPr>
        <xdr:cNvPr id="196" name="直線コネクタ 195">
          <a:extLst>
            <a:ext uri="{FF2B5EF4-FFF2-40B4-BE49-F238E27FC236}">
              <a16:creationId xmlns:a16="http://schemas.microsoft.com/office/drawing/2014/main" id="{414DC107-0722-4E7C-8D31-4057094467BA}"/>
            </a:ext>
          </a:extLst>
        </xdr:cNvPr>
        <xdr:cNvCxnSpPr/>
      </xdr:nvCxnSpPr>
      <xdr:spPr>
        <a:xfrm>
          <a:off x="1130300" y="107346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7E975F8C-237C-4FFE-92CE-7DFD35E42A51}"/>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B95A9DEA-6CC9-4A76-B0DD-79E9ABA02EB7}"/>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13BB003-03B1-49CF-8D94-9BB938BC67DE}"/>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E3943460-41E4-4893-B4E9-E892E233DC8D}"/>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91457</xdr:rowOff>
    </xdr:from>
    <xdr:ext cx="405111" cy="259045"/>
    <xdr:sp macro="" textlink="">
      <xdr:nvSpPr>
        <xdr:cNvPr id="201" name="n_1mainValue【体育館・プール】&#10;有形固定資産減価償却率">
          <a:extLst>
            <a:ext uri="{FF2B5EF4-FFF2-40B4-BE49-F238E27FC236}">
              <a16:creationId xmlns:a16="http://schemas.microsoft.com/office/drawing/2014/main" id="{C9BDB6E7-82D8-4DF8-B40A-057C25F7F282}"/>
            </a:ext>
          </a:extLst>
        </xdr:cNvPr>
        <xdr:cNvSpPr txBox="1"/>
      </xdr:nvSpPr>
      <xdr:spPr>
        <a:xfrm>
          <a:off x="3582044"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55262</xdr:rowOff>
    </xdr:from>
    <xdr:ext cx="405111" cy="259045"/>
    <xdr:sp macro="" textlink="">
      <xdr:nvSpPr>
        <xdr:cNvPr id="202" name="n_2mainValue【体育館・プール】&#10;有形固定資産減価償却率">
          <a:extLst>
            <a:ext uri="{FF2B5EF4-FFF2-40B4-BE49-F238E27FC236}">
              <a16:creationId xmlns:a16="http://schemas.microsoft.com/office/drawing/2014/main" id="{87BF2C84-E542-43EB-9D0B-440E86C9793B}"/>
            </a:ext>
          </a:extLst>
        </xdr:cNvPr>
        <xdr:cNvSpPr txBox="1"/>
      </xdr:nvSpPr>
      <xdr:spPr>
        <a:xfrm>
          <a:off x="27057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15257</xdr:rowOff>
    </xdr:from>
    <xdr:ext cx="405111" cy="259045"/>
    <xdr:sp macro="" textlink="">
      <xdr:nvSpPr>
        <xdr:cNvPr id="203" name="n_3mainValue【体育館・プール】&#10;有形固定資産減価償却率">
          <a:extLst>
            <a:ext uri="{FF2B5EF4-FFF2-40B4-BE49-F238E27FC236}">
              <a16:creationId xmlns:a16="http://schemas.microsoft.com/office/drawing/2014/main" id="{33F121CF-3D8D-4BCD-A4A3-D0364CADD727}"/>
            </a:ext>
          </a:extLst>
        </xdr:cNvPr>
        <xdr:cNvSpPr txBox="1"/>
      </xdr:nvSpPr>
      <xdr:spPr>
        <a:xfrm>
          <a:off x="18167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146702</xdr:rowOff>
    </xdr:from>
    <xdr:ext cx="405111" cy="259045"/>
    <xdr:sp macro="" textlink="">
      <xdr:nvSpPr>
        <xdr:cNvPr id="204" name="n_4mainValue【体育館・プール】&#10;有形固定資産減価償却率">
          <a:extLst>
            <a:ext uri="{FF2B5EF4-FFF2-40B4-BE49-F238E27FC236}">
              <a16:creationId xmlns:a16="http://schemas.microsoft.com/office/drawing/2014/main" id="{6680401B-9D6E-4EAF-8995-3285BFFEEE4A}"/>
            </a:ext>
          </a:extLst>
        </xdr:cNvPr>
        <xdr:cNvSpPr txBox="1"/>
      </xdr:nvSpPr>
      <xdr:spPr>
        <a:xfrm>
          <a:off x="927744"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2EEE7FF-C0D3-4114-9635-CA4796702C3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218013B-E248-4DA5-BDF4-C7350D530EE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503D5DF-D3F5-40D3-975F-A5C67268605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7E797EA-76CF-4DC2-9DAD-09A40899477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FB1D05A-2DA2-4D52-A2D6-2BBFA0DDE1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20EE4B0-C4E3-4B8F-AC4B-0920EE0BE52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D800E7E-F690-4CA4-998B-9D726A93CE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9FAC431-2B5F-41EB-AFB7-742DA3BB64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B0AF78F-61EF-4F69-A773-66D6DF8AA07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49EACD7-7486-467E-864E-18CC197E0CA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83BE23C-40EB-4FB4-83E9-7D8A034ECE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47D4A21-59BC-4543-B247-BB52CD2F4C6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BC4995D-237F-4DFD-A8FB-8B64CF67010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B8D4DA0-7AB2-4A43-97CD-9DBE256FE9B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BA354CA-EAAA-4FB3-B00E-BAB8B2A701A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A025CE7-5CB4-4BB1-A724-8251788CEA0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7B84914-C50E-4A10-A02E-9E1D29A986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C2774CF-2164-472E-A405-19A9BE1DFF1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9CE5A15-64EB-4650-A189-9828B21E6B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5C964C3-58F3-42F6-AD99-B807E159696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1824131-2B9A-4563-AFC5-EDC3B89DF45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CEC415A-B0E8-4B8D-B41C-68A16A4DDB8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FE63D3C-0DCF-4AC8-91C4-ECA308FCBD4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B4795297-8EC5-4A09-8F23-6ED9BD86B2C5}"/>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CFA4DFB6-C564-499D-9CFB-9D28919B05C7}"/>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2E4C8384-03B9-40A4-80D9-711D578084B3}"/>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B8D6C22-9E5A-4E65-AA96-A5C2444F275F}"/>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2C4583C-A228-4B0A-A241-C74B76ACF7FB}"/>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9780E2C-F1F8-4D4F-9544-F6C9E1279613}"/>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BBEB817-0F8E-434E-8B1D-770F4D89E6AF}"/>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339ED9B-58C2-4117-A797-2B2AF226766D}"/>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E3462ECF-6FE4-49B7-87F8-EDABD44881C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069CDC9-46EF-4A8D-8013-8452E4B1AE25}"/>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0F47CDBD-F049-4F3C-B78E-73948A1DFF2C}"/>
            </a:ext>
          </a:extLst>
        </xdr:cNvPr>
        <xdr:cNvSpPr/>
      </xdr:nvSpPr>
      <xdr:spPr>
        <a:xfrm>
          <a:off x="6921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F32F78D-31A8-4335-AC95-FD2F94C8AA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D1D67F-661D-4FA6-BF79-988B48EC189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AFF64BA-4CA3-40FB-88CC-FE10B6EDDB1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88B8AD-6429-42B5-BDE9-88E4687CA0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E827FD-DA86-4833-AD31-98574EEA4B5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106934</xdr:rowOff>
    </xdr:from>
    <xdr:to>
      <xdr:col>55</xdr:col>
      <xdr:colOff>50800</xdr:colOff>
      <xdr:row>64</xdr:row>
      <xdr:rowOff>37084</xdr:rowOff>
    </xdr:to>
    <xdr:sp macro="" textlink="">
      <xdr:nvSpPr>
        <xdr:cNvPr id="244" name="楕円 243">
          <a:extLst>
            <a:ext uri="{FF2B5EF4-FFF2-40B4-BE49-F238E27FC236}">
              <a16:creationId xmlns:a16="http://schemas.microsoft.com/office/drawing/2014/main" id="{3D9897A1-98FE-4EDB-94B0-351A41374E7B}"/>
            </a:ext>
          </a:extLst>
        </xdr:cNvPr>
        <xdr:cNvSpPr/>
      </xdr:nvSpPr>
      <xdr:spPr>
        <a:xfrm>
          <a:off x="104267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21861</xdr:rowOff>
    </xdr:from>
    <xdr:ext cx="469744" cy="259045"/>
    <xdr:sp macro="" textlink="">
      <xdr:nvSpPr>
        <xdr:cNvPr id="245" name="【体育館・プール】&#10;一人当たり面積該当値テキスト">
          <a:extLst>
            <a:ext uri="{FF2B5EF4-FFF2-40B4-BE49-F238E27FC236}">
              <a16:creationId xmlns:a16="http://schemas.microsoft.com/office/drawing/2014/main" id="{F2E53604-9A91-4F46-A7BC-828AF28DEA3B}"/>
            </a:ext>
          </a:extLst>
        </xdr:cNvPr>
        <xdr:cNvSpPr txBox="1"/>
      </xdr:nvSpPr>
      <xdr:spPr>
        <a:xfrm>
          <a:off x="10515600" y="1082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108458</xdr:rowOff>
    </xdr:from>
    <xdr:to>
      <xdr:col>50</xdr:col>
      <xdr:colOff>165100</xdr:colOff>
      <xdr:row>64</xdr:row>
      <xdr:rowOff>38608</xdr:rowOff>
    </xdr:to>
    <xdr:sp macro="" textlink="">
      <xdr:nvSpPr>
        <xdr:cNvPr id="246" name="楕円 245">
          <a:extLst>
            <a:ext uri="{FF2B5EF4-FFF2-40B4-BE49-F238E27FC236}">
              <a16:creationId xmlns:a16="http://schemas.microsoft.com/office/drawing/2014/main" id="{21787032-EAD5-415E-A1B0-FC721126C9C9}"/>
            </a:ext>
          </a:extLst>
        </xdr:cNvPr>
        <xdr:cNvSpPr/>
      </xdr:nvSpPr>
      <xdr:spPr>
        <a:xfrm>
          <a:off x="9588500" y="1090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157734</xdr:rowOff>
    </xdr:from>
    <xdr:to>
      <xdr:col>55</xdr:col>
      <xdr:colOff>0</xdr:colOff>
      <xdr:row>63</xdr:row>
      <xdr:rowOff>159258</xdr:rowOff>
    </xdr:to>
    <xdr:cxnSp macro="">
      <xdr:nvCxnSpPr>
        <xdr:cNvPr id="247" name="直線コネクタ 246">
          <a:extLst>
            <a:ext uri="{FF2B5EF4-FFF2-40B4-BE49-F238E27FC236}">
              <a16:creationId xmlns:a16="http://schemas.microsoft.com/office/drawing/2014/main" id="{7EE6D374-CB57-48E2-97A9-41A1129A838F}"/>
            </a:ext>
          </a:extLst>
        </xdr:cNvPr>
        <xdr:cNvCxnSpPr/>
      </xdr:nvCxnSpPr>
      <xdr:spPr>
        <a:xfrm flipV="1">
          <a:off x="9639300" y="1095908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109601</xdr:rowOff>
    </xdr:from>
    <xdr:to>
      <xdr:col>46</xdr:col>
      <xdr:colOff>38100</xdr:colOff>
      <xdr:row>64</xdr:row>
      <xdr:rowOff>39751</xdr:rowOff>
    </xdr:to>
    <xdr:sp macro="" textlink="">
      <xdr:nvSpPr>
        <xdr:cNvPr id="248" name="楕円 247">
          <a:extLst>
            <a:ext uri="{FF2B5EF4-FFF2-40B4-BE49-F238E27FC236}">
              <a16:creationId xmlns:a16="http://schemas.microsoft.com/office/drawing/2014/main" id="{C410BCC2-00F5-4CA3-9C0C-AE38CFB303DE}"/>
            </a:ext>
          </a:extLst>
        </xdr:cNvPr>
        <xdr:cNvSpPr/>
      </xdr:nvSpPr>
      <xdr:spPr>
        <a:xfrm>
          <a:off x="8699500" y="1091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159258</xdr:rowOff>
    </xdr:from>
    <xdr:to>
      <xdr:col>50</xdr:col>
      <xdr:colOff>114300</xdr:colOff>
      <xdr:row>63</xdr:row>
      <xdr:rowOff>160401</xdr:rowOff>
    </xdr:to>
    <xdr:cxnSp macro="">
      <xdr:nvCxnSpPr>
        <xdr:cNvPr id="249" name="直線コネクタ 248">
          <a:extLst>
            <a:ext uri="{FF2B5EF4-FFF2-40B4-BE49-F238E27FC236}">
              <a16:creationId xmlns:a16="http://schemas.microsoft.com/office/drawing/2014/main" id="{2140A2A3-92F3-47B9-A30D-FB1C60D5D84A}"/>
            </a:ext>
          </a:extLst>
        </xdr:cNvPr>
        <xdr:cNvCxnSpPr/>
      </xdr:nvCxnSpPr>
      <xdr:spPr>
        <a:xfrm flipV="1">
          <a:off x="8750300" y="1096060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111125</xdr:rowOff>
    </xdr:from>
    <xdr:to>
      <xdr:col>41</xdr:col>
      <xdr:colOff>101600</xdr:colOff>
      <xdr:row>64</xdr:row>
      <xdr:rowOff>41275</xdr:rowOff>
    </xdr:to>
    <xdr:sp macro="" textlink="">
      <xdr:nvSpPr>
        <xdr:cNvPr id="250" name="楕円 249">
          <a:extLst>
            <a:ext uri="{FF2B5EF4-FFF2-40B4-BE49-F238E27FC236}">
              <a16:creationId xmlns:a16="http://schemas.microsoft.com/office/drawing/2014/main" id="{982D553E-4C67-4A50-9362-665F91FD6A06}"/>
            </a:ext>
          </a:extLst>
        </xdr:cNvPr>
        <xdr:cNvSpPr/>
      </xdr:nvSpPr>
      <xdr:spPr>
        <a:xfrm>
          <a:off x="7810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160401</xdr:rowOff>
    </xdr:from>
    <xdr:to>
      <xdr:col>45</xdr:col>
      <xdr:colOff>177800</xdr:colOff>
      <xdr:row>63</xdr:row>
      <xdr:rowOff>161925</xdr:rowOff>
    </xdr:to>
    <xdr:cxnSp macro="">
      <xdr:nvCxnSpPr>
        <xdr:cNvPr id="251" name="直線コネクタ 250">
          <a:extLst>
            <a:ext uri="{FF2B5EF4-FFF2-40B4-BE49-F238E27FC236}">
              <a16:creationId xmlns:a16="http://schemas.microsoft.com/office/drawing/2014/main" id="{12BA7830-1BFB-4208-A198-32D5E9CF824E}"/>
            </a:ext>
          </a:extLst>
        </xdr:cNvPr>
        <xdr:cNvCxnSpPr/>
      </xdr:nvCxnSpPr>
      <xdr:spPr>
        <a:xfrm flipV="1">
          <a:off x="7861300" y="1096175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112649</xdr:rowOff>
    </xdr:from>
    <xdr:to>
      <xdr:col>36</xdr:col>
      <xdr:colOff>165100</xdr:colOff>
      <xdr:row>64</xdr:row>
      <xdr:rowOff>42799</xdr:rowOff>
    </xdr:to>
    <xdr:sp macro="" textlink="">
      <xdr:nvSpPr>
        <xdr:cNvPr id="252" name="楕円 251">
          <a:extLst>
            <a:ext uri="{FF2B5EF4-FFF2-40B4-BE49-F238E27FC236}">
              <a16:creationId xmlns:a16="http://schemas.microsoft.com/office/drawing/2014/main" id="{C9DBDB8C-4650-4458-ABAE-F8A309AEF894}"/>
            </a:ext>
          </a:extLst>
        </xdr:cNvPr>
        <xdr:cNvSpPr/>
      </xdr:nvSpPr>
      <xdr:spPr>
        <a:xfrm>
          <a:off x="6921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161925</xdr:rowOff>
    </xdr:from>
    <xdr:to>
      <xdr:col>41</xdr:col>
      <xdr:colOff>50800</xdr:colOff>
      <xdr:row>63</xdr:row>
      <xdr:rowOff>163449</xdr:rowOff>
    </xdr:to>
    <xdr:cxnSp macro="">
      <xdr:nvCxnSpPr>
        <xdr:cNvPr id="253" name="直線コネクタ 252">
          <a:extLst>
            <a:ext uri="{FF2B5EF4-FFF2-40B4-BE49-F238E27FC236}">
              <a16:creationId xmlns:a16="http://schemas.microsoft.com/office/drawing/2014/main" id="{86A8FFB1-2C91-4898-A5AE-558A44E6F2DD}"/>
            </a:ext>
          </a:extLst>
        </xdr:cNvPr>
        <xdr:cNvCxnSpPr/>
      </xdr:nvCxnSpPr>
      <xdr:spPr>
        <a:xfrm flipV="1">
          <a:off x="6972300" y="1096327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B2504AF-D611-4FCB-A343-C84E1034C56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FB2877FD-C6C5-459E-8E88-2534D171023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43475F63-7447-4D70-99CF-FABE8D122BA5}"/>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8272</xdr:rowOff>
    </xdr:from>
    <xdr:ext cx="469744" cy="259045"/>
    <xdr:sp macro="" textlink="">
      <xdr:nvSpPr>
        <xdr:cNvPr id="257" name="n_4aveValue【体育館・プール】&#10;一人当たり面積">
          <a:extLst>
            <a:ext uri="{FF2B5EF4-FFF2-40B4-BE49-F238E27FC236}">
              <a16:creationId xmlns:a16="http://schemas.microsoft.com/office/drawing/2014/main" id="{9BA30267-298F-45A2-9E17-EE70F3E96B3B}"/>
            </a:ext>
          </a:extLst>
        </xdr:cNvPr>
        <xdr:cNvSpPr txBox="1"/>
      </xdr:nvSpPr>
      <xdr:spPr>
        <a:xfrm>
          <a:off x="6737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29735</xdr:rowOff>
    </xdr:from>
    <xdr:ext cx="469744" cy="259045"/>
    <xdr:sp macro="" textlink="">
      <xdr:nvSpPr>
        <xdr:cNvPr id="258" name="n_1mainValue【体育館・プール】&#10;一人当たり面積">
          <a:extLst>
            <a:ext uri="{FF2B5EF4-FFF2-40B4-BE49-F238E27FC236}">
              <a16:creationId xmlns:a16="http://schemas.microsoft.com/office/drawing/2014/main" id="{A2F41CB8-9104-4483-A4BE-B243A722715B}"/>
            </a:ext>
          </a:extLst>
        </xdr:cNvPr>
        <xdr:cNvSpPr txBox="1"/>
      </xdr:nvSpPr>
      <xdr:spPr>
        <a:xfrm>
          <a:off x="9391727" y="1100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30878</xdr:rowOff>
    </xdr:from>
    <xdr:ext cx="469744" cy="259045"/>
    <xdr:sp macro="" textlink="">
      <xdr:nvSpPr>
        <xdr:cNvPr id="259" name="n_2mainValue【体育館・プール】&#10;一人当たり面積">
          <a:extLst>
            <a:ext uri="{FF2B5EF4-FFF2-40B4-BE49-F238E27FC236}">
              <a16:creationId xmlns:a16="http://schemas.microsoft.com/office/drawing/2014/main" id="{236A1CA4-79D6-4A48-BEA5-4109D33642E9}"/>
            </a:ext>
          </a:extLst>
        </xdr:cNvPr>
        <xdr:cNvSpPr txBox="1"/>
      </xdr:nvSpPr>
      <xdr:spPr>
        <a:xfrm>
          <a:off x="8515427" y="1100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32402</xdr:rowOff>
    </xdr:from>
    <xdr:ext cx="469744" cy="259045"/>
    <xdr:sp macro="" textlink="">
      <xdr:nvSpPr>
        <xdr:cNvPr id="260" name="n_3mainValue【体育館・プール】&#10;一人当たり面積">
          <a:extLst>
            <a:ext uri="{FF2B5EF4-FFF2-40B4-BE49-F238E27FC236}">
              <a16:creationId xmlns:a16="http://schemas.microsoft.com/office/drawing/2014/main" id="{BD076C86-C966-4F55-B5EB-4F35D5494A4D}"/>
            </a:ext>
          </a:extLst>
        </xdr:cNvPr>
        <xdr:cNvSpPr txBox="1"/>
      </xdr:nvSpPr>
      <xdr:spPr>
        <a:xfrm>
          <a:off x="7626427" y="1100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33926</xdr:rowOff>
    </xdr:from>
    <xdr:ext cx="469744" cy="259045"/>
    <xdr:sp macro="" textlink="">
      <xdr:nvSpPr>
        <xdr:cNvPr id="261" name="n_4mainValue【体育館・プール】&#10;一人当たり面積">
          <a:extLst>
            <a:ext uri="{FF2B5EF4-FFF2-40B4-BE49-F238E27FC236}">
              <a16:creationId xmlns:a16="http://schemas.microsoft.com/office/drawing/2014/main" id="{DEB855C8-DA78-49C9-A097-D61500A99BA0}"/>
            </a:ext>
          </a:extLst>
        </xdr:cNvPr>
        <xdr:cNvSpPr txBox="1"/>
      </xdr:nvSpPr>
      <xdr:spPr>
        <a:xfrm>
          <a:off x="6737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40AC271-D387-43A2-9A74-1C9D2EA929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C19302C-0003-4D36-83E3-B2C627809D6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3668339-60E2-4736-95C9-C555C60015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BBE69AA-54DD-428A-835F-041EADFFC7F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96536B3-EE47-485F-B549-C00B9EFE72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704E2B3-A049-4807-81EA-925546FB2E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036C215-F48E-4C3C-B53C-A8042062AB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5788052-C350-49B8-AC24-C50B61C30A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B8AB529-9B7C-4B7C-8DA5-E1E1D1D6FE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D3068E0-0E50-4438-B6CA-6F7519D269D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A7D501B-03EE-409A-9090-5B6D6FDD99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27C20E9-92C5-420A-B080-119293103B1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EBABD60-FC79-4D23-97EA-B60AAE69A4D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5EEB9EE-A704-4D73-904A-58232A94C61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381F5FF-40D1-48EE-AF0C-18991595246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3BD6FAC-B0C1-4CD4-AE5F-27EEE6BEC10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E9A4BB1-8397-444C-A7E3-403C9FCABB3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C800528-7250-41EC-A252-ED217619467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8969B6DB-63F0-4BB8-819C-75FE1DFE966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44BA93F-EAB4-4D18-8339-44205A910A3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26730689-C692-441C-ABDF-8BD36068F2D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851FB58-B751-4D20-891A-7E3B25A6741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8058E43-CB48-46AE-86CF-9B5C413C808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7575B64-C119-4D42-9081-B4B5B46C5D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E97AC78-56D1-4854-8F39-A4A9B12BCA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3ED93D8-846C-43E5-A479-423FAD464B3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768344FA-BEA2-4C14-9F45-9F3A3EA4D72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7BE62D5-229F-4B1A-B23C-B912A1500D8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1FDBE0EF-4356-4280-A26A-42D6E6616004}"/>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E105A136-7E78-4E1B-A23F-FBBB9C7DDF8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DAC830F-C0E8-495B-921A-8F156A077603}"/>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FED98764-C5F5-4070-98E5-4537FEE3F8D3}"/>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CB12AD7B-B6F2-49E4-B724-CA5B7A33817B}"/>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D9288EFF-D97F-4AB0-A4AF-8F841DDE9D0D}"/>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A98CC26-1A9C-4169-98F5-79BAD68B1C47}"/>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AC0B6F16-6936-45C2-8F99-A829256D0EF0}"/>
            </a:ext>
          </a:extLst>
        </xdr:cNvPr>
        <xdr:cNvSpPr/>
      </xdr:nvSpPr>
      <xdr:spPr>
        <a:xfrm>
          <a:off x="107950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159183A-A6F4-4920-BA62-17E016D9B6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AB2A46-0421-408E-872D-485E424A2BF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34C7C56-28CA-4060-8E86-6E5DAF92C3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B5A2E1C-0988-4D0B-96A6-F818FAE6B21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047F08-884A-4B21-8462-330903662EE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64044</xdr:rowOff>
    </xdr:from>
    <xdr:to>
      <xdr:col>24</xdr:col>
      <xdr:colOff>114300</xdr:colOff>
      <xdr:row>85</xdr:row>
      <xdr:rowOff>165644</xdr:rowOff>
    </xdr:to>
    <xdr:sp macro="" textlink="">
      <xdr:nvSpPr>
        <xdr:cNvPr id="303" name="楕円 302">
          <a:extLst>
            <a:ext uri="{FF2B5EF4-FFF2-40B4-BE49-F238E27FC236}">
              <a16:creationId xmlns:a16="http://schemas.microsoft.com/office/drawing/2014/main" id="{DABBFEC8-C9D4-4406-91D5-CF0995A591BC}"/>
            </a:ext>
          </a:extLst>
        </xdr:cNvPr>
        <xdr:cNvSpPr/>
      </xdr:nvSpPr>
      <xdr:spPr>
        <a:xfrm>
          <a:off x="45847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42471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129E3191-F07F-402E-9308-8BA996DC1FE5}"/>
            </a:ext>
          </a:extLst>
        </xdr:cNvPr>
        <xdr:cNvSpPr txBox="1"/>
      </xdr:nvSpPr>
      <xdr:spPr>
        <a:xfrm>
          <a:off x="4673600"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5" name="楕円 304">
          <a:extLst>
            <a:ext uri="{FF2B5EF4-FFF2-40B4-BE49-F238E27FC236}">
              <a16:creationId xmlns:a16="http://schemas.microsoft.com/office/drawing/2014/main" id="{052BF59E-D4C2-40A3-9DC8-662FC77A8743}"/>
            </a:ext>
          </a:extLst>
        </xdr:cNvPr>
        <xdr:cNvSpPr/>
      </xdr:nvSpPr>
      <xdr:spPr>
        <a:xfrm>
          <a:off x="3746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114844</xdr:rowOff>
    </xdr:to>
    <xdr:cxnSp macro="">
      <xdr:nvCxnSpPr>
        <xdr:cNvPr id="306" name="直線コネクタ 305">
          <a:extLst>
            <a:ext uri="{FF2B5EF4-FFF2-40B4-BE49-F238E27FC236}">
              <a16:creationId xmlns:a16="http://schemas.microsoft.com/office/drawing/2014/main" id="{FF577375-FCD3-48E9-8D5E-46C6E33CD245}"/>
            </a:ext>
          </a:extLst>
        </xdr:cNvPr>
        <xdr:cNvCxnSpPr/>
      </xdr:nvCxnSpPr>
      <xdr:spPr>
        <a:xfrm>
          <a:off x="3797300" y="1465707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363</xdr:rowOff>
    </xdr:from>
    <xdr:to>
      <xdr:col>15</xdr:col>
      <xdr:colOff>101600</xdr:colOff>
      <xdr:row>85</xdr:row>
      <xdr:rowOff>101963</xdr:rowOff>
    </xdr:to>
    <xdr:sp macro="" textlink="">
      <xdr:nvSpPr>
        <xdr:cNvPr id="307" name="楕円 306">
          <a:extLst>
            <a:ext uri="{FF2B5EF4-FFF2-40B4-BE49-F238E27FC236}">
              <a16:creationId xmlns:a16="http://schemas.microsoft.com/office/drawing/2014/main" id="{50F974D7-3ED5-4DC7-BBFF-0820D285EDB3}"/>
            </a:ext>
          </a:extLst>
        </xdr:cNvPr>
        <xdr:cNvSpPr/>
      </xdr:nvSpPr>
      <xdr:spPr>
        <a:xfrm>
          <a:off x="2857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51163</xdr:rowOff>
    </xdr:from>
    <xdr:to>
      <xdr:col>19</xdr:col>
      <xdr:colOff>177800</xdr:colOff>
      <xdr:row>85</xdr:row>
      <xdr:rowOff>83820</xdr:rowOff>
    </xdr:to>
    <xdr:cxnSp macro="">
      <xdr:nvCxnSpPr>
        <xdr:cNvPr id="308" name="直線コネクタ 307">
          <a:extLst>
            <a:ext uri="{FF2B5EF4-FFF2-40B4-BE49-F238E27FC236}">
              <a16:creationId xmlns:a16="http://schemas.microsoft.com/office/drawing/2014/main" id="{F7624056-8FED-4CDD-B5F7-D620822301C7}"/>
            </a:ext>
          </a:extLst>
        </xdr:cNvPr>
        <xdr:cNvCxnSpPr/>
      </xdr:nvCxnSpPr>
      <xdr:spPr>
        <a:xfrm>
          <a:off x="2908300" y="146244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140788</xdr:rowOff>
    </xdr:from>
    <xdr:to>
      <xdr:col>10</xdr:col>
      <xdr:colOff>165100</xdr:colOff>
      <xdr:row>85</xdr:row>
      <xdr:rowOff>70938</xdr:rowOff>
    </xdr:to>
    <xdr:sp macro="" textlink="">
      <xdr:nvSpPr>
        <xdr:cNvPr id="309" name="楕円 308">
          <a:extLst>
            <a:ext uri="{FF2B5EF4-FFF2-40B4-BE49-F238E27FC236}">
              <a16:creationId xmlns:a16="http://schemas.microsoft.com/office/drawing/2014/main" id="{0495D42D-6DB4-4F7A-BF56-36BC33B36604}"/>
            </a:ext>
          </a:extLst>
        </xdr:cNvPr>
        <xdr:cNvSpPr/>
      </xdr:nvSpPr>
      <xdr:spPr>
        <a:xfrm>
          <a:off x="1968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20138</xdr:rowOff>
    </xdr:from>
    <xdr:to>
      <xdr:col>15</xdr:col>
      <xdr:colOff>50800</xdr:colOff>
      <xdr:row>85</xdr:row>
      <xdr:rowOff>51163</xdr:rowOff>
    </xdr:to>
    <xdr:cxnSp macro="">
      <xdr:nvCxnSpPr>
        <xdr:cNvPr id="310" name="直線コネクタ 309">
          <a:extLst>
            <a:ext uri="{FF2B5EF4-FFF2-40B4-BE49-F238E27FC236}">
              <a16:creationId xmlns:a16="http://schemas.microsoft.com/office/drawing/2014/main" id="{F50838D5-D673-49F6-AB4D-ED5731A90C62}"/>
            </a:ext>
          </a:extLst>
        </xdr:cNvPr>
        <xdr:cNvCxnSpPr/>
      </xdr:nvCxnSpPr>
      <xdr:spPr>
        <a:xfrm>
          <a:off x="2019300" y="145933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108131</xdr:rowOff>
    </xdr:from>
    <xdr:to>
      <xdr:col>6</xdr:col>
      <xdr:colOff>38100</xdr:colOff>
      <xdr:row>85</xdr:row>
      <xdr:rowOff>38281</xdr:rowOff>
    </xdr:to>
    <xdr:sp macro="" textlink="">
      <xdr:nvSpPr>
        <xdr:cNvPr id="311" name="楕円 310">
          <a:extLst>
            <a:ext uri="{FF2B5EF4-FFF2-40B4-BE49-F238E27FC236}">
              <a16:creationId xmlns:a16="http://schemas.microsoft.com/office/drawing/2014/main" id="{0F1EB7E0-D319-4B52-9658-64B530D1C5D6}"/>
            </a:ext>
          </a:extLst>
        </xdr:cNvPr>
        <xdr:cNvSpPr/>
      </xdr:nvSpPr>
      <xdr:spPr>
        <a:xfrm>
          <a:off x="10795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158931</xdr:rowOff>
    </xdr:from>
    <xdr:to>
      <xdr:col>10</xdr:col>
      <xdr:colOff>114300</xdr:colOff>
      <xdr:row>85</xdr:row>
      <xdr:rowOff>20138</xdr:rowOff>
    </xdr:to>
    <xdr:cxnSp macro="">
      <xdr:nvCxnSpPr>
        <xdr:cNvPr id="312" name="直線コネクタ 311">
          <a:extLst>
            <a:ext uri="{FF2B5EF4-FFF2-40B4-BE49-F238E27FC236}">
              <a16:creationId xmlns:a16="http://schemas.microsoft.com/office/drawing/2014/main" id="{0241F11A-62BB-4C71-A914-E0126A0DA560}"/>
            </a:ext>
          </a:extLst>
        </xdr:cNvPr>
        <xdr:cNvCxnSpPr/>
      </xdr:nvCxnSpPr>
      <xdr:spPr>
        <a:xfrm>
          <a:off x="1130300" y="145607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98AADC38-6597-4EB3-B14D-BDF9F94F48B3}"/>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AA5AD802-F6C1-4A9C-9312-8FE2C974F8FF}"/>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4030E417-65CD-4234-80A6-7B00FA75094F}"/>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5822</xdr:rowOff>
    </xdr:from>
    <xdr:ext cx="405111" cy="259045"/>
    <xdr:sp macro="" textlink="">
      <xdr:nvSpPr>
        <xdr:cNvPr id="316" name="n_4aveValue【福祉施設】&#10;有形固定資産減価償却率">
          <a:extLst>
            <a:ext uri="{FF2B5EF4-FFF2-40B4-BE49-F238E27FC236}">
              <a16:creationId xmlns:a16="http://schemas.microsoft.com/office/drawing/2014/main" id="{1300883C-B77F-4788-BD47-C4F030C9C5CA}"/>
            </a:ext>
          </a:extLst>
        </xdr:cNvPr>
        <xdr:cNvSpPr txBox="1"/>
      </xdr:nvSpPr>
      <xdr:spPr>
        <a:xfrm>
          <a:off x="927744" y="140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7" name="n_1mainValue【福祉施設】&#10;有形固定資産減価償却率">
          <a:extLst>
            <a:ext uri="{FF2B5EF4-FFF2-40B4-BE49-F238E27FC236}">
              <a16:creationId xmlns:a16="http://schemas.microsoft.com/office/drawing/2014/main" id="{5559C5EC-EAB8-46D0-A9AA-9558FE6E0D9F}"/>
            </a:ext>
          </a:extLst>
        </xdr:cNvPr>
        <xdr:cNvSpPr txBox="1"/>
      </xdr:nvSpPr>
      <xdr:spPr>
        <a:xfrm>
          <a:off x="3582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93090</xdr:rowOff>
    </xdr:from>
    <xdr:ext cx="405111" cy="259045"/>
    <xdr:sp macro="" textlink="">
      <xdr:nvSpPr>
        <xdr:cNvPr id="318" name="n_2mainValue【福祉施設】&#10;有形固定資産減価償却率">
          <a:extLst>
            <a:ext uri="{FF2B5EF4-FFF2-40B4-BE49-F238E27FC236}">
              <a16:creationId xmlns:a16="http://schemas.microsoft.com/office/drawing/2014/main" id="{F8CBBD6C-2CF0-4118-8854-3496F651ADFC}"/>
            </a:ext>
          </a:extLst>
        </xdr:cNvPr>
        <xdr:cNvSpPr txBox="1"/>
      </xdr:nvSpPr>
      <xdr:spPr>
        <a:xfrm>
          <a:off x="2705744" y="1466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62065</xdr:rowOff>
    </xdr:from>
    <xdr:ext cx="405111" cy="259045"/>
    <xdr:sp macro="" textlink="">
      <xdr:nvSpPr>
        <xdr:cNvPr id="319" name="n_3mainValue【福祉施設】&#10;有形固定資産減価償却率">
          <a:extLst>
            <a:ext uri="{FF2B5EF4-FFF2-40B4-BE49-F238E27FC236}">
              <a16:creationId xmlns:a16="http://schemas.microsoft.com/office/drawing/2014/main" id="{6307AC9E-4365-4FAF-A652-22E54535BF95}"/>
            </a:ext>
          </a:extLst>
        </xdr:cNvPr>
        <xdr:cNvSpPr txBox="1"/>
      </xdr:nvSpPr>
      <xdr:spPr>
        <a:xfrm>
          <a:off x="1816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29408</xdr:rowOff>
    </xdr:from>
    <xdr:ext cx="405111" cy="259045"/>
    <xdr:sp macro="" textlink="">
      <xdr:nvSpPr>
        <xdr:cNvPr id="320" name="n_4mainValue【福祉施設】&#10;有形固定資産減価償却率">
          <a:extLst>
            <a:ext uri="{FF2B5EF4-FFF2-40B4-BE49-F238E27FC236}">
              <a16:creationId xmlns:a16="http://schemas.microsoft.com/office/drawing/2014/main" id="{D555E1C8-C902-41E6-9F36-3EAF24F48B26}"/>
            </a:ext>
          </a:extLst>
        </xdr:cNvPr>
        <xdr:cNvSpPr txBox="1"/>
      </xdr:nvSpPr>
      <xdr:spPr>
        <a:xfrm>
          <a:off x="927744" y="1460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09CCA04-FF97-4249-AE9A-1DA079938D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D6F8891-DD53-4E9C-81A8-2217BABCA0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586BFE-0F61-4BB3-A7AD-3A2B24A3862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CD35F95-1D0D-4ED4-AC85-8107F9266EB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FC9AF36-8B54-4827-97D5-A05E3216B75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B4C4CA8-00B8-4E4E-8884-36A93C223A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BA3CAAD-E546-496B-A729-F2385A5FAD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9AED136-FA2A-4455-8818-0412A8819B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09AC435-4478-4946-95CC-F78AC1C95A9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626A7C0-AC21-4AF4-959C-8C59802D84C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8388979-E6BC-4036-8FC9-298F593C855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C083AE8-1F42-487B-A725-1A40CDCCC87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8FF3713-F5C4-4A53-85F9-60CDBD5B649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67D683B8-75DD-487E-9C9B-474ECE52761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01AD0E5-3945-4349-9A16-344B6403D85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F895600-2E88-4FF2-9233-D6F83329C32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3D06490-E3FC-43A4-B776-6724D0CFBB9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9A87E69-6E80-4815-9BD6-D4D5058535C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88E541C-B646-4930-85E8-73719DCDF95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1853AB0-744A-44DF-8A26-C68F22A061F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9CA83F54-5B53-44E1-9922-D80AB82463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D719851-B0F6-4D21-AAF0-05D92AB0451F}"/>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8FDB5007-28F8-495E-A628-7F47F19A585F}"/>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A1B3E9DB-A319-4B9E-854E-6C202E725783}"/>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DBF24CC6-669A-49C4-8289-22E2BD7FC9F4}"/>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D558ACCD-80A8-4802-99FD-6558DAC46B2A}"/>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B3EA97C6-18EA-4EF0-9124-37D079289CCB}"/>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18FA5F59-C81A-4777-9100-0CEF3807499A}"/>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DB6C955-38C9-48BA-ABCD-7F12506E2C41}"/>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787A621C-6E5C-48ED-8330-D9C9D41BAA2C}"/>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5E1C1F87-B5B1-4A0E-9E69-03D36859BC7B}"/>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15E4C786-0D68-4FE2-8877-EF3DDEE0E5BE}"/>
            </a:ext>
          </a:extLst>
        </xdr:cNvPr>
        <xdr:cNvSpPr/>
      </xdr:nvSpPr>
      <xdr:spPr>
        <a:xfrm>
          <a:off x="6921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7653D45-EA52-4899-8EB6-E853DABBD57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E9676AD-2299-417F-A715-7441BE0A244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DE8E4F3-85AF-4B74-A9E8-50FC17EE7F8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7AC2A83-3D2A-4E55-97DB-BB850E48C4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339BAAA-A2E1-49DA-B72A-2328E02F9B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37592</xdr:rowOff>
    </xdr:from>
    <xdr:to>
      <xdr:col>55</xdr:col>
      <xdr:colOff>50800</xdr:colOff>
      <xdr:row>84</xdr:row>
      <xdr:rowOff>139192</xdr:rowOff>
    </xdr:to>
    <xdr:sp macro="" textlink="">
      <xdr:nvSpPr>
        <xdr:cNvPr id="358" name="楕円 357">
          <a:extLst>
            <a:ext uri="{FF2B5EF4-FFF2-40B4-BE49-F238E27FC236}">
              <a16:creationId xmlns:a16="http://schemas.microsoft.com/office/drawing/2014/main" id="{D4FB277E-891F-4BF7-A5E5-C77A1A4A8C53}"/>
            </a:ext>
          </a:extLst>
        </xdr:cNvPr>
        <xdr:cNvSpPr/>
      </xdr:nvSpPr>
      <xdr:spPr>
        <a:xfrm>
          <a:off x="104267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16019</xdr:rowOff>
    </xdr:from>
    <xdr:ext cx="469744" cy="259045"/>
    <xdr:sp macro="" textlink="">
      <xdr:nvSpPr>
        <xdr:cNvPr id="359" name="【福祉施設】&#10;一人当たり面積該当値テキスト">
          <a:extLst>
            <a:ext uri="{FF2B5EF4-FFF2-40B4-BE49-F238E27FC236}">
              <a16:creationId xmlns:a16="http://schemas.microsoft.com/office/drawing/2014/main" id="{2444C80B-E281-46CA-9D2E-A542FD3377E7}"/>
            </a:ext>
          </a:extLst>
        </xdr:cNvPr>
        <xdr:cNvSpPr txBox="1"/>
      </xdr:nvSpPr>
      <xdr:spPr>
        <a:xfrm>
          <a:off x="10515600"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42163</xdr:rowOff>
    </xdr:from>
    <xdr:to>
      <xdr:col>50</xdr:col>
      <xdr:colOff>165100</xdr:colOff>
      <xdr:row>84</xdr:row>
      <xdr:rowOff>143763</xdr:rowOff>
    </xdr:to>
    <xdr:sp macro="" textlink="">
      <xdr:nvSpPr>
        <xdr:cNvPr id="360" name="楕円 359">
          <a:extLst>
            <a:ext uri="{FF2B5EF4-FFF2-40B4-BE49-F238E27FC236}">
              <a16:creationId xmlns:a16="http://schemas.microsoft.com/office/drawing/2014/main" id="{B919AE41-ECC4-4DA6-8B93-F6FA09487710}"/>
            </a:ext>
          </a:extLst>
        </xdr:cNvPr>
        <xdr:cNvSpPr/>
      </xdr:nvSpPr>
      <xdr:spPr>
        <a:xfrm>
          <a:off x="9588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88392</xdr:rowOff>
    </xdr:from>
    <xdr:to>
      <xdr:col>55</xdr:col>
      <xdr:colOff>0</xdr:colOff>
      <xdr:row>84</xdr:row>
      <xdr:rowOff>92963</xdr:rowOff>
    </xdr:to>
    <xdr:cxnSp macro="">
      <xdr:nvCxnSpPr>
        <xdr:cNvPr id="361" name="直線コネクタ 360">
          <a:extLst>
            <a:ext uri="{FF2B5EF4-FFF2-40B4-BE49-F238E27FC236}">
              <a16:creationId xmlns:a16="http://schemas.microsoft.com/office/drawing/2014/main" id="{A2CE5079-A8E3-40F0-9A2B-557006BFE907}"/>
            </a:ext>
          </a:extLst>
        </xdr:cNvPr>
        <xdr:cNvCxnSpPr/>
      </xdr:nvCxnSpPr>
      <xdr:spPr>
        <a:xfrm flipV="1">
          <a:off x="9639300" y="144901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46737</xdr:rowOff>
    </xdr:from>
    <xdr:to>
      <xdr:col>46</xdr:col>
      <xdr:colOff>38100</xdr:colOff>
      <xdr:row>84</xdr:row>
      <xdr:rowOff>148337</xdr:rowOff>
    </xdr:to>
    <xdr:sp macro="" textlink="">
      <xdr:nvSpPr>
        <xdr:cNvPr id="362" name="楕円 361">
          <a:extLst>
            <a:ext uri="{FF2B5EF4-FFF2-40B4-BE49-F238E27FC236}">
              <a16:creationId xmlns:a16="http://schemas.microsoft.com/office/drawing/2014/main" id="{8C638060-AE8D-4648-8C01-3D7F002083F4}"/>
            </a:ext>
          </a:extLst>
        </xdr:cNvPr>
        <xdr:cNvSpPr/>
      </xdr:nvSpPr>
      <xdr:spPr>
        <a:xfrm>
          <a:off x="8699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92963</xdr:rowOff>
    </xdr:from>
    <xdr:to>
      <xdr:col>50</xdr:col>
      <xdr:colOff>114300</xdr:colOff>
      <xdr:row>84</xdr:row>
      <xdr:rowOff>97537</xdr:rowOff>
    </xdr:to>
    <xdr:cxnSp macro="">
      <xdr:nvCxnSpPr>
        <xdr:cNvPr id="363" name="直線コネクタ 362">
          <a:extLst>
            <a:ext uri="{FF2B5EF4-FFF2-40B4-BE49-F238E27FC236}">
              <a16:creationId xmlns:a16="http://schemas.microsoft.com/office/drawing/2014/main" id="{0DAB4741-1733-4918-9185-2B311B6B4DF5}"/>
            </a:ext>
          </a:extLst>
        </xdr:cNvPr>
        <xdr:cNvCxnSpPr/>
      </xdr:nvCxnSpPr>
      <xdr:spPr>
        <a:xfrm flipV="1">
          <a:off x="8750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51308</xdr:rowOff>
    </xdr:from>
    <xdr:to>
      <xdr:col>41</xdr:col>
      <xdr:colOff>101600</xdr:colOff>
      <xdr:row>84</xdr:row>
      <xdr:rowOff>152908</xdr:rowOff>
    </xdr:to>
    <xdr:sp macro="" textlink="">
      <xdr:nvSpPr>
        <xdr:cNvPr id="364" name="楕円 363">
          <a:extLst>
            <a:ext uri="{FF2B5EF4-FFF2-40B4-BE49-F238E27FC236}">
              <a16:creationId xmlns:a16="http://schemas.microsoft.com/office/drawing/2014/main" id="{0453A224-BDBF-450E-880F-5FA7E5CBF057}"/>
            </a:ext>
          </a:extLst>
        </xdr:cNvPr>
        <xdr:cNvSpPr/>
      </xdr:nvSpPr>
      <xdr:spPr>
        <a:xfrm>
          <a:off x="7810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97537</xdr:rowOff>
    </xdr:from>
    <xdr:to>
      <xdr:col>45</xdr:col>
      <xdr:colOff>177800</xdr:colOff>
      <xdr:row>84</xdr:row>
      <xdr:rowOff>102108</xdr:rowOff>
    </xdr:to>
    <xdr:cxnSp macro="">
      <xdr:nvCxnSpPr>
        <xdr:cNvPr id="365" name="直線コネクタ 364">
          <a:extLst>
            <a:ext uri="{FF2B5EF4-FFF2-40B4-BE49-F238E27FC236}">
              <a16:creationId xmlns:a16="http://schemas.microsoft.com/office/drawing/2014/main" id="{D7D2CCE0-8C12-49F0-B9D9-D8DF60E010FF}"/>
            </a:ext>
          </a:extLst>
        </xdr:cNvPr>
        <xdr:cNvCxnSpPr/>
      </xdr:nvCxnSpPr>
      <xdr:spPr>
        <a:xfrm flipV="1">
          <a:off x="7861300" y="1449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66" name="楕円 365">
          <a:extLst>
            <a:ext uri="{FF2B5EF4-FFF2-40B4-BE49-F238E27FC236}">
              <a16:creationId xmlns:a16="http://schemas.microsoft.com/office/drawing/2014/main" id="{31BE38CF-FC45-46B8-8A3A-B38AC41A3F44}"/>
            </a:ext>
          </a:extLst>
        </xdr:cNvPr>
        <xdr:cNvSpPr/>
      </xdr:nvSpPr>
      <xdr:spPr>
        <a:xfrm>
          <a:off x="6921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102108</xdr:rowOff>
    </xdr:from>
    <xdr:to>
      <xdr:col>41</xdr:col>
      <xdr:colOff>50800</xdr:colOff>
      <xdr:row>84</xdr:row>
      <xdr:rowOff>106680</xdr:rowOff>
    </xdr:to>
    <xdr:cxnSp macro="">
      <xdr:nvCxnSpPr>
        <xdr:cNvPr id="367" name="直線コネクタ 366">
          <a:extLst>
            <a:ext uri="{FF2B5EF4-FFF2-40B4-BE49-F238E27FC236}">
              <a16:creationId xmlns:a16="http://schemas.microsoft.com/office/drawing/2014/main" id="{000D2004-7001-4B31-81CC-95AC148FB223}"/>
            </a:ext>
          </a:extLst>
        </xdr:cNvPr>
        <xdr:cNvCxnSpPr/>
      </xdr:nvCxnSpPr>
      <xdr:spPr>
        <a:xfrm flipV="1">
          <a:off x="6972300" y="1450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43AB8809-C5A9-459A-9243-81CA135CBFA9}"/>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E28C8415-84BE-4C8C-BC29-DED541E4F927}"/>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C440F96E-97EB-4E91-8644-2ADAFA9B90DB}"/>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3A759AE-FA73-44E8-918A-50A08694B9B4}"/>
            </a:ext>
          </a:extLst>
        </xdr:cNvPr>
        <xdr:cNvSpPr txBox="1"/>
      </xdr:nvSpPr>
      <xdr:spPr>
        <a:xfrm>
          <a:off x="67374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134890</xdr:rowOff>
    </xdr:from>
    <xdr:ext cx="469744" cy="259045"/>
    <xdr:sp macro="" textlink="">
      <xdr:nvSpPr>
        <xdr:cNvPr id="372" name="n_1mainValue【福祉施設】&#10;一人当たり面積">
          <a:extLst>
            <a:ext uri="{FF2B5EF4-FFF2-40B4-BE49-F238E27FC236}">
              <a16:creationId xmlns:a16="http://schemas.microsoft.com/office/drawing/2014/main" id="{FC5ADFFA-CF1F-42DA-8CCF-506B371552C7}"/>
            </a:ext>
          </a:extLst>
        </xdr:cNvPr>
        <xdr:cNvSpPr txBox="1"/>
      </xdr:nvSpPr>
      <xdr:spPr>
        <a:xfrm>
          <a:off x="9391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139464</xdr:rowOff>
    </xdr:from>
    <xdr:ext cx="469744" cy="259045"/>
    <xdr:sp macro="" textlink="">
      <xdr:nvSpPr>
        <xdr:cNvPr id="373" name="n_2mainValue【福祉施設】&#10;一人当たり面積">
          <a:extLst>
            <a:ext uri="{FF2B5EF4-FFF2-40B4-BE49-F238E27FC236}">
              <a16:creationId xmlns:a16="http://schemas.microsoft.com/office/drawing/2014/main" id="{780689DF-308C-42EE-AD9F-E6483954BD7A}"/>
            </a:ext>
          </a:extLst>
        </xdr:cNvPr>
        <xdr:cNvSpPr txBox="1"/>
      </xdr:nvSpPr>
      <xdr:spPr>
        <a:xfrm>
          <a:off x="8515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144035</xdr:rowOff>
    </xdr:from>
    <xdr:ext cx="469744" cy="259045"/>
    <xdr:sp macro="" textlink="">
      <xdr:nvSpPr>
        <xdr:cNvPr id="374" name="n_3mainValue【福祉施設】&#10;一人当たり面積">
          <a:extLst>
            <a:ext uri="{FF2B5EF4-FFF2-40B4-BE49-F238E27FC236}">
              <a16:creationId xmlns:a16="http://schemas.microsoft.com/office/drawing/2014/main" id="{21008483-C9A1-48DA-9434-3CA7D501BBBA}"/>
            </a:ext>
          </a:extLst>
        </xdr:cNvPr>
        <xdr:cNvSpPr txBox="1"/>
      </xdr:nvSpPr>
      <xdr:spPr>
        <a:xfrm>
          <a:off x="7626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148607</xdr:rowOff>
    </xdr:from>
    <xdr:ext cx="469744" cy="259045"/>
    <xdr:sp macro="" textlink="">
      <xdr:nvSpPr>
        <xdr:cNvPr id="375" name="n_4mainValue【福祉施設】&#10;一人当たり面積">
          <a:extLst>
            <a:ext uri="{FF2B5EF4-FFF2-40B4-BE49-F238E27FC236}">
              <a16:creationId xmlns:a16="http://schemas.microsoft.com/office/drawing/2014/main" id="{EF62476E-EF21-4304-9950-25A5A4EFB475}"/>
            </a:ext>
          </a:extLst>
        </xdr:cNvPr>
        <xdr:cNvSpPr txBox="1"/>
      </xdr:nvSpPr>
      <xdr:spPr>
        <a:xfrm>
          <a:off x="6737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065FA6C-1765-4A46-A772-88C6F5C7CF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81C1FAB-E5C5-4CFC-B5D5-62C7ED6C835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97110DC-8A62-4248-9EA0-A0294236F7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A2F9BA6-704B-49A2-AF6E-CACB421D088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09BF32F-2404-41EF-B497-54891B86044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E7FB3F9-F5FB-4A86-8CA3-51E1C64A411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48F4B65-B850-42A3-B0E3-1529F84F69C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892042E-E90C-4213-A529-B8B2303155C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D8B352E-E430-4B5B-AA46-25B8DD406A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A9C6C41-851B-4A47-BBCB-E26C4E6B54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4BFC708-4814-4E43-BCEF-75834ED4212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5718690-455B-49AC-A3F4-F798FA78092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ED445C2-7D19-47DA-BEAE-C3C151141BA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0B21E57-5A08-4CA4-8998-118C92CA535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21B1CAB-3E3A-4929-9E84-7B3C198B50A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1C469EB-DE86-4101-8DB3-AE30EFF8881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DB75DBD-35D6-49F2-BAB3-15DE2AC77E5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CCE9E0B-750D-4C58-A596-D1811D0B8CB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518A418-59AE-43BF-A9CB-6620A7FE468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79AAFC6-6F18-47B9-B11C-E0C93031587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D3F5A50-39DA-4A09-B6EF-DEDCD2600C8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B829C60-D4F3-4ACF-850C-F83B2438CAB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F808F79-5573-47AF-8730-DDADF802AD3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D45AA76-C605-4D0D-86FF-C91DD56268A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CC9888DD-1B34-406B-BD56-0BA6CC737AF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F30236D-04D0-42BB-A005-2014730D082E}"/>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38F0F654-8F63-4A01-AC3C-84965FCC880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B8C3CE8-2704-4526-B6CC-2784D7FA348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D56F8CF-3BFB-41FB-A156-79E8DF2C8DB7}"/>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C0AA56D7-3123-4233-A12A-328B7CB69113}"/>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C5E8177-B6E6-4C35-9262-0DA1CBAF72E5}"/>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E22F38AB-3B7A-43D6-9BE5-672EEC58CD92}"/>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2068F4B0-4ADF-45EA-AFA3-B5717C04258E}"/>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5461D9D-B7D6-4F4B-B27A-50D5DCA1774D}"/>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727E9716-9AC0-4407-AAFB-3CA302E3AACD}"/>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86DF0324-BFDC-491F-9268-D99ACF9510C6}"/>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160FF4C-440F-4DBD-91BB-14702E357EE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43F8464-E86B-4819-971F-273546D5073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705C211-B8A1-4A1C-BCDA-F14E100E6BB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12ADFF4-93AF-4D66-9FC3-A066B216219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027D3AC-90FF-4FFD-BA00-65116E2B406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110308</xdr:rowOff>
    </xdr:from>
    <xdr:to>
      <xdr:col>24</xdr:col>
      <xdr:colOff>114300</xdr:colOff>
      <xdr:row>107</xdr:row>
      <xdr:rowOff>40458</xdr:rowOff>
    </xdr:to>
    <xdr:sp macro="" textlink="">
      <xdr:nvSpPr>
        <xdr:cNvPr id="417" name="楕円 416">
          <a:extLst>
            <a:ext uri="{FF2B5EF4-FFF2-40B4-BE49-F238E27FC236}">
              <a16:creationId xmlns:a16="http://schemas.microsoft.com/office/drawing/2014/main" id="{8FAB552F-AD45-4661-B73E-5960EC79F0A3}"/>
            </a:ext>
          </a:extLst>
        </xdr:cNvPr>
        <xdr:cNvSpPr/>
      </xdr:nvSpPr>
      <xdr:spPr>
        <a:xfrm>
          <a:off x="4584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88735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27C6F3A-3698-4253-9188-05868371C8B0}"/>
            </a:ext>
          </a:extLst>
        </xdr:cNvPr>
        <xdr:cNvSpPr txBox="1"/>
      </xdr:nvSpPr>
      <xdr:spPr>
        <a:xfrm>
          <a:off x="4673600"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76019</xdr:rowOff>
    </xdr:from>
    <xdr:to>
      <xdr:col>20</xdr:col>
      <xdr:colOff>38100</xdr:colOff>
      <xdr:row>107</xdr:row>
      <xdr:rowOff>6169</xdr:rowOff>
    </xdr:to>
    <xdr:sp macro="" textlink="">
      <xdr:nvSpPr>
        <xdr:cNvPr id="419" name="楕円 418">
          <a:extLst>
            <a:ext uri="{FF2B5EF4-FFF2-40B4-BE49-F238E27FC236}">
              <a16:creationId xmlns:a16="http://schemas.microsoft.com/office/drawing/2014/main" id="{04D73221-E84F-4474-AA42-8325CA55BCA5}"/>
            </a:ext>
          </a:extLst>
        </xdr:cNvPr>
        <xdr:cNvSpPr/>
      </xdr:nvSpPr>
      <xdr:spPr>
        <a:xfrm>
          <a:off x="37465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126819</xdr:rowOff>
    </xdr:from>
    <xdr:to>
      <xdr:col>24</xdr:col>
      <xdr:colOff>63500</xdr:colOff>
      <xdr:row>106</xdr:row>
      <xdr:rowOff>161108</xdr:rowOff>
    </xdr:to>
    <xdr:cxnSp macro="">
      <xdr:nvCxnSpPr>
        <xdr:cNvPr id="420" name="直線コネクタ 419">
          <a:extLst>
            <a:ext uri="{FF2B5EF4-FFF2-40B4-BE49-F238E27FC236}">
              <a16:creationId xmlns:a16="http://schemas.microsoft.com/office/drawing/2014/main" id="{F9523CB5-1661-4A9C-8D6C-D2A089E116F4}"/>
            </a:ext>
          </a:extLst>
        </xdr:cNvPr>
        <xdr:cNvCxnSpPr/>
      </xdr:nvCxnSpPr>
      <xdr:spPr>
        <a:xfrm>
          <a:off x="3797300" y="1830051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95613</xdr:rowOff>
    </xdr:from>
    <xdr:to>
      <xdr:col>15</xdr:col>
      <xdr:colOff>101600</xdr:colOff>
      <xdr:row>107</xdr:row>
      <xdr:rowOff>25763</xdr:rowOff>
    </xdr:to>
    <xdr:sp macro="" textlink="">
      <xdr:nvSpPr>
        <xdr:cNvPr id="421" name="楕円 420">
          <a:extLst>
            <a:ext uri="{FF2B5EF4-FFF2-40B4-BE49-F238E27FC236}">
              <a16:creationId xmlns:a16="http://schemas.microsoft.com/office/drawing/2014/main" id="{09C1CE13-CB67-440F-A36C-5F0D6B5635EE}"/>
            </a:ext>
          </a:extLst>
        </xdr:cNvPr>
        <xdr:cNvSpPr/>
      </xdr:nvSpPr>
      <xdr:spPr>
        <a:xfrm>
          <a:off x="2857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126819</xdr:rowOff>
    </xdr:from>
    <xdr:to>
      <xdr:col>19</xdr:col>
      <xdr:colOff>177800</xdr:colOff>
      <xdr:row>106</xdr:row>
      <xdr:rowOff>146413</xdr:rowOff>
    </xdr:to>
    <xdr:cxnSp macro="">
      <xdr:nvCxnSpPr>
        <xdr:cNvPr id="422" name="直線コネクタ 421">
          <a:extLst>
            <a:ext uri="{FF2B5EF4-FFF2-40B4-BE49-F238E27FC236}">
              <a16:creationId xmlns:a16="http://schemas.microsoft.com/office/drawing/2014/main" id="{60F07CF9-062E-4A30-91C5-422C414339FA}"/>
            </a:ext>
          </a:extLst>
        </xdr:cNvPr>
        <xdr:cNvCxnSpPr/>
      </xdr:nvCxnSpPr>
      <xdr:spPr>
        <a:xfrm flipV="1">
          <a:off x="2908300" y="1830051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61323</xdr:rowOff>
    </xdr:from>
    <xdr:to>
      <xdr:col>10</xdr:col>
      <xdr:colOff>165100</xdr:colOff>
      <xdr:row>106</xdr:row>
      <xdr:rowOff>162923</xdr:rowOff>
    </xdr:to>
    <xdr:sp macro="" textlink="">
      <xdr:nvSpPr>
        <xdr:cNvPr id="423" name="楕円 422">
          <a:extLst>
            <a:ext uri="{FF2B5EF4-FFF2-40B4-BE49-F238E27FC236}">
              <a16:creationId xmlns:a16="http://schemas.microsoft.com/office/drawing/2014/main" id="{C56AEB84-6512-4408-B9D6-4855F85D2282}"/>
            </a:ext>
          </a:extLst>
        </xdr:cNvPr>
        <xdr:cNvSpPr/>
      </xdr:nvSpPr>
      <xdr:spPr>
        <a:xfrm>
          <a:off x="1968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112123</xdr:rowOff>
    </xdr:from>
    <xdr:to>
      <xdr:col>15</xdr:col>
      <xdr:colOff>50800</xdr:colOff>
      <xdr:row>106</xdr:row>
      <xdr:rowOff>146413</xdr:rowOff>
    </xdr:to>
    <xdr:cxnSp macro="">
      <xdr:nvCxnSpPr>
        <xdr:cNvPr id="424" name="直線コネクタ 423">
          <a:extLst>
            <a:ext uri="{FF2B5EF4-FFF2-40B4-BE49-F238E27FC236}">
              <a16:creationId xmlns:a16="http://schemas.microsoft.com/office/drawing/2014/main" id="{970A93E9-198E-4663-9BD5-853B4D3B433B}"/>
            </a:ext>
          </a:extLst>
        </xdr:cNvPr>
        <xdr:cNvCxnSpPr/>
      </xdr:nvCxnSpPr>
      <xdr:spPr>
        <a:xfrm>
          <a:off x="2019300" y="182858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142966</xdr:rowOff>
    </xdr:from>
    <xdr:to>
      <xdr:col>6</xdr:col>
      <xdr:colOff>38100</xdr:colOff>
      <xdr:row>106</xdr:row>
      <xdr:rowOff>73116</xdr:rowOff>
    </xdr:to>
    <xdr:sp macro="" textlink="">
      <xdr:nvSpPr>
        <xdr:cNvPr id="425" name="楕円 424">
          <a:extLst>
            <a:ext uri="{FF2B5EF4-FFF2-40B4-BE49-F238E27FC236}">
              <a16:creationId xmlns:a16="http://schemas.microsoft.com/office/drawing/2014/main" id="{05E4398C-02FE-4B85-863E-7E4A357E7673}"/>
            </a:ext>
          </a:extLst>
        </xdr:cNvPr>
        <xdr:cNvSpPr/>
      </xdr:nvSpPr>
      <xdr:spPr>
        <a:xfrm>
          <a:off x="1079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22316</xdr:rowOff>
    </xdr:from>
    <xdr:to>
      <xdr:col>10</xdr:col>
      <xdr:colOff>114300</xdr:colOff>
      <xdr:row>106</xdr:row>
      <xdr:rowOff>112123</xdr:rowOff>
    </xdr:to>
    <xdr:cxnSp macro="">
      <xdr:nvCxnSpPr>
        <xdr:cNvPr id="426" name="直線コネクタ 425">
          <a:extLst>
            <a:ext uri="{FF2B5EF4-FFF2-40B4-BE49-F238E27FC236}">
              <a16:creationId xmlns:a16="http://schemas.microsoft.com/office/drawing/2014/main" id="{3EA9921A-CCBB-49C1-BE1A-D2B3A9D4ABCE}"/>
            </a:ext>
          </a:extLst>
        </xdr:cNvPr>
        <xdr:cNvCxnSpPr/>
      </xdr:nvCxnSpPr>
      <xdr:spPr>
        <a:xfrm>
          <a:off x="1130300" y="18196016"/>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3AB6BC9D-BF56-49CE-BF00-8EF8A0025369}"/>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4BB4EA45-374D-47FF-95DC-D8F72380F48E}"/>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E80E96EF-8A8F-45E0-8152-3D502B4BDEA8}"/>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7D60FBE9-378D-4BAB-924C-275F06F340C1}"/>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168746</xdr:rowOff>
    </xdr:from>
    <xdr:ext cx="405111" cy="259045"/>
    <xdr:sp macro="" textlink="">
      <xdr:nvSpPr>
        <xdr:cNvPr id="431" name="n_1mainValue【市民会館】&#10;有形固定資産減価償却率">
          <a:extLst>
            <a:ext uri="{FF2B5EF4-FFF2-40B4-BE49-F238E27FC236}">
              <a16:creationId xmlns:a16="http://schemas.microsoft.com/office/drawing/2014/main" id="{AFA359EB-5085-4A7C-8B79-4BECD9DAF581}"/>
            </a:ext>
          </a:extLst>
        </xdr:cNvPr>
        <xdr:cNvSpPr txBox="1"/>
      </xdr:nvSpPr>
      <xdr:spPr>
        <a:xfrm>
          <a:off x="3582044"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16890</xdr:rowOff>
    </xdr:from>
    <xdr:ext cx="405111" cy="259045"/>
    <xdr:sp macro="" textlink="">
      <xdr:nvSpPr>
        <xdr:cNvPr id="432" name="n_2mainValue【市民会館】&#10;有形固定資産減価償却率">
          <a:extLst>
            <a:ext uri="{FF2B5EF4-FFF2-40B4-BE49-F238E27FC236}">
              <a16:creationId xmlns:a16="http://schemas.microsoft.com/office/drawing/2014/main" id="{C13CBB37-8C61-452B-AE1F-132826538BFD}"/>
            </a:ext>
          </a:extLst>
        </xdr:cNvPr>
        <xdr:cNvSpPr txBox="1"/>
      </xdr:nvSpPr>
      <xdr:spPr>
        <a:xfrm>
          <a:off x="2705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154050</xdr:rowOff>
    </xdr:from>
    <xdr:ext cx="405111" cy="259045"/>
    <xdr:sp macro="" textlink="">
      <xdr:nvSpPr>
        <xdr:cNvPr id="433" name="n_3mainValue【市民会館】&#10;有形固定資産減価償却率">
          <a:extLst>
            <a:ext uri="{FF2B5EF4-FFF2-40B4-BE49-F238E27FC236}">
              <a16:creationId xmlns:a16="http://schemas.microsoft.com/office/drawing/2014/main" id="{939705A0-25F4-4E2F-8CE8-BDE91A47D593}"/>
            </a:ext>
          </a:extLst>
        </xdr:cNvPr>
        <xdr:cNvSpPr txBox="1"/>
      </xdr:nvSpPr>
      <xdr:spPr>
        <a:xfrm>
          <a:off x="1816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64243</xdr:rowOff>
    </xdr:from>
    <xdr:ext cx="405111" cy="259045"/>
    <xdr:sp macro="" textlink="">
      <xdr:nvSpPr>
        <xdr:cNvPr id="434" name="n_4mainValue【市民会館】&#10;有形固定資産減価償却率">
          <a:extLst>
            <a:ext uri="{FF2B5EF4-FFF2-40B4-BE49-F238E27FC236}">
              <a16:creationId xmlns:a16="http://schemas.microsoft.com/office/drawing/2014/main" id="{8ACCB128-2969-4B75-9FA7-485BBC4ECBFE}"/>
            </a:ext>
          </a:extLst>
        </xdr:cNvPr>
        <xdr:cNvSpPr txBox="1"/>
      </xdr:nvSpPr>
      <xdr:spPr>
        <a:xfrm>
          <a:off x="927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BE0B05E-0964-45FA-A08F-3FB97F6955F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10A34F3-2C3A-4D0E-97D0-5416CF818F8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8E39983-6312-4270-9614-A328C507B1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4275B25-C9E8-418D-8546-671732E47A1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77FB72B5-ADA5-4271-BD34-9F92648077A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C4BD994-DAB1-4DD5-9082-D995C6F099E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5D708A7-DE07-4205-B852-BC293EE776C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5380F87-C9CE-474A-A77D-5CC8BD5631C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B02C780-653E-469E-A4FD-D61F9D73C9B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0168C20-0BC5-4864-9319-FB5DE4C2873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9FFE75D-83DC-4BF9-B647-A474FC70747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1984AC90-073C-4F1E-A671-8884F40564B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1D9B8DB-C81A-4A9C-9E28-DBDB48D8294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CBD6BD7D-0277-461E-8F98-79EFDCE9DA9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402AEB83-899E-4C47-B3D3-FA59E4961C6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3CC84DB-3454-4C4F-A799-7FC54090F43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81FD995-FCB1-4A8F-9C2D-95D35E68C66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E0BEBC51-8420-47FE-943B-5FD4D1792CA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C65F044-F7E0-4CB9-9327-2172AD66C6D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B32D592E-DAD3-4589-B719-132FD350A4F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436304B6-01DC-43D2-BFC3-B656A137655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5CDA1533-2297-4CE4-8D70-3D4FAA6C52D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FFC97C37-5643-4871-BC6A-8A56BAE8714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18C53C0A-7586-4D1A-9B0A-BD014B9ED021}"/>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86286E1-A5EE-4361-9EF8-87C423980E95}"/>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73533D33-7822-4DCD-A32C-8E9A5E7134D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C1E44C34-8A0E-4051-9F1E-C9C4527F7E29}"/>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E1A70C8A-710D-4E20-9BED-89C38A66F825}"/>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4D6A6873-C742-48A4-81AF-DAC171C9B165}"/>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9286C828-DE04-4D6F-AC10-D2EB5022198D}"/>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BC5239DA-2198-4E40-832D-45B148E8BCDD}"/>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5ACA6DEA-30A2-42AB-A1C1-1456E4127C07}"/>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827C1C3-29A0-4C43-A64A-1E0A4EB1E74C}"/>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5FEF0ED1-D892-4116-BA33-DB87CC466CEF}"/>
            </a:ext>
          </a:extLst>
        </xdr:cNvPr>
        <xdr:cNvSpPr/>
      </xdr:nvSpPr>
      <xdr:spPr>
        <a:xfrm>
          <a:off x="6921500" y="183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2611A41-465E-4E5B-BE67-45653FB175B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F598781-067F-44E0-811A-75E8826FF1E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8380167-4131-452D-8A96-268D9011B31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9968078-247C-4E35-A238-4F1C99B5D09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60FB89-0E89-4977-92B3-951972299FE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46355</xdr:rowOff>
    </xdr:from>
    <xdr:to>
      <xdr:col>55</xdr:col>
      <xdr:colOff>50800</xdr:colOff>
      <xdr:row>107</xdr:row>
      <xdr:rowOff>147955</xdr:rowOff>
    </xdr:to>
    <xdr:sp macro="" textlink="">
      <xdr:nvSpPr>
        <xdr:cNvPr id="474" name="楕円 473">
          <a:extLst>
            <a:ext uri="{FF2B5EF4-FFF2-40B4-BE49-F238E27FC236}">
              <a16:creationId xmlns:a16="http://schemas.microsoft.com/office/drawing/2014/main" id="{7FEAD689-6F77-487A-AB0D-72392FC80D97}"/>
            </a:ext>
          </a:extLst>
        </xdr:cNvPr>
        <xdr:cNvSpPr/>
      </xdr:nvSpPr>
      <xdr:spPr>
        <a:xfrm>
          <a:off x="10426700" y="183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24782</xdr:rowOff>
    </xdr:from>
    <xdr:ext cx="469744" cy="259045"/>
    <xdr:sp macro="" textlink="">
      <xdr:nvSpPr>
        <xdr:cNvPr id="475" name="【市民会館】&#10;一人当たり面積該当値テキスト">
          <a:extLst>
            <a:ext uri="{FF2B5EF4-FFF2-40B4-BE49-F238E27FC236}">
              <a16:creationId xmlns:a16="http://schemas.microsoft.com/office/drawing/2014/main" id="{87E3DE31-36E9-406F-849D-FFA7F5BDA4D7}"/>
            </a:ext>
          </a:extLst>
        </xdr:cNvPr>
        <xdr:cNvSpPr txBox="1"/>
      </xdr:nvSpPr>
      <xdr:spPr>
        <a:xfrm>
          <a:off x="10515600" y="1836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50164</xdr:rowOff>
    </xdr:from>
    <xdr:to>
      <xdr:col>50</xdr:col>
      <xdr:colOff>165100</xdr:colOff>
      <xdr:row>107</xdr:row>
      <xdr:rowOff>151764</xdr:rowOff>
    </xdr:to>
    <xdr:sp macro="" textlink="">
      <xdr:nvSpPr>
        <xdr:cNvPr id="476" name="楕円 475">
          <a:extLst>
            <a:ext uri="{FF2B5EF4-FFF2-40B4-BE49-F238E27FC236}">
              <a16:creationId xmlns:a16="http://schemas.microsoft.com/office/drawing/2014/main" id="{DF9E3901-EEC4-4DA6-AD55-996ABDBCBD3D}"/>
            </a:ext>
          </a:extLst>
        </xdr:cNvPr>
        <xdr:cNvSpPr/>
      </xdr:nvSpPr>
      <xdr:spPr>
        <a:xfrm>
          <a:off x="95885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97155</xdr:rowOff>
    </xdr:from>
    <xdr:to>
      <xdr:col>55</xdr:col>
      <xdr:colOff>0</xdr:colOff>
      <xdr:row>107</xdr:row>
      <xdr:rowOff>100964</xdr:rowOff>
    </xdr:to>
    <xdr:cxnSp macro="">
      <xdr:nvCxnSpPr>
        <xdr:cNvPr id="477" name="直線コネクタ 476">
          <a:extLst>
            <a:ext uri="{FF2B5EF4-FFF2-40B4-BE49-F238E27FC236}">
              <a16:creationId xmlns:a16="http://schemas.microsoft.com/office/drawing/2014/main" id="{CC861D43-1887-4DB7-944E-19A277D2961E}"/>
            </a:ext>
          </a:extLst>
        </xdr:cNvPr>
        <xdr:cNvCxnSpPr/>
      </xdr:nvCxnSpPr>
      <xdr:spPr>
        <a:xfrm flipV="1">
          <a:off x="9639300" y="1844230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69214</xdr:rowOff>
    </xdr:from>
    <xdr:to>
      <xdr:col>46</xdr:col>
      <xdr:colOff>38100</xdr:colOff>
      <xdr:row>107</xdr:row>
      <xdr:rowOff>170814</xdr:rowOff>
    </xdr:to>
    <xdr:sp macro="" textlink="">
      <xdr:nvSpPr>
        <xdr:cNvPr id="478" name="楕円 477">
          <a:extLst>
            <a:ext uri="{FF2B5EF4-FFF2-40B4-BE49-F238E27FC236}">
              <a16:creationId xmlns:a16="http://schemas.microsoft.com/office/drawing/2014/main" id="{B438BB37-B240-48D2-AA70-B34B48198920}"/>
            </a:ext>
          </a:extLst>
        </xdr:cNvPr>
        <xdr:cNvSpPr/>
      </xdr:nvSpPr>
      <xdr:spPr>
        <a:xfrm>
          <a:off x="8699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100964</xdr:rowOff>
    </xdr:from>
    <xdr:to>
      <xdr:col>50</xdr:col>
      <xdr:colOff>114300</xdr:colOff>
      <xdr:row>107</xdr:row>
      <xdr:rowOff>120014</xdr:rowOff>
    </xdr:to>
    <xdr:cxnSp macro="">
      <xdr:nvCxnSpPr>
        <xdr:cNvPr id="479" name="直線コネクタ 478">
          <a:extLst>
            <a:ext uri="{FF2B5EF4-FFF2-40B4-BE49-F238E27FC236}">
              <a16:creationId xmlns:a16="http://schemas.microsoft.com/office/drawing/2014/main" id="{29BF271F-5E33-4199-92B3-D13BDA8F651B}"/>
            </a:ext>
          </a:extLst>
        </xdr:cNvPr>
        <xdr:cNvCxnSpPr/>
      </xdr:nvCxnSpPr>
      <xdr:spPr>
        <a:xfrm flipV="1">
          <a:off x="8750300" y="184461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73025</xdr:rowOff>
    </xdr:from>
    <xdr:to>
      <xdr:col>41</xdr:col>
      <xdr:colOff>101600</xdr:colOff>
      <xdr:row>108</xdr:row>
      <xdr:rowOff>3175</xdr:rowOff>
    </xdr:to>
    <xdr:sp macro="" textlink="">
      <xdr:nvSpPr>
        <xdr:cNvPr id="480" name="楕円 479">
          <a:extLst>
            <a:ext uri="{FF2B5EF4-FFF2-40B4-BE49-F238E27FC236}">
              <a16:creationId xmlns:a16="http://schemas.microsoft.com/office/drawing/2014/main" id="{106F1BB5-0DF2-4342-A63F-0BF61C1165F1}"/>
            </a:ext>
          </a:extLst>
        </xdr:cNvPr>
        <xdr:cNvSpPr/>
      </xdr:nvSpPr>
      <xdr:spPr>
        <a:xfrm>
          <a:off x="7810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120014</xdr:rowOff>
    </xdr:from>
    <xdr:to>
      <xdr:col>45</xdr:col>
      <xdr:colOff>177800</xdr:colOff>
      <xdr:row>107</xdr:row>
      <xdr:rowOff>123825</xdr:rowOff>
    </xdr:to>
    <xdr:cxnSp macro="">
      <xdr:nvCxnSpPr>
        <xdr:cNvPr id="481" name="直線コネクタ 480">
          <a:extLst>
            <a:ext uri="{FF2B5EF4-FFF2-40B4-BE49-F238E27FC236}">
              <a16:creationId xmlns:a16="http://schemas.microsoft.com/office/drawing/2014/main" id="{3FD77DF3-A446-4720-A300-9F9EAD0DC799}"/>
            </a:ext>
          </a:extLst>
        </xdr:cNvPr>
        <xdr:cNvCxnSpPr/>
      </xdr:nvCxnSpPr>
      <xdr:spPr>
        <a:xfrm flipV="1">
          <a:off x="7861300" y="184651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61595</xdr:rowOff>
    </xdr:from>
    <xdr:to>
      <xdr:col>36</xdr:col>
      <xdr:colOff>165100</xdr:colOff>
      <xdr:row>107</xdr:row>
      <xdr:rowOff>163195</xdr:rowOff>
    </xdr:to>
    <xdr:sp macro="" textlink="">
      <xdr:nvSpPr>
        <xdr:cNvPr id="482" name="楕円 481">
          <a:extLst>
            <a:ext uri="{FF2B5EF4-FFF2-40B4-BE49-F238E27FC236}">
              <a16:creationId xmlns:a16="http://schemas.microsoft.com/office/drawing/2014/main" id="{9DEA91A9-CE99-4BD9-BBD9-F5D34DDB956B}"/>
            </a:ext>
          </a:extLst>
        </xdr:cNvPr>
        <xdr:cNvSpPr/>
      </xdr:nvSpPr>
      <xdr:spPr>
        <a:xfrm>
          <a:off x="6921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112395</xdr:rowOff>
    </xdr:from>
    <xdr:to>
      <xdr:col>41</xdr:col>
      <xdr:colOff>50800</xdr:colOff>
      <xdr:row>107</xdr:row>
      <xdr:rowOff>123825</xdr:rowOff>
    </xdr:to>
    <xdr:cxnSp macro="">
      <xdr:nvCxnSpPr>
        <xdr:cNvPr id="483" name="直線コネクタ 482">
          <a:extLst>
            <a:ext uri="{FF2B5EF4-FFF2-40B4-BE49-F238E27FC236}">
              <a16:creationId xmlns:a16="http://schemas.microsoft.com/office/drawing/2014/main" id="{C8499769-850B-44F1-B2EE-F40EF636BBAA}"/>
            </a:ext>
          </a:extLst>
        </xdr:cNvPr>
        <xdr:cNvCxnSpPr/>
      </xdr:nvCxnSpPr>
      <xdr:spPr>
        <a:xfrm>
          <a:off x="6972300" y="184575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F9E3C946-7B8D-4A2E-AB1C-F03CFD3BC9DF}"/>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189EDE7C-BC94-45F1-8B9D-98D6686C0405}"/>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6D6FC41A-64F4-49F9-851B-FCD31BDFA238}"/>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a:extLst>
            <a:ext uri="{FF2B5EF4-FFF2-40B4-BE49-F238E27FC236}">
              <a16:creationId xmlns:a16="http://schemas.microsoft.com/office/drawing/2014/main" id="{C1D30F85-7594-4DDC-A7F5-24BDE9E15FA5}"/>
            </a:ext>
          </a:extLst>
        </xdr:cNvPr>
        <xdr:cNvSpPr txBox="1"/>
      </xdr:nvSpPr>
      <xdr:spPr>
        <a:xfrm>
          <a:off x="6737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142891</xdr:rowOff>
    </xdr:from>
    <xdr:ext cx="469744" cy="259045"/>
    <xdr:sp macro="" textlink="">
      <xdr:nvSpPr>
        <xdr:cNvPr id="488" name="n_1mainValue【市民会館】&#10;一人当たり面積">
          <a:extLst>
            <a:ext uri="{FF2B5EF4-FFF2-40B4-BE49-F238E27FC236}">
              <a16:creationId xmlns:a16="http://schemas.microsoft.com/office/drawing/2014/main" id="{0C49BA4C-0AEE-4879-968F-D3F471C938A4}"/>
            </a:ext>
          </a:extLst>
        </xdr:cNvPr>
        <xdr:cNvSpPr txBox="1"/>
      </xdr:nvSpPr>
      <xdr:spPr>
        <a:xfrm>
          <a:off x="9391727" y="184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161941</xdr:rowOff>
    </xdr:from>
    <xdr:ext cx="469744" cy="259045"/>
    <xdr:sp macro="" textlink="">
      <xdr:nvSpPr>
        <xdr:cNvPr id="489" name="n_2mainValue【市民会館】&#10;一人当たり面積">
          <a:extLst>
            <a:ext uri="{FF2B5EF4-FFF2-40B4-BE49-F238E27FC236}">
              <a16:creationId xmlns:a16="http://schemas.microsoft.com/office/drawing/2014/main" id="{F2DFBB3C-BD5A-46B9-87BA-864B1EAB16AF}"/>
            </a:ext>
          </a:extLst>
        </xdr:cNvPr>
        <xdr:cNvSpPr txBox="1"/>
      </xdr:nvSpPr>
      <xdr:spPr>
        <a:xfrm>
          <a:off x="8515427"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165752</xdr:rowOff>
    </xdr:from>
    <xdr:ext cx="469744" cy="259045"/>
    <xdr:sp macro="" textlink="">
      <xdr:nvSpPr>
        <xdr:cNvPr id="490" name="n_3mainValue【市民会館】&#10;一人当たり面積">
          <a:extLst>
            <a:ext uri="{FF2B5EF4-FFF2-40B4-BE49-F238E27FC236}">
              <a16:creationId xmlns:a16="http://schemas.microsoft.com/office/drawing/2014/main" id="{764E5060-DB92-46A8-BC6B-9234D337B31B}"/>
            </a:ext>
          </a:extLst>
        </xdr:cNvPr>
        <xdr:cNvSpPr txBox="1"/>
      </xdr:nvSpPr>
      <xdr:spPr>
        <a:xfrm>
          <a:off x="7626427" y="1851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154322</xdr:rowOff>
    </xdr:from>
    <xdr:ext cx="469744" cy="259045"/>
    <xdr:sp macro="" textlink="">
      <xdr:nvSpPr>
        <xdr:cNvPr id="491" name="n_4mainValue【市民会館】&#10;一人当たり面積">
          <a:extLst>
            <a:ext uri="{FF2B5EF4-FFF2-40B4-BE49-F238E27FC236}">
              <a16:creationId xmlns:a16="http://schemas.microsoft.com/office/drawing/2014/main" id="{C8ED0399-9F2C-4769-B06C-7DB69B5999E3}"/>
            </a:ext>
          </a:extLst>
        </xdr:cNvPr>
        <xdr:cNvSpPr txBox="1"/>
      </xdr:nvSpPr>
      <xdr:spPr>
        <a:xfrm>
          <a:off x="6737427" y="184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4478181-3FAC-446F-A6D4-9BE064ACCDD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5D5E10E-0A80-4BED-B732-80FF812FB25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2AF907F-C669-4451-8441-7B530393231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D7A54AC-A829-46FE-9E58-67E3C75AF9B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00DDDAB-2436-4B78-9147-4A891F2BA07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BB45B4BA-70A6-45BE-AA1A-08B1FDBDE66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E83FDF6-6176-4E5B-A7DE-0F66010BE5E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0CC4B8E-86A6-43B7-9E5B-F50F7C0FD09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DC032AC-1846-4106-9278-418C1436FC7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7CF93E94-0E89-40A9-A525-811E43EA037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01F52FA-068C-4EF3-BBCD-C8853A8BBC8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821B0680-D44E-4F82-A673-69F1FB606FD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19E9739-61E2-4887-98EE-A7610BE6E38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4340E37-5AC0-4CFD-B7C2-55EB1E27D22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D8C8F45-2F81-4D16-8407-88299A20288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177A863-BEF0-41F5-BCFE-CAEEA113165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5F0C4B9-6415-44DB-B59E-79F6A6D1356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F7E29FC3-722C-4CC9-A89E-274C2DD73CC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9B563DC-5E29-4907-95C1-B98054F8A17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7B657AD-2DDA-48A0-A2F5-C1E26B3F585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74501B78-6A35-4ED8-B399-01251815213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700DB25-73DB-4DCE-B5B4-CE9D14B43F5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16F4BF09-D659-435F-86FB-78E5D13E1A3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FDEEBA73-881E-49FF-93FC-CC1E32918F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56CF8CCD-53C4-4F04-BD19-C94704D5F991}"/>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45FC00BF-883B-4807-853D-6D3930BA5A5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6E977690-E4F7-44B7-8D7C-7523DFD56F9A}"/>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C9EB0791-8349-4EC3-AECC-3D6B7232CA46}"/>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E3CCDCB7-E42E-4C3A-B622-EC8F4969A4DE}"/>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B346417B-397C-4437-8EC9-BDFDAAA9E9FA}"/>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9DED99A2-6789-4F89-B3CF-BBA26C105F26}"/>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0A55587-5BEB-42FD-819D-ECCC5C1567C6}"/>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89EEFD54-A91F-4CD0-863E-6C8782B76572}"/>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2ADF8BD7-EC5D-4D85-935B-18263E8118AF}"/>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04025F8F-B5A9-46D8-934B-0451B53FAE44}"/>
            </a:ext>
          </a:extLst>
        </xdr:cNvPr>
        <xdr:cNvSpPr/>
      </xdr:nvSpPr>
      <xdr:spPr>
        <a:xfrm>
          <a:off x="12763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274930E-B13B-4634-A989-64E86CC13A5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A5F4D32-3E34-45DF-8A47-7ABA8D16EF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5242628-1D2B-46C9-98EA-65489BB7C47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BDB134B-AC11-4000-BB96-B0C1AF5F5D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E3A192A-9626-4125-BD47-2F87F39A31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74930</xdr:rowOff>
    </xdr:from>
    <xdr:to>
      <xdr:col>81</xdr:col>
      <xdr:colOff>101600</xdr:colOff>
      <xdr:row>41</xdr:row>
      <xdr:rowOff>5080</xdr:rowOff>
    </xdr:to>
    <xdr:sp macro="" textlink="">
      <xdr:nvSpPr>
        <xdr:cNvPr id="532" name="楕円 531">
          <a:extLst>
            <a:ext uri="{FF2B5EF4-FFF2-40B4-BE49-F238E27FC236}">
              <a16:creationId xmlns:a16="http://schemas.microsoft.com/office/drawing/2014/main" id="{C955B569-9F21-42E8-BE5E-8F28E8C8E790}"/>
            </a:ext>
          </a:extLst>
        </xdr:cNvPr>
        <xdr:cNvSpPr/>
      </xdr:nvSpPr>
      <xdr:spPr>
        <a:xfrm>
          <a:off x="1543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52070</xdr:rowOff>
    </xdr:from>
    <xdr:to>
      <xdr:col>76</xdr:col>
      <xdr:colOff>165100</xdr:colOff>
      <xdr:row>40</xdr:row>
      <xdr:rowOff>153670</xdr:rowOff>
    </xdr:to>
    <xdr:sp macro="" textlink="">
      <xdr:nvSpPr>
        <xdr:cNvPr id="533" name="楕円 532">
          <a:extLst>
            <a:ext uri="{FF2B5EF4-FFF2-40B4-BE49-F238E27FC236}">
              <a16:creationId xmlns:a16="http://schemas.microsoft.com/office/drawing/2014/main" id="{E0B7A1B6-13C5-4B07-8C7E-673F23F190BB}"/>
            </a:ext>
          </a:extLst>
        </xdr:cNvPr>
        <xdr:cNvSpPr/>
      </xdr:nvSpPr>
      <xdr:spPr>
        <a:xfrm>
          <a:off x="14541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102870</xdr:rowOff>
    </xdr:from>
    <xdr:to>
      <xdr:col>81</xdr:col>
      <xdr:colOff>50800</xdr:colOff>
      <xdr:row>40</xdr:row>
      <xdr:rowOff>125730</xdr:rowOff>
    </xdr:to>
    <xdr:cxnSp macro="">
      <xdr:nvCxnSpPr>
        <xdr:cNvPr id="534" name="直線コネクタ 533">
          <a:extLst>
            <a:ext uri="{FF2B5EF4-FFF2-40B4-BE49-F238E27FC236}">
              <a16:creationId xmlns:a16="http://schemas.microsoft.com/office/drawing/2014/main" id="{77C0CB78-79F3-402C-B4DE-49C628C01C85}"/>
            </a:ext>
          </a:extLst>
        </xdr:cNvPr>
        <xdr:cNvCxnSpPr/>
      </xdr:nvCxnSpPr>
      <xdr:spPr>
        <a:xfrm>
          <a:off x="14592300" y="6960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164465</xdr:rowOff>
    </xdr:from>
    <xdr:to>
      <xdr:col>72</xdr:col>
      <xdr:colOff>38100</xdr:colOff>
      <xdr:row>40</xdr:row>
      <xdr:rowOff>94615</xdr:rowOff>
    </xdr:to>
    <xdr:sp macro="" textlink="">
      <xdr:nvSpPr>
        <xdr:cNvPr id="535" name="楕円 534">
          <a:extLst>
            <a:ext uri="{FF2B5EF4-FFF2-40B4-BE49-F238E27FC236}">
              <a16:creationId xmlns:a16="http://schemas.microsoft.com/office/drawing/2014/main" id="{D426BCEC-2AFE-417E-ACDE-E4D6978235ED}"/>
            </a:ext>
          </a:extLst>
        </xdr:cNvPr>
        <xdr:cNvSpPr/>
      </xdr:nvSpPr>
      <xdr:spPr>
        <a:xfrm>
          <a:off x="13652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43815</xdr:rowOff>
    </xdr:from>
    <xdr:to>
      <xdr:col>76</xdr:col>
      <xdr:colOff>114300</xdr:colOff>
      <xdr:row>40</xdr:row>
      <xdr:rowOff>102870</xdr:rowOff>
    </xdr:to>
    <xdr:cxnSp macro="">
      <xdr:nvCxnSpPr>
        <xdr:cNvPr id="536" name="直線コネクタ 535">
          <a:extLst>
            <a:ext uri="{FF2B5EF4-FFF2-40B4-BE49-F238E27FC236}">
              <a16:creationId xmlns:a16="http://schemas.microsoft.com/office/drawing/2014/main" id="{BAED2630-C67D-4763-BDB1-8C9E24988C8F}"/>
            </a:ext>
          </a:extLst>
        </xdr:cNvPr>
        <xdr:cNvCxnSpPr/>
      </xdr:nvCxnSpPr>
      <xdr:spPr>
        <a:xfrm>
          <a:off x="13703300" y="690181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90170</xdr:rowOff>
    </xdr:from>
    <xdr:to>
      <xdr:col>67</xdr:col>
      <xdr:colOff>101600</xdr:colOff>
      <xdr:row>40</xdr:row>
      <xdr:rowOff>20320</xdr:rowOff>
    </xdr:to>
    <xdr:sp macro="" textlink="">
      <xdr:nvSpPr>
        <xdr:cNvPr id="537" name="楕円 536">
          <a:extLst>
            <a:ext uri="{FF2B5EF4-FFF2-40B4-BE49-F238E27FC236}">
              <a16:creationId xmlns:a16="http://schemas.microsoft.com/office/drawing/2014/main" id="{01B003E0-32C5-44F4-8E1E-E6576E73433A}"/>
            </a:ext>
          </a:extLst>
        </xdr:cNvPr>
        <xdr:cNvSpPr/>
      </xdr:nvSpPr>
      <xdr:spPr>
        <a:xfrm>
          <a:off x="12763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140970</xdr:rowOff>
    </xdr:from>
    <xdr:to>
      <xdr:col>71</xdr:col>
      <xdr:colOff>177800</xdr:colOff>
      <xdr:row>40</xdr:row>
      <xdr:rowOff>43815</xdr:rowOff>
    </xdr:to>
    <xdr:cxnSp macro="">
      <xdr:nvCxnSpPr>
        <xdr:cNvPr id="538" name="直線コネクタ 537">
          <a:extLst>
            <a:ext uri="{FF2B5EF4-FFF2-40B4-BE49-F238E27FC236}">
              <a16:creationId xmlns:a16="http://schemas.microsoft.com/office/drawing/2014/main" id="{EBD6BD5A-3C05-43A8-AFA5-5D2CDFB0BF6C}"/>
            </a:ext>
          </a:extLst>
        </xdr:cNvPr>
        <xdr:cNvCxnSpPr/>
      </xdr:nvCxnSpPr>
      <xdr:spPr>
        <a:xfrm>
          <a:off x="12814300" y="682752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C30D80D4-6964-4C4A-BEDA-908148E0D249}"/>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BB4BA8C5-7B2E-41B7-82BB-D35D404141DD}"/>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E755FEAD-D5F1-4B30-BF24-0EFD84E605F2}"/>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50DC6399-9F11-40B9-A0C4-9BD220A82AA1}"/>
            </a:ext>
          </a:extLst>
        </xdr:cNvPr>
        <xdr:cNvSpPr txBox="1"/>
      </xdr:nvSpPr>
      <xdr:spPr>
        <a:xfrm>
          <a:off x="12611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167657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0B21E83A-B30E-4CEF-86F2-6F85D58BA883}"/>
            </a:ext>
          </a:extLst>
        </xdr:cNvPr>
        <xdr:cNvSpPr txBox="1"/>
      </xdr:nvSpPr>
      <xdr:spPr>
        <a:xfrm>
          <a:off x="1526604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144797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8356D977-C09D-4EEE-A575-1CEE8E851121}"/>
            </a:ext>
          </a:extLst>
        </xdr:cNvPr>
        <xdr:cNvSpPr txBox="1"/>
      </xdr:nvSpPr>
      <xdr:spPr>
        <a:xfrm>
          <a:off x="14389744" y="700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85742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5CB28F7E-9C66-478A-9963-7A3D0986C43F}"/>
            </a:ext>
          </a:extLst>
        </xdr:cNvPr>
        <xdr:cNvSpPr txBox="1"/>
      </xdr:nvSpPr>
      <xdr:spPr>
        <a:xfrm>
          <a:off x="13500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11447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D96D41A9-5257-4DE2-8204-558B9F16CF2E}"/>
            </a:ext>
          </a:extLst>
        </xdr:cNvPr>
        <xdr:cNvSpPr txBox="1"/>
      </xdr:nvSpPr>
      <xdr:spPr>
        <a:xfrm>
          <a:off x="126117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B4574165-183B-4C1D-9357-A3C26306C7D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875C071-1D48-4F96-92A8-E59C5CEEBC9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59646310-DB71-4271-8C33-55668A8E955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E2D4DD5C-8FB9-45EB-8B82-8F425EB4EB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1EA8ADC4-19E1-400D-B295-ED76DBCB89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352F6CD6-1D74-4CCC-8E21-967F9F82B0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5C4A5D10-E7AB-4534-BDAA-F6BB938360E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3D8B5010-CA0A-4521-94DC-3E966CCB645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248B9203-F9B2-4E68-A64B-1AC18265CE9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CC4ED9E6-1D84-47CF-9F0B-E62CF73E323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7" name="直線コネクタ 556">
          <a:extLst>
            <a:ext uri="{FF2B5EF4-FFF2-40B4-BE49-F238E27FC236}">
              <a16:creationId xmlns:a16="http://schemas.microsoft.com/office/drawing/2014/main" id="{235BEA25-F0E5-4C8E-9C3D-E16879BC64B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8" name="テキスト ボックス 557">
          <a:extLst>
            <a:ext uri="{FF2B5EF4-FFF2-40B4-BE49-F238E27FC236}">
              <a16:creationId xmlns:a16="http://schemas.microsoft.com/office/drawing/2014/main" id="{B4DF3727-552B-4A6B-B4EF-6D1C6D30868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9" name="直線コネクタ 558">
          <a:extLst>
            <a:ext uri="{FF2B5EF4-FFF2-40B4-BE49-F238E27FC236}">
              <a16:creationId xmlns:a16="http://schemas.microsoft.com/office/drawing/2014/main" id="{9675A95B-4FC8-489F-A5E0-7E7846FFD11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0" name="テキスト ボックス 559">
          <a:extLst>
            <a:ext uri="{FF2B5EF4-FFF2-40B4-BE49-F238E27FC236}">
              <a16:creationId xmlns:a16="http://schemas.microsoft.com/office/drawing/2014/main" id="{3D48C0FF-597A-4252-9ADC-23ABB1E5598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C43B0711-6010-4A42-AA59-D6031C05B15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2" name="テキスト ボックス 561">
          <a:extLst>
            <a:ext uri="{FF2B5EF4-FFF2-40B4-BE49-F238E27FC236}">
              <a16:creationId xmlns:a16="http://schemas.microsoft.com/office/drawing/2014/main" id="{022D2C3A-EBC4-4FBD-B470-621D46477AA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3" name="直線コネクタ 562">
          <a:extLst>
            <a:ext uri="{FF2B5EF4-FFF2-40B4-BE49-F238E27FC236}">
              <a16:creationId xmlns:a16="http://schemas.microsoft.com/office/drawing/2014/main" id="{A1EDC79A-00A6-4671-9B0A-66920D92154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4" name="テキスト ボックス 563">
          <a:extLst>
            <a:ext uri="{FF2B5EF4-FFF2-40B4-BE49-F238E27FC236}">
              <a16:creationId xmlns:a16="http://schemas.microsoft.com/office/drawing/2014/main" id="{BA03DB2B-3BDC-4EFE-B3A6-A83B8E56CC1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5" name="直線コネクタ 564">
          <a:extLst>
            <a:ext uri="{FF2B5EF4-FFF2-40B4-BE49-F238E27FC236}">
              <a16:creationId xmlns:a16="http://schemas.microsoft.com/office/drawing/2014/main" id="{70AFFAF8-7607-4FE0-A76F-F135FB3F9BA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6" name="テキスト ボックス 565">
          <a:extLst>
            <a:ext uri="{FF2B5EF4-FFF2-40B4-BE49-F238E27FC236}">
              <a16:creationId xmlns:a16="http://schemas.microsoft.com/office/drawing/2014/main" id="{6E873D01-2383-4D19-9584-4AB7E3C51C0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E1BFB11D-8152-468F-8FA2-32BAD5D315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7AD4F1E4-9067-4E3B-A127-B189234F6D7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C15A57C1-AA2B-476B-88D5-9DB69B48DA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0" name="直線コネクタ 569">
          <a:extLst>
            <a:ext uri="{FF2B5EF4-FFF2-40B4-BE49-F238E27FC236}">
              <a16:creationId xmlns:a16="http://schemas.microsoft.com/office/drawing/2014/main" id="{182350D1-F679-4E84-9443-066B4F693FDF}"/>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8279EB7C-DA1F-4C29-86C9-3BD0CE3EBE1D}"/>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2" name="直線コネクタ 571">
          <a:extLst>
            <a:ext uri="{FF2B5EF4-FFF2-40B4-BE49-F238E27FC236}">
              <a16:creationId xmlns:a16="http://schemas.microsoft.com/office/drawing/2014/main" id="{AB6BD800-C6D0-4622-A95B-238386EF08C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294C0BE4-995D-4BDF-9E29-6EBEF1A4438B}"/>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4" name="直線コネクタ 573">
          <a:extLst>
            <a:ext uri="{FF2B5EF4-FFF2-40B4-BE49-F238E27FC236}">
              <a16:creationId xmlns:a16="http://schemas.microsoft.com/office/drawing/2014/main" id="{1D71CAF1-54DF-4EE7-BBCD-E3889458913A}"/>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5" name="【一般廃棄物処理施設】&#10;一人当たり有形固定資産（償却資産）額平均値テキスト">
          <a:extLst>
            <a:ext uri="{FF2B5EF4-FFF2-40B4-BE49-F238E27FC236}">
              <a16:creationId xmlns:a16="http://schemas.microsoft.com/office/drawing/2014/main" id="{8865BE33-8806-4792-9AE9-0945543A6E5C}"/>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6" name="フローチャート: 判断 575">
          <a:extLst>
            <a:ext uri="{FF2B5EF4-FFF2-40B4-BE49-F238E27FC236}">
              <a16:creationId xmlns:a16="http://schemas.microsoft.com/office/drawing/2014/main" id="{AB0D6245-2063-484B-BF22-1DF187418763}"/>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77" name="フローチャート: 判断 576">
          <a:extLst>
            <a:ext uri="{FF2B5EF4-FFF2-40B4-BE49-F238E27FC236}">
              <a16:creationId xmlns:a16="http://schemas.microsoft.com/office/drawing/2014/main" id="{975BEF12-613A-41D5-A03B-F6235D68C88F}"/>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78" name="フローチャート: 判断 577">
          <a:extLst>
            <a:ext uri="{FF2B5EF4-FFF2-40B4-BE49-F238E27FC236}">
              <a16:creationId xmlns:a16="http://schemas.microsoft.com/office/drawing/2014/main" id="{ECFAECFC-61D3-430E-B67E-4A7F1810ECB4}"/>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79" name="フローチャート: 判断 578">
          <a:extLst>
            <a:ext uri="{FF2B5EF4-FFF2-40B4-BE49-F238E27FC236}">
              <a16:creationId xmlns:a16="http://schemas.microsoft.com/office/drawing/2014/main" id="{13780ED7-E453-4ABD-904F-B69A469A1968}"/>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0" name="フローチャート: 判断 579">
          <a:extLst>
            <a:ext uri="{FF2B5EF4-FFF2-40B4-BE49-F238E27FC236}">
              <a16:creationId xmlns:a16="http://schemas.microsoft.com/office/drawing/2014/main" id="{D4DFDABF-D252-4489-9357-B6434AE26101}"/>
            </a:ext>
          </a:extLst>
        </xdr:cNvPr>
        <xdr:cNvSpPr/>
      </xdr:nvSpPr>
      <xdr:spPr>
        <a:xfrm>
          <a:off x="18605500" y="680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6EC0804-FC80-44E5-A808-E8EC686736E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458F26C-6CCF-4977-93A2-40FB4B2E03D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FEEB7ECA-DA38-4616-B0BF-84D8839096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F12A976-3E33-4F89-A278-2D15E517DA6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AB3561C-3839-4A98-82F3-C4BE711E5FA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84348</xdr:rowOff>
    </xdr:from>
    <xdr:to>
      <xdr:col>112</xdr:col>
      <xdr:colOff>38100</xdr:colOff>
      <xdr:row>39</xdr:row>
      <xdr:rowOff>14498</xdr:rowOff>
    </xdr:to>
    <xdr:sp macro="" textlink="">
      <xdr:nvSpPr>
        <xdr:cNvPr id="586" name="楕円 585">
          <a:extLst>
            <a:ext uri="{FF2B5EF4-FFF2-40B4-BE49-F238E27FC236}">
              <a16:creationId xmlns:a16="http://schemas.microsoft.com/office/drawing/2014/main" id="{CF71EBA9-EABD-488F-A995-9A2F052DB943}"/>
            </a:ext>
          </a:extLst>
        </xdr:cNvPr>
        <xdr:cNvSpPr/>
      </xdr:nvSpPr>
      <xdr:spPr>
        <a:xfrm>
          <a:off x="21272500" y="659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94544</xdr:rowOff>
    </xdr:from>
    <xdr:to>
      <xdr:col>107</xdr:col>
      <xdr:colOff>101600</xdr:colOff>
      <xdr:row>39</xdr:row>
      <xdr:rowOff>24694</xdr:rowOff>
    </xdr:to>
    <xdr:sp macro="" textlink="">
      <xdr:nvSpPr>
        <xdr:cNvPr id="587" name="楕円 586">
          <a:extLst>
            <a:ext uri="{FF2B5EF4-FFF2-40B4-BE49-F238E27FC236}">
              <a16:creationId xmlns:a16="http://schemas.microsoft.com/office/drawing/2014/main" id="{B56621BD-18AB-4991-8CE7-4815F2E1457C}"/>
            </a:ext>
          </a:extLst>
        </xdr:cNvPr>
        <xdr:cNvSpPr/>
      </xdr:nvSpPr>
      <xdr:spPr>
        <a:xfrm>
          <a:off x="20383500" y="660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135148</xdr:rowOff>
    </xdr:from>
    <xdr:to>
      <xdr:col>111</xdr:col>
      <xdr:colOff>177800</xdr:colOff>
      <xdr:row>38</xdr:row>
      <xdr:rowOff>145344</xdr:rowOff>
    </xdr:to>
    <xdr:cxnSp macro="">
      <xdr:nvCxnSpPr>
        <xdr:cNvPr id="588" name="直線コネクタ 587">
          <a:extLst>
            <a:ext uri="{FF2B5EF4-FFF2-40B4-BE49-F238E27FC236}">
              <a16:creationId xmlns:a16="http://schemas.microsoft.com/office/drawing/2014/main" id="{0E38BC69-8D6B-48EE-834E-633B5D3FACCF}"/>
            </a:ext>
          </a:extLst>
        </xdr:cNvPr>
        <xdr:cNvCxnSpPr/>
      </xdr:nvCxnSpPr>
      <xdr:spPr>
        <a:xfrm flipV="1">
          <a:off x="20434300" y="6650248"/>
          <a:ext cx="889000" cy="1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101013</xdr:rowOff>
    </xdr:from>
    <xdr:to>
      <xdr:col>102</xdr:col>
      <xdr:colOff>165100</xdr:colOff>
      <xdr:row>39</xdr:row>
      <xdr:rowOff>31163</xdr:rowOff>
    </xdr:to>
    <xdr:sp macro="" textlink="">
      <xdr:nvSpPr>
        <xdr:cNvPr id="589" name="楕円 588">
          <a:extLst>
            <a:ext uri="{FF2B5EF4-FFF2-40B4-BE49-F238E27FC236}">
              <a16:creationId xmlns:a16="http://schemas.microsoft.com/office/drawing/2014/main" id="{82CC50BE-EEF6-4007-8775-987C58AC578E}"/>
            </a:ext>
          </a:extLst>
        </xdr:cNvPr>
        <xdr:cNvSpPr/>
      </xdr:nvSpPr>
      <xdr:spPr>
        <a:xfrm>
          <a:off x="19494500" y="661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145344</xdr:rowOff>
    </xdr:from>
    <xdr:to>
      <xdr:col>107</xdr:col>
      <xdr:colOff>50800</xdr:colOff>
      <xdr:row>38</xdr:row>
      <xdr:rowOff>151813</xdr:rowOff>
    </xdr:to>
    <xdr:cxnSp macro="">
      <xdr:nvCxnSpPr>
        <xdr:cNvPr id="590" name="直線コネクタ 589">
          <a:extLst>
            <a:ext uri="{FF2B5EF4-FFF2-40B4-BE49-F238E27FC236}">
              <a16:creationId xmlns:a16="http://schemas.microsoft.com/office/drawing/2014/main" id="{347A49F7-0B1C-4318-9ACB-50B1517E6AB4}"/>
            </a:ext>
          </a:extLst>
        </xdr:cNvPr>
        <xdr:cNvCxnSpPr/>
      </xdr:nvCxnSpPr>
      <xdr:spPr>
        <a:xfrm flipV="1">
          <a:off x="19545300" y="6660444"/>
          <a:ext cx="8890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30776</xdr:rowOff>
    </xdr:from>
    <xdr:to>
      <xdr:col>98</xdr:col>
      <xdr:colOff>38100</xdr:colOff>
      <xdr:row>39</xdr:row>
      <xdr:rowOff>132376</xdr:rowOff>
    </xdr:to>
    <xdr:sp macro="" textlink="">
      <xdr:nvSpPr>
        <xdr:cNvPr id="591" name="楕円 590">
          <a:extLst>
            <a:ext uri="{FF2B5EF4-FFF2-40B4-BE49-F238E27FC236}">
              <a16:creationId xmlns:a16="http://schemas.microsoft.com/office/drawing/2014/main" id="{22790DDC-3469-4276-BD92-F102157EC7C2}"/>
            </a:ext>
          </a:extLst>
        </xdr:cNvPr>
        <xdr:cNvSpPr/>
      </xdr:nvSpPr>
      <xdr:spPr>
        <a:xfrm>
          <a:off x="18605500" y="671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151813</xdr:rowOff>
    </xdr:from>
    <xdr:to>
      <xdr:col>102</xdr:col>
      <xdr:colOff>114300</xdr:colOff>
      <xdr:row>39</xdr:row>
      <xdr:rowOff>81576</xdr:rowOff>
    </xdr:to>
    <xdr:cxnSp macro="">
      <xdr:nvCxnSpPr>
        <xdr:cNvPr id="592" name="直線コネクタ 591">
          <a:extLst>
            <a:ext uri="{FF2B5EF4-FFF2-40B4-BE49-F238E27FC236}">
              <a16:creationId xmlns:a16="http://schemas.microsoft.com/office/drawing/2014/main" id="{550707DB-6A43-4E71-962E-5FEB3A0C91AA}"/>
            </a:ext>
          </a:extLst>
        </xdr:cNvPr>
        <xdr:cNvCxnSpPr/>
      </xdr:nvCxnSpPr>
      <xdr:spPr>
        <a:xfrm flipV="1">
          <a:off x="18656300" y="6666913"/>
          <a:ext cx="889000" cy="10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6C64616D-F31F-41D7-BF27-81A1918A8FFC}"/>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C89BA7A8-DF9A-4E2D-83F1-ECF2B9D7D50D}"/>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D67B274C-E01C-4F4B-9AA1-A6B0CA28F6AC}"/>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42803</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3907F548-CEC9-4056-BA2B-1EDC4521AE17}"/>
            </a:ext>
          </a:extLst>
        </xdr:cNvPr>
        <xdr:cNvSpPr txBox="1"/>
      </xdr:nvSpPr>
      <xdr:spPr>
        <a:xfrm>
          <a:off x="18389111" y="690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31025</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BEC5C8FB-E5DB-4FBB-BE92-3401C7DAB27B}"/>
            </a:ext>
          </a:extLst>
        </xdr:cNvPr>
        <xdr:cNvSpPr txBox="1"/>
      </xdr:nvSpPr>
      <xdr:spPr>
        <a:xfrm>
          <a:off x="21011095" y="637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41221</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E5E5A39-C76B-4C50-8734-7C2A5CB9D3E5}"/>
            </a:ext>
          </a:extLst>
        </xdr:cNvPr>
        <xdr:cNvSpPr txBox="1"/>
      </xdr:nvSpPr>
      <xdr:spPr>
        <a:xfrm>
          <a:off x="20134795" y="638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47690</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FE7E99D6-0EE2-479F-BEA3-546230237619}"/>
            </a:ext>
          </a:extLst>
        </xdr:cNvPr>
        <xdr:cNvSpPr txBox="1"/>
      </xdr:nvSpPr>
      <xdr:spPr>
        <a:xfrm>
          <a:off x="19245795" y="6391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148903</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E2039478-1BC7-49B1-96E7-3692AC25B3BD}"/>
            </a:ext>
          </a:extLst>
        </xdr:cNvPr>
        <xdr:cNvSpPr txBox="1"/>
      </xdr:nvSpPr>
      <xdr:spPr>
        <a:xfrm>
          <a:off x="18356795" y="649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F4A49450-F228-428D-B315-3441D95019A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8A014856-359A-41FD-AF99-87C5DF634A3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7A04FE49-574F-4769-B706-87C3BC97734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2496C520-8CA9-4E5F-AB95-F0F8A304CE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A7083CC7-C7F6-408C-A7FD-DCC3835D2B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8742510A-B370-4023-89A4-283FEF36232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212CFFDC-6124-47A8-868F-68A5CF27A2D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3CD4A002-CD07-4AB8-9989-328EB03819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AA32908C-BB44-4643-897D-4E2782463BE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A1BA1C35-A330-4E48-8400-A0F6AB34BEB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2DC313DF-524F-463A-82F9-4348702A83A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976D8B72-2D4E-4BB4-9D0A-E0A791E3DDB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855817EB-FC18-4575-8669-74CCFA0EAC4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5EE44634-8B01-41EE-A893-1C899FCA6E0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16906CD3-D78F-4C52-B01A-DC8B1B46F3E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FBABC616-5279-476C-997F-2F893AB8B88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1641A4CC-730B-484A-928F-A224913A8C8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BA61432E-1915-4041-96C8-DFF41FE541C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86D8FABB-30BD-4009-BBFF-C9617CCDE9F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CADC692F-7FF8-4A11-9B29-3B5BE9BA99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363C2B7-4440-4FAA-B8CF-A074E2BE4D2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A58077C-125D-4663-A3AB-CFDCDC1A67E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A558C751-D24D-4689-86FE-66DF5EDD555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99BFCD22-7F68-48B8-8029-BA6D8F2D99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25" name="直線コネクタ 624">
          <a:extLst>
            <a:ext uri="{FF2B5EF4-FFF2-40B4-BE49-F238E27FC236}">
              <a16:creationId xmlns:a16="http://schemas.microsoft.com/office/drawing/2014/main" id="{4D30A25E-D3F6-4596-A7B9-78BEEC769E2B}"/>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6" name="【保健センター・保健所】&#10;有形固定資産減価償却率最小値テキスト">
          <a:extLst>
            <a:ext uri="{FF2B5EF4-FFF2-40B4-BE49-F238E27FC236}">
              <a16:creationId xmlns:a16="http://schemas.microsoft.com/office/drawing/2014/main" id="{5DF94F2F-9EE9-4C1A-B3DB-E7B71DA649B9}"/>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7" name="直線コネクタ 626">
          <a:extLst>
            <a:ext uri="{FF2B5EF4-FFF2-40B4-BE49-F238E27FC236}">
              <a16:creationId xmlns:a16="http://schemas.microsoft.com/office/drawing/2014/main" id="{BDBADAC4-EEC6-4C39-AC70-16B64D7B8BC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0C533DDE-297B-4C8E-8094-A8C38121477E}"/>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29" name="直線コネクタ 628">
          <a:extLst>
            <a:ext uri="{FF2B5EF4-FFF2-40B4-BE49-F238E27FC236}">
              <a16:creationId xmlns:a16="http://schemas.microsoft.com/office/drawing/2014/main" id="{1869E211-F96F-47AD-8EA1-9709846EDACD}"/>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FBBBD09F-F9F0-43D0-A043-3A2DB2B78964}"/>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1" name="フローチャート: 判断 630">
          <a:extLst>
            <a:ext uri="{FF2B5EF4-FFF2-40B4-BE49-F238E27FC236}">
              <a16:creationId xmlns:a16="http://schemas.microsoft.com/office/drawing/2014/main" id="{78E8FDDF-D276-48F2-A800-EDC428009035}"/>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2" name="フローチャート: 判断 631">
          <a:extLst>
            <a:ext uri="{FF2B5EF4-FFF2-40B4-BE49-F238E27FC236}">
              <a16:creationId xmlns:a16="http://schemas.microsoft.com/office/drawing/2014/main" id="{4E7196E2-6034-4B1E-A4AD-D41D8E5777D6}"/>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3" name="フローチャート: 判断 632">
          <a:extLst>
            <a:ext uri="{FF2B5EF4-FFF2-40B4-BE49-F238E27FC236}">
              <a16:creationId xmlns:a16="http://schemas.microsoft.com/office/drawing/2014/main" id="{E3820A1D-C7C9-4CDE-875D-8B32B0110EE2}"/>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34" name="フローチャート: 判断 633">
          <a:extLst>
            <a:ext uri="{FF2B5EF4-FFF2-40B4-BE49-F238E27FC236}">
              <a16:creationId xmlns:a16="http://schemas.microsoft.com/office/drawing/2014/main" id="{82E3FE9B-7D18-469E-99D7-662281120954}"/>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35" name="フローチャート: 判断 634">
          <a:extLst>
            <a:ext uri="{FF2B5EF4-FFF2-40B4-BE49-F238E27FC236}">
              <a16:creationId xmlns:a16="http://schemas.microsoft.com/office/drawing/2014/main" id="{B8D0D337-B505-4A87-A6D1-8B6136B698B2}"/>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1EF2F5D4-3A52-41C0-8F11-AE7692FEB5C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BE30883-379F-4C8D-BDF7-15040E5AC06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C3CD710-37F3-43B5-85C6-E0E6CFB1B4F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F3B3721-A6D2-4F8B-9E88-107B5D45D96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04BFCF4-5C7A-4DAB-A2D1-63ADFD7CA7A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137795</xdr:rowOff>
    </xdr:from>
    <xdr:to>
      <xdr:col>85</xdr:col>
      <xdr:colOff>177800</xdr:colOff>
      <xdr:row>60</xdr:row>
      <xdr:rowOff>67945</xdr:rowOff>
    </xdr:to>
    <xdr:sp macro="" textlink="">
      <xdr:nvSpPr>
        <xdr:cNvPr id="641" name="楕円 640">
          <a:extLst>
            <a:ext uri="{FF2B5EF4-FFF2-40B4-BE49-F238E27FC236}">
              <a16:creationId xmlns:a16="http://schemas.microsoft.com/office/drawing/2014/main" id="{08C9D6E8-3C74-4B88-9EE3-257D598CF23F}"/>
            </a:ext>
          </a:extLst>
        </xdr:cNvPr>
        <xdr:cNvSpPr/>
      </xdr:nvSpPr>
      <xdr:spPr>
        <a:xfrm>
          <a:off x="162687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116222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97BC1304-0BB8-45F7-9142-4D2AE92B91C2}"/>
            </a:ext>
          </a:extLst>
        </xdr:cNvPr>
        <xdr:cNvSpPr txBox="1"/>
      </xdr:nvSpPr>
      <xdr:spPr>
        <a:xfrm>
          <a:off x="16357600"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88265</xdr:rowOff>
    </xdr:from>
    <xdr:to>
      <xdr:col>81</xdr:col>
      <xdr:colOff>101600</xdr:colOff>
      <xdr:row>60</xdr:row>
      <xdr:rowOff>18415</xdr:rowOff>
    </xdr:to>
    <xdr:sp macro="" textlink="">
      <xdr:nvSpPr>
        <xdr:cNvPr id="643" name="楕円 642">
          <a:extLst>
            <a:ext uri="{FF2B5EF4-FFF2-40B4-BE49-F238E27FC236}">
              <a16:creationId xmlns:a16="http://schemas.microsoft.com/office/drawing/2014/main" id="{5688C1E0-48EC-4CCF-88B8-8E8840CEE303}"/>
            </a:ext>
          </a:extLst>
        </xdr:cNvPr>
        <xdr:cNvSpPr/>
      </xdr:nvSpPr>
      <xdr:spPr>
        <a:xfrm>
          <a:off x="15430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139065</xdr:rowOff>
    </xdr:from>
    <xdr:to>
      <xdr:col>85</xdr:col>
      <xdr:colOff>127000</xdr:colOff>
      <xdr:row>60</xdr:row>
      <xdr:rowOff>17145</xdr:rowOff>
    </xdr:to>
    <xdr:cxnSp macro="">
      <xdr:nvCxnSpPr>
        <xdr:cNvPr id="644" name="直線コネクタ 643">
          <a:extLst>
            <a:ext uri="{FF2B5EF4-FFF2-40B4-BE49-F238E27FC236}">
              <a16:creationId xmlns:a16="http://schemas.microsoft.com/office/drawing/2014/main" id="{FF0FD163-C7EC-4F21-A20F-D0EE9C09ABA4}"/>
            </a:ext>
          </a:extLst>
        </xdr:cNvPr>
        <xdr:cNvCxnSpPr/>
      </xdr:nvCxnSpPr>
      <xdr:spPr>
        <a:xfrm>
          <a:off x="15481300" y="1025461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46355</xdr:rowOff>
    </xdr:from>
    <xdr:to>
      <xdr:col>76</xdr:col>
      <xdr:colOff>165100</xdr:colOff>
      <xdr:row>59</xdr:row>
      <xdr:rowOff>147955</xdr:rowOff>
    </xdr:to>
    <xdr:sp macro="" textlink="">
      <xdr:nvSpPr>
        <xdr:cNvPr id="645" name="楕円 644">
          <a:extLst>
            <a:ext uri="{FF2B5EF4-FFF2-40B4-BE49-F238E27FC236}">
              <a16:creationId xmlns:a16="http://schemas.microsoft.com/office/drawing/2014/main" id="{69C6059C-EBA6-4B0C-A7D6-87B59FB6F7EC}"/>
            </a:ext>
          </a:extLst>
        </xdr:cNvPr>
        <xdr:cNvSpPr/>
      </xdr:nvSpPr>
      <xdr:spPr>
        <a:xfrm>
          <a:off x="14541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97155</xdr:rowOff>
    </xdr:from>
    <xdr:to>
      <xdr:col>81</xdr:col>
      <xdr:colOff>50800</xdr:colOff>
      <xdr:row>59</xdr:row>
      <xdr:rowOff>139065</xdr:rowOff>
    </xdr:to>
    <xdr:cxnSp macro="">
      <xdr:nvCxnSpPr>
        <xdr:cNvPr id="646" name="直線コネクタ 645">
          <a:extLst>
            <a:ext uri="{FF2B5EF4-FFF2-40B4-BE49-F238E27FC236}">
              <a16:creationId xmlns:a16="http://schemas.microsoft.com/office/drawing/2014/main" id="{5C05AEFB-1A87-4919-879C-5DD066579927}"/>
            </a:ext>
          </a:extLst>
        </xdr:cNvPr>
        <xdr:cNvCxnSpPr/>
      </xdr:nvCxnSpPr>
      <xdr:spPr>
        <a:xfrm>
          <a:off x="14592300" y="102127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168275</xdr:rowOff>
    </xdr:from>
    <xdr:to>
      <xdr:col>72</xdr:col>
      <xdr:colOff>38100</xdr:colOff>
      <xdr:row>59</xdr:row>
      <xdr:rowOff>98425</xdr:rowOff>
    </xdr:to>
    <xdr:sp macro="" textlink="">
      <xdr:nvSpPr>
        <xdr:cNvPr id="647" name="楕円 646">
          <a:extLst>
            <a:ext uri="{FF2B5EF4-FFF2-40B4-BE49-F238E27FC236}">
              <a16:creationId xmlns:a16="http://schemas.microsoft.com/office/drawing/2014/main" id="{929A49CE-F6F1-4E4A-B8B8-49F6057D98FF}"/>
            </a:ext>
          </a:extLst>
        </xdr:cNvPr>
        <xdr:cNvSpPr/>
      </xdr:nvSpPr>
      <xdr:spPr>
        <a:xfrm>
          <a:off x="13652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47625</xdr:rowOff>
    </xdr:from>
    <xdr:to>
      <xdr:col>76</xdr:col>
      <xdr:colOff>114300</xdr:colOff>
      <xdr:row>59</xdr:row>
      <xdr:rowOff>97155</xdr:rowOff>
    </xdr:to>
    <xdr:cxnSp macro="">
      <xdr:nvCxnSpPr>
        <xdr:cNvPr id="648" name="直線コネクタ 647">
          <a:extLst>
            <a:ext uri="{FF2B5EF4-FFF2-40B4-BE49-F238E27FC236}">
              <a16:creationId xmlns:a16="http://schemas.microsoft.com/office/drawing/2014/main" id="{784405D5-B4AC-4D6B-A008-C150DE0E6183}"/>
            </a:ext>
          </a:extLst>
        </xdr:cNvPr>
        <xdr:cNvCxnSpPr/>
      </xdr:nvCxnSpPr>
      <xdr:spPr>
        <a:xfrm>
          <a:off x="13703300" y="101631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118745</xdr:rowOff>
    </xdr:from>
    <xdr:to>
      <xdr:col>67</xdr:col>
      <xdr:colOff>101600</xdr:colOff>
      <xdr:row>59</xdr:row>
      <xdr:rowOff>48895</xdr:rowOff>
    </xdr:to>
    <xdr:sp macro="" textlink="">
      <xdr:nvSpPr>
        <xdr:cNvPr id="649" name="楕円 648">
          <a:extLst>
            <a:ext uri="{FF2B5EF4-FFF2-40B4-BE49-F238E27FC236}">
              <a16:creationId xmlns:a16="http://schemas.microsoft.com/office/drawing/2014/main" id="{E6EC8C5F-4A12-46C7-9A0A-1425A15CBCE1}"/>
            </a:ext>
          </a:extLst>
        </xdr:cNvPr>
        <xdr:cNvSpPr/>
      </xdr:nvSpPr>
      <xdr:spPr>
        <a:xfrm>
          <a:off x="12763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169545</xdr:rowOff>
    </xdr:from>
    <xdr:to>
      <xdr:col>71</xdr:col>
      <xdr:colOff>177800</xdr:colOff>
      <xdr:row>59</xdr:row>
      <xdr:rowOff>47625</xdr:rowOff>
    </xdr:to>
    <xdr:cxnSp macro="">
      <xdr:nvCxnSpPr>
        <xdr:cNvPr id="650" name="直線コネクタ 649">
          <a:extLst>
            <a:ext uri="{FF2B5EF4-FFF2-40B4-BE49-F238E27FC236}">
              <a16:creationId xmlns:a16="http://schemas.microsoft.com/office/drawing/2014/main" id="{11D881C1-B247-40A7-989A-253180DAC209}"/>
            </a:ext>
          </a:extLst>
        </xdr:cNvPr>
        <xdr:cNvCxnSpPr/>
      </xdr:nvCxnSpPr>
      <xdr:spPr>
        <a:xfrm>
          <a:off x="12814300" y="101136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B2EA7B0-613C-4B49-B919-5D5D8861AB8A}"/>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B87E0DF2-23E0-4921-BEDB-10B1F53B527F}"/>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EAE17499-659E-461E-A88C-EF7626D34726}"/>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96CADBC-C87F-42B8-B004-D9EB064AC3E2}"/>
            </a:ext>
          </a:extLst>
        </xdr:cNvPr>
        <xdr:cNvSpPr txBox="1"/>
      </xdr:nvSpPr>
      <xdr:spPr>
        <a:xfrm>
          <a:off x="12611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9542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67534F1E-AED9-4E0C-BB62-72209FF109FE}"/>
            </a:ext>
          </a:extLst>
        </xdr:cNvPr>
        <xdr:cNvSpPr txBox="1"/>
      </xdr:nvSpPr>
      <xdr:spPr>
        <a:xfrm>
          <a:off x="152660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139082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2953F251-A7C2-4DFA-8175-703B37B2488F}"/>
            </a:ext>
          </a:extLst>
        </xdr:cNvPr>
        <xdr:cNvSpPr txBox="1"/>
      </xdr:nvSpPr>
      <xdr:spPr>
        <a:xfrm>
          <a:off x="1438974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89552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DC4BD21A-FBFE-4A0D-A6DD-07028767416D}"/>
            </a:ext>
          </a:extLst>
        </xdr:cNvPr>
        <xdr:cNvSpPr txBox="1"/>
      </xdr:nvSpPr>
      <xdr:spPr>
        <a:xfrm>
          <a:off x="135007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7D05BCC7-0A04-47AD-AAA3-7A5062E187CF}"/>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B74D1796-481F-4A8B-84F2-0F86F4FAE65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20BB2EE8-9AD3-4621-8E4A-0D1DB9C031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1165685D-4073-470B-87A0-146765C5B6A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B5106B09-3489-4E3C-8178-F99EFF27B9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92C585AE-BA77-4D1D-BBBB-E994C3A4EC2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AC5091E9-82AA-4EBD-BEB2-CEF328AE03F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D1285ED-ACB3-4EBF-BDA7-2DE1686EDB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73914D68-1358-4B7D-8CCC-3AE53645459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C7523544-0878-4751-99D6-DD8BAA947CE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B884C482-DB9D-4EF2-80EB-C93579D96A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8F9B8DF2-B117-4D0B-89C1-0A93B57CA98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2B6CE300-28A4-409E-BA33-C247306DD13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BD8D98B2-98F2-4CAC-A6D8-3E816DA555D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3BA743AA-2310-4150-B080-645AC8815C1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F3D0CA72-96B1-44CF-B4FB-BD4E0699D8B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9177D576-F166-4C69-86AA-38FDD60C9B8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57837F53-4E78-4DE4-92C7-F3FF47C23C8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FD454C73-B592-467C-85D4-4F628606117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CAE11BBB-391B-47FE-B965-A4576EC42B7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6A8320AD-2CFE-4C88-8FE3-27D3801F654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99787E80-7F84-4483-87BD-704C6663736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91E717D7-0C18-47F3-A61C-F2497E5E49B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3319A67E-4189-4F83-BE51-ED143DED27D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5CD246B-3859-4FD6-B79E-99244007B52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BDF96618-05FD-4BA0-8898-B7E04CAF2C8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84" name="直線コネクタ 683">
          <a:extLst>
            <a:ext uri="{FF2B5EF4-FFF2-40B4-BE49-F238E27FC236}">
              <a16:creationId xmlns:a16="http://schemas.microsoft.com/office/drawing/2014/main" id="{608A3C65-84E9-4A15-A985-369518066DFB}"/>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75325E1D-8324-4EFF-A52A-954DF2328467}"/>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86" name="直線コネクタ 685">
          <a:extLst>
            <a:ext uri="{FF2B5EF4-FFF2-40B4-BE49-F238E27FC236}">
              <a16:creationId xmlns:a16="http://schemas.microsoft.com/office/drawing/2014/main" id="{CB8AA36C-7168-44F7-BCC7-1E2D35AA9DED}"/>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E7ED3942-BE98-4AFF-864F-430C91D75C65}"/>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88" name="直線コネクタ 687">
          <a:extLst>
            <a:ext uri="{FF2B5EF4-FFF2-40B4-BE49-F238E27FC236}">
              <a16:creationId xmlns:a16="http://schemas.microsoft.com/office/drawing/2014/main" id="{75C70649-CAA8-4A72-860A-C7A6DBDA0D35}"/>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1BC7693A-AE81-4BA9-919F-3625C8A7DD37}"/>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0" name="フローチャート: 判断 689">
          <a:extLst>
            <a:ext uri="{FF2B5EF4-FFF2-40B4-BE49-F238E27FC236}">
              <a16:creationId xmlns:a16="http://schemas.microsoft.com/office/drawing/2014/main" id="{D2F4F622-A32F-4315-995A-323C060AB923}"/>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1" name="フローチャート: 判断 690">
          <a:extLst>
            <a:ext uri="{FF2B5EF4-FFF2-40B4-BE49-F238E27FC236}">
              <a16:creationId xmlns:a16="http://schemas.microsoft.com/office/drawing/2014/main" id="{8E976F3B-0A17-4AF9-A6B2-296E54BE71E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2" name="フローチャート: 判断 691">
          <a:extLst>
            <a:ext uri="{FF2B5EF4-FFF2-40B4-BE49-F238E27FC236}">
              <a16:creationId xmlns:a16="http://schemas.microsoft.com/office/drawing/2014/main" id="{63296A65-C44D-4A50-A885-5E9DD0AD4C6B}"/>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3" name="フローチャート: 判断 692">
          <a:extLst>
            <a:ext uri="{FF2B5EF4-FFF2-40B4-BE49-F238E27FC236}">
              <a16:creationId xmlns:a16="http://schemas.microsoft.com/office/drawing/2014/main" id="{A0D94701-7010-4497-BA63-E76CC9F563B4}"/>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694" name="フローチャート: 判断 693">
          <a:extLst>
            <a:ext uri="{FF2B5EF4-FFF2-40B4-BE49-F238E27FC236}">
              <a16:creationId xmlns:a16="http://schemas.microsoft.com/office/drawing/2014/main" id="{C9293D24-1DB6-49ED-9921-8A92C373FDC6}"/>
            </a:ext>
          </a:extLst>
        </xdr:cNvPr>
        <xdr:cNvSpPr/>
      </xdr:nvSpPr>
      <xdr:spPr>
        <a:xfrm>
          <a:off x="186055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028642F-79C2-4B00-9274-189F96EE859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437932A-948C-4438-B989-FD0CFF8A01C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79461DC-9055-431A-B747-61842480B80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E5688C5-EEE8-453C-ADFF-0BC2FD314E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6AFDC0F-28DD-41B4-8DC5-CBBD2AB0E61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83094</xdr:rowOff>
    </xdr:from>
    <xdr:to>
      <xdr:col>116</xdr:col>
      <xdr:colOff>114300</xdr:colOff>
      <xdr:row>63</xdr:row>
      <xdr:rowOff>13244</xdr:rowOff>
    </xdr:to>
    <xdr:sp macro="" textlink="">
      <xdr:nvSpPr>
        <xdr:cNvPr id="700" name="楕円 699">
          <a:extLst>
            <a:ext uri="{FF2B5EF4-FFF2-40B4-BE49-F238E27FC236}">
              <a16:creationId xmlns:a16="http://schemas.microsoft.com/office/drawing/2014/main" id="{180687BD-C0AB-4284-885F-19364EBF216A}"/>
            </a:ext>
          </a:extLst>
        </xdr:cNvPr>
        <xdr:cNvSpPr/>
      </xdr:nvSpPr>
      <xdr:spPr>
        <a:xfrm>
          <a:off x="221107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105971</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D320A352-9C20-4684-86A0-FC4CA6FC8517}"/>
            </a:ext>
          </a:extLst>
        </xdr:cNvPr>
        <xdr:cNvSpPr txBox="1"/>
      </xdr:nvSpPr>
      <xdr:spPr>
        <a:xfrm>
          <a:off x="22199600" y="1056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89626</xdr:rowOff>
    </xdr:from>
    <xdr:to>
      <xdr:col>112</xdr:col>
      <xdr:colOff>38100</xdr:colOff>
      <xdr:row>63</xdr:row>
      <xdr:rowOff>19776</xdr:rowOff>
    </xdr:to>
    <xdr:sp macro="" textlink="">
      <xdr:nvSpPr>
        <xdr:cNvPr id="702" name="楕円 701">
          <a:extLst>
            <a:ext uri="{FF2B5EF4-FFF2-40B4-BE49-F238E27FC236}">
              <a16:creationId xmlns:a16="http://schemas.microsoft.com/office/drawing/2014/main" id="{175625E9-C638-4592-8AFB-F537AB6CCA55}"/>
            </a:ext>
          </a:extLst>
        </xdr:cNvPr>
        <xdr:cNvSpPr/>
      </xdr:nvSpPr>
      <xdr:spPr>
        <a:xfrm>
          <a:off x="21272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133894</xdr:rowOff>
    </xdr:from>
    <xdr:to>
      <xdr:col>116</xdr:col>
      <xdr:colOff>63500</xdr:colOff>
      <xdr:row>62</xdr:row>
      <xdr:rowOff>140426</xdr:rowOff>
    </xdr:to>
    <xdr:cxnSp macro="">
      <xdr:nvCxnSpPr>
        <xdr:cNvPr id="703" name="直線コネクタ 702">
          <a:extLst>
            <a:ext uri="{FF2B5EF4-FFF2-40B4-BE49-F238E27FC236}">
              <a16:creationId xmlns:a16="http://schemas.microsoft.com/office/drawing/2014/main" id="{239F7776-6161-42C4-8227-86BA7ECD9793}"/>
            </a:ext>
          </a:extLst>
        </xdr:cNvPr>
        <xdr:cNvCxnSpPr/>
      </xdr:nvCxnSpPr>
      <xdr:spPr>
        <a:xfrm flipV="1">
          <a:off x="21323300" y="107637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92891</xdr:rowOff>
    </xdr:from>
    <xdr:to>
      <xdr:col>107</xdr:col>
      <xdr:colOff>101600</xdr:colOff>
      <xdr:row>63</xdr:row>
      <xdr:rowOff>23041</xdr:rowOff>
    </xdr:to>
    <xdr:sp macro="" textlink="">
      <xdr:nvSpPr>
        <xdr:cNvPr id="704" name="楕円 703">
          <a:extLst>
            <a:ext uri="{FF2B5EF4-FFF2-40B4-BE49-F238E27FC236}">
              <a16:creationId xmlns:a16="http://schemas.microsoft.com/office/drawing/2014/main" id="{FC96F005-9826-48D6-84D7-824E60B03411}"/>
            </a:ext>
          </a:extLst>
        </xdr:cNvPr>
        <xdr:cNvSpPr/>
      </xdr:nvSpPr>
      <xdr:spPr>
        <a:xfrm>
          <a:off x="20383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140426</xdr:rowOff>
    </xdr:from>
    <xdr:to>
      <xdr:col>111</xdr:col>
      <xdr:colOff>177800</xdr:colOff>
      <xdr:row>62</xdr:row>
      <xdr:rowOff>143691</xdr:rowOff>
    </xdr:to>
    <xdr:cxnSp macro="">
      <xdr:nvCxnSpPr>
        <xdr:cNvPr id="705" name="直線コネクタ 704">
          <a:extLst>
            <a:ext uri="{FF2B5EF4-FFF2-40B4-BE49-F238E27FC236}">
              <a16:creationId xmlns:a16="http://schemas.microsoft.com/office/drawing/2014/main" id="{15CF98D4-81CC-42F2-9A46-DB8EB1D54D27}"/>
            </a:ext>
          </a:extLst>
        </xdr:cNvPr>
        <xdr:cNvCxnSpPr/>
      </xdr:nvCxnSpPr>
      <xdr:spPr>
        <a:xfrm flipV="1">
          <a:off x="20434300" y="107703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99423</xdr:rowOff>
    </xdr:from>
    <xdr:to>
      <xdr:col>102</xdr:col>
      <xdr:colOff>165100</xdr:colOff>
      <xdr:row>63</xdr:row>
      <xdr:rowOff>29573</xdr:rowOff>
    </xdr:to>
    <xdr:sp macro="" textlink="">
      <xdr:nvSpPr>
        <xdr:cNvPr id="706" name="楕円 705">
          <a:extLst>
            <a:ext uri="{FF2B5EF4-FFF2-40B4-BE49-F238E27FC236}">
              <a16:creationId xmlns:a16="http://schemas.microsoft.com/office/drawing/2014/main" id="{ADBD18B8-0017-45E8-B3D1-1E76EAA77319}"/>
            </a:ext>
          </a:extLst>
        </xdr:cNvPr>
        <xdr:cNvSpPr/>
      </xdr:nvSpPr>
      <xdr:spPr>
        <a:xfrm>
          <a:off x="19494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143691</xdr:rowOff>
    </xdr:from>
    <xdr:to>
      <xdr:col>107</xdr:col>
      <xdr:colOff>50800</xdr:colOff>
      <xdr:row>62</xdr:row>
      <xdr:rowOff>150223</xdr:rowOff>
    </xdr:to>
    <xdr:cxnSp macro="">
      <xdr:nvCxnSpPr>
        <xdr:cNvPr id="707" name="直線コネクタ 706">
          <a:extLst>
            <a:ext uri="{FF2B5EF4-FFF2-40B4-BE49-F238E27FC236}">
              <a16:creationId xmlns:a16="http://schemas.microsoft.com/office/drawing/2014/main" id="{AFDB4A8E-E1FE-46C8-B5F5-01052B04D83A}"/>
            </a:ext>
          </a:extLst>
        </xdr:cNvPr>
        <xdr:cNvCxnSpPr/>
      </xdr:nvCxnSpPr>
      <xdr:spPr>
        <a:xfrm flipV="1">
          <a:off x="19545300" y="1077359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105954</xdr:rowOff>
    </xdr:from>
    <xdr:to>
      <xdr:col>98</xdr:col>
      <xdr:colOff>38100</xdr:colOff>
      <xdr:row>63</xdr:row>
      <xdr:rowOff>36104</xdr:rowOff>
    </xdr:to>
    <xdr:sp macro="" textlink="">
      <xdr:nvSpPr>
        <xdr:cNvPr id="708" name="楕円 707">
          <a:extLst>
            <a:ext uri="{FF2B5EF4-FFF2-40B4-BE49-F238E27FC236}">
              <a16:creationId xmlns:a16="http://schemas.microsoft.com/office/drawing/2014/main" id="{E1B95D26-F630-4A99-83F8-F9E221810FFB}"/>
            </a:ext>
          </a:extLst>
        </xdr:cNvPr>
        <xdr:cNvSpPr/>
      </xdr:nvSpPr>
      <xdr:spPr>
        <a:xfrm>
          <a:off x="18605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150223</xdr:rowOff>
    </xdr:from>
    <xdr:to>
      <xdr:col>102</xdr:col>
      <xdr:colOff>114300</xdr:colOff>
      <xdr:row>62</xdr:row>
      <xdr:rowOff>156754</xdr:rowOff>
    </xdr:to>
    <xdr:cxnSp macro="">
      <xdr:nvCxnSpPr>
        <xdr:cNvPr id="709" name="直線コネクタ 708">
          <a:extLst>
            <a:ext uri="{FF2B5EF4-FFF2-40B4-BE49-F238E27FC236}">
              <a16:creationId xmlns:a16="http://schemas.microsoft.com/office/drawing/2014/main" id="{0D8838BD-C077-4F95-BD4F-7D5874A4D3F4}"/>
            </a:ext>
          </a:extLst>
        </xdr:cNvPr>
        <xdr:cNvCxnSpPr/>
      </xdr:nvCxnSpPr>
      <xdr:spPr>
        <a:xfrm flipV="1">
          <a:off x="18656300" y="1078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0" name="n_1aveValue【保健センター・保健所】&#10;一人当たり面積">
          <a:extLst>
            <a:ext uri="{FF2B5EF4-FFF2-40B4-BE49-F238E27FC236}">
              <a16:creationId xmlns:a16="http://schemas.microsoft.com/office/drawing/2014/main" id="{1CEDC043-388C-4B45-9F02-26803D3DBD48}"/>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1" name="n_2aveValue【保健センター・保健所】&#10;一人当たり面積">
          <a:extLst>
            <a:ext uri="{FF2B5EF4-FFF2-40B4-BE49-F238E27FC236}">
              <a16:creationId xmlns:a16="http://schemas.microsoft.com/office/drawing/2014/main" id="{51F25562-7945-423F-BA9F-046D0F315D67}"/>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2" name="n_3aveValue【保健センター・保健所】&#10;一人当たり面積">
          <a:extLst>
            <a:ext uri="{FF2B5EF4-FFF2-40B4-BE49-F238E27FC236}">
              <a16:creationId xmlns:a16="http://schemas.microsoft.com/office/drawing/2014/main" id="{1B87C286-1B3B-4A69-BE2C-8CC687F91373}"/>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13" name="n_4aveValue【保健センター・保健所】&#10;一人当たり面積">
          <a:extLst>
            <a:ext uri="{FF2B5EF4-FFF2-40B4-BE49-F238E27FC236}">
              <a16:creationId xmlns:a16="http://schemas.microsoft.com/office/drawing/2014/main" id="{9646ECA5-660C-4685-B071-EAC9E4930518}"/>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36303</xdr:rowOff>
    </xdr:from>
    <xdr:ext cx="469744" cy="259045"/>
    <xdr:sp macro="" textlink="">
      <xdr:nvSpPr>
        <xdr:cNvPr id="714" name="n_1mainValue【保健センター・保健所】&#10;一人当たり面積">
          <a:extLst>
            <a:ext uri="{FF2B5EF4-FFF2-40B4-BE49-F238E27FC236}">
              <a16:creationId xmlns:a16="http://schemas.microsoft.com/office/drawing/2014/main" id="{BDD4D106-C561-425F-98B2-0B5AF9599F63}"/>
            </a:ext>
          </a:extLst>
        </xdr:cNvPr>
        <xdr:cNvSpPr txBox="1"/>
      </xdr:nvSpPr>
      <xdr:spPr>
        <a:xfrm>
          <a:off x="21075727" y="104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39568</xdr:rowOff>
    </xdr:from>
    <xdr:ext cx="469744" cy="259045"/>
    <xdr:sp macro="" textlink="">
      <xdr:nvSpPr>
        <xdr:cNvPr id="715" name="n_2mainValue【保健センター・保健所】&#10;一人当たり面積">
          <a:extLst>
            <a:ext uri="{FF2B5EF4-FFF2-40B4-BE49-F238E27FC236}">
              <a16:creationId xmlns:a16="http://schemas.microsoft.com/office/drawing/2014/main" id="{DB0A08AB-96F1-4260-8745-E25D137561AA}"/>
            </a:ext>
          </a:extLst>
        </xdr:cNvPr>
        <xdr:cNvSpPr txBox="1"/>
      </xdr:nvSpPr>
      <xdr:spPr>
        <a:xfrm>
          <a:off x="20199427" y="1049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46100</xdr:rowOff>
    </xdr:from>
    <xdr:ext cx="469744" cy="259045"/>
    <xdr:sp macro="" textlink="">
      <xdr:nvSpPr>
        <xdr:cNvPr id="716" name="n_3mainValue【保健センター・保健所】&#10;一人当たり面積">
          <a:extLst>
            <a:ext uri="{FF2B5EF4-FFF2-40B4-BE49-F238E27FC236}">
              <a16:creationId xmlns:a16="http://schemas.microsoft.com/office/drawing/2014/main" id="{68B35850-298E-4778-BC25-2831FA6DA818}"/>
            </a:ext>
          </a:extLst>
        </xdr:cNvPr>
        <xdr:cNvSpPr txBox="1"/>
      </xdr:nvSpPr>
      <xdr:spPr>
        <a:xfrm>
          <a:off x="19310427" y="105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52631</xdr:rowOff>
    </xdr:from>
    <xdr:ext cx="469744" cy="259045"/>
    <xdr:sp macro="" textlink="">
      <xdr:nvSpPr>
        <xdr:cNvPr id="717" name="n_4mainValue【保健センター・保健所】&#10;一人当たり面積">
          <a:extLst>
            <a:ext uri="{FF2B5EF4-FFF2-40B4-BE49-F238E27FC236}">
              <a16:creationId xmlns:a16="http://schemas.microsoft.com/office/drawing/2014/main" id="{311EFFA1-470F-484C-8F55-2E1660CBBE9E}"/>
            </a:ext>
          </a:extLst>
        </xdr:cNvPr>
        <xdr:cNvSpPr txBox="1"/>
      </xdr:nvSpPr>
      <xdr:spPr>
        <a:xfrm>
          <a:off x="18421427" y="1051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5085C48-04D1-4B87-8142-2D25AA84C2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A314E4DE-6544-4320-9C13-9259BB327D8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ACFA196A-09A3-430A-B004-86A79B6A3F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9895B7D6-2019-43AA-B849-0096C09A751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42665F19-0AAF-4232-B29A-66B8FCE3DF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622CD56A-C6F1-4F3B-9EC3-8B3A218AC4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2E64D094-6C4B-49D9-B443-59B0D1E7F3D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91973345-B86E-404C-8B66-07512AE27F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FCBCBE86-83BB-4C6D-879C-2AF0064C2A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2C81CB17-20B4-4763-BA4C-D747EE312FD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13C2048E-A85F-40BC-A353-87827E75034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00067299-0F38-44D4-9E7A-0FDA191C61A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CF4C5E0-2FBC-45ED-8143-488761F5871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68B5A704-57B2-40AA-B7E2-00C9226DBC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89CB4AED-2714-48FA-8591-9D1B7C45034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742344D0-B385-4765-953C-115C1379691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478607AB-0540-42C3-A1D3-7C570883FC9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6AED2CD9-EB62-4EFE-88C3-02D1440643F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64A41FB0-94A5-4A99-B246-B8F8E32C39C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AE78800C-17DA-411D-8B46-86756BDA05D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2EFD1D77-CCD6-4B45-8AAE-38718DD3F78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E5CC075C-DF3A-489C-A151-E297B9209A4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597B492D-85C6-4D0C-9887-C42F4858EEB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9347203D-0FFB-42C8-A7C5-5DBF7E754BB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2" name="直線コネクタ 741">
          <a:extLst>
            <a:ext uri="{FF2B5EF4-FFF2-40B4-BE49-F238E27FC236}">
              <a16:creationId xmlns:a16="http://schemas.microsoft.com/office/drawing/2014/main" id="{315D1D77-976F-4D60-862F-FDCAB1AE5DC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3" name="【消防施設】&#10;有形固定資産減価償却率最小値テキスト">
          <a:extLst>
            <a:ext uri="{FF2B5EF4-FFF2-40B4-BE49-F238E27FC236}">
              <a16:creationId xmlns:a16="http://schemas.microsoft.com/office/drawing/2014/main" id="{3DB6ABBD-D29B-4819-AEFD-F26B569E518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4" name="直線コネクタ 743">
          <a:extLst>
            <a:ext uri="{FF2B5EF4-FFF2-40B4-BE49-F238E27FC236}">
              <a16:creationId xmlns:a16="http://schemas.microsoft.com/office/drawing/2014/main" id="{3564F0AD-91E7-4232-AF03-782FEFDCA9A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5D33FF32-FFB2-484F-BBF5-038CE616EED7}"/>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46" name="直線コネクタ 745">
          <a:extLst>
            <a:ext uri="{FF2B5EF4-FFF2-40B4-BE49-F238E27FC236}">
              <a16:creationId xmlns:a16="http://schemas.microsoft.com/office/drawing/2014/main" id="{6A3D309E-F30B-44C8-A4EF-80DBC763C9B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3AD37503-FDA8-4A97-8DE4-28B9A835B0AF}"/>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48" name="フローチャート: 判断 747">
          <a:extLst>
            <a:ext uri="{FF2B5EF4-FFF2-40B4-BE49-F238E27FC236}">
              <a16:creationId xmlns:a16="http://schemas.microsoft.com/office/drawing/2014/main" id="{46A056B4-E8C8-4741-B450-C957B614CB68}"/>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49" name="フローチャート: 判断 748">
          <a:extLst>
            <a:ext uri="{FF2B5EF4-FFF2-40B4-BE49-F238E27FC236}">
              <a16:creationId xmlns:a16="http://schemas.microsoft.com/office/drawing/2014/main" id="{357A823D-D6E6-4220-96F7-EF28FFC6E45E}"/>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0" name="フローチャート: 判断 749">
          <a:extLst>
            <a:ext uri="{FF2B5EF4-FFF2-40B4-BE49-F238E27FC236}">
              <a16:creationId xmlns:a16="http://schemas.microsoft.com/office/drawing/2014/main" id="{78DA9EC2-4205-49D0-8F7C-A3E75E8FF6A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1" name="フローチャート: 判断 750">
          <a:extLst>
            <a:ext uri="{FF2B5EF4-FFF2-40B4-BE49-F238E27FC236}">
              <a16:creationId xmlns:a16="http://schemas.microsoft.com/office/drawing/2014/main" id="{C03B85F3-453F-4AEA-A641-BCC3699F0E92}"/>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2" name="フローチャート: 判断 751">
          <a:extLst>
            <a:ext uri="{FF2B5EF4-FFF2-40B4-BE49-F238E27FC236}">
              <a16:creationId xmlns:a16="http://schemas.microsoft.com/office/drawing/2014/main" id="{4B8B4D88-8B34-4B8D-A9AD-FCFDCD888205}"/>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5EFD5C2-F9FD-4783-BD1A-C71B29609DC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47986E9-8C6B-44BD-AA6D-53008224726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AD474FF-7D68-4BA9-9FCF-ED6CD12A7B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93CB450-D1D5-4028-AF5E-1A480CEE860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D441C88-ACF8-4192-9593-E7AEB3E7230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76836</xdr:rowOff>
    </xdr:from>
    <xdr:to>
      <xdr:col>85</xdr:col>
      <xdr:colOff>177800</xdr:colOff>
      <xdr:row>80</xdr:row>
      <xdr:rowOff>6986</xdr:rowOff>
    </xdr:to>
    <xdr:sp macro="" textlink="">
      <xdr:nvSpPr>
        <xdr:cNvPr id="758" name="楕円 757">
          <a:extLst>
            <a:ext uri="{FF2B5EF4-FFF2-40B4-BE49-F238E27FC236}">
              <a16:creationId xmlns:a16="http://schemas.microsoft.com/office/drawing/2014/main" id="{2582A614-2605-4CA4-8F4C-0D292274FFA8}"/>
            </a:ext>
          </a:extLst>
        </xdr:cNvPr>
        <xdr:cNvSpPr/>
      </xdr:nvSpPr>
      <xdr:spPr>
        <a:xfrm>
          <a:off x="162687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99713</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87257ED7-80B7-4772-A0F8-ACF0E859C51D}"/>
            </a:ext>
          </a:extLst>
        </xdr:cNvPr>
        <xdr:cNvSpPr txBox="1"/>
      </xdr:nvSpPr>
      <xdr:spPr>
        <a:xfrm>
          <a:off x="16357600"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27305</xdr:rowOff>
    </xdr:from>
    <xdr:to>
      <xdr:col>81</xdr:col>
      <xdr:colOff>101600</xdr:colOff>
      <xdr:row>79</xdr:row>
      <xdr:rowOff>128905</xdr:rowOff>
    </xdr:to>
    <xdr:sp macro="" textlink="">
      <xdr:nvSpPr>
        <xdr:cNvPr id="760" name="楕円 759">
          <a:extLst>
            <a:ext uri="{FF2B5EF4-FFF2-40B4-BE49-F238E27FC236}">
              <a16:creationId xmlns:a16="http://schemas.microsoft.com/office/drawing/2014/main" id="{C95CAEFD-5394-4449-9F6F-399F1353B070}"/>
            </a:ext>
          </a:extLst>
        </xdr:cNvPr>
        <xdr:cNvSpPr/>
      </xdr:nvSpPr>
      <xdr:spPr>
        <a:xfrm>
          <a:off x="154305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78105</xdr:rowOff>
    </xdr:from>
    <xdr:to>
      <xdr:col>85</xdr:col>
      <xdr:colOff>127000</xdr:colOff>
      <xdr:row>79</xdr:row>
      <xdr:rowOff>127636</xdr:rowOff>
    </xdr:to>
    <xdr:cxnSp macro="">
      <xdr:nvCxnSpPr>
        <xdr:cNvPr id="761" name="直線コネクタ 760">
          <a:extLst>
            <a:ext uri="{FF2B5EF4-FFF2-40B4-BE49-F238E27FC236}">
              <a16:creationId xmlns:a16="http://schemas.microsoft.com/office/drawing/2014/main" id="{097959EC-5160-4C0D-A097-D8CC047758B3}"/>
            </a:ext>
          </a:extLst>
        </xdr:cNvPr>
        <xdr:cNvCxnSpPr/>
      </xdr:nvCxnSpPr>
      <xdr:spPr>
        <a:xfrm>
          <a:off x="15481300" y="136226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149225</xdr:rowOff>
    </xdr:from>
    <xdr:to>
      <xdr:col>76</xdr:col>
      <xdr:colOff>165100</xdr:colOff>
      <xdr:row>79</xdr:row>
      <xdr:rowOff>79375</xdr:rowOff>
    </xdr:to>
    <xdr:sp macro="" textlink="">
      <xdr:nvSpPr>
        <xdr:cNvPr id="762" name="楕円 761">
          <a:extLst>
            <a:ext uri="{FF2B5EF4-FFF2-40B4-BE49-F238E27FC236}">
              <a16:creationId xmlns:a16="http://schemas.microsoft.com/office/drawing/2014/main" id="{9B1442A5-FC97-4F27-BA94-0270AB3E03BA}"/>
            </a:ext>
          </a:extLst>
        </xdr:cNvPr>
        <xdr:cNvSpPr/>
      </xdr:nvSpPr>
      <xdr:spPr>
        <a:xfrm>
          <a:off x="145415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28575</xdr:rowOff>
    </xdr:from>
    <xdr:to>
      <xdr:col>81</xdr:col>
      <xdr:colOff>50800</xdr:colOff>
      <xdr:row>79</xdr:row>
      <xdr:rowOff>78105</xdr:rowOff>
    </xdr:to>
    <xdr:cxnSp macro="">
      <xdr:nvCxnSpPr>
        <xdr:cNvPr id="763" name="直線コネクタ 762">
          <a:extLst>
            <a:ext uri="{FF2B5EF4-FFF2-40B4-BE49-F238E27FC236}">
              <a16:creationId xmlns:a16="http://schemas.microsoft.com/office/drawing/2014/main" id="{71644793-404F-4882-B89E-1DE730FC2EB1}"/>
            </a:ext>
          </a:extLst>
        </xdr:cNvPr>
        <xdr:cNvCxnSpPr/>
      </xdr:nvCxnSpPr>
      <xdr:spPr>
        <a:xfrm>
          <a:off x="14592300" y="135731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103505</xdr:rowOff>
    </xdr:from>
    <xdr:to>
      <xdr:col>72</xdr:col>
      <xdr:colOff>38100</xdr:colOff>
      <xdr:row>79</xdr:row>
      <xdr:rowOff>33655</xdr:rowOff>
    </xdr:to>
    <xdr:sp macro="" textlink="">
      <xdr:nvSpPr>
        <xdr:cNvPr id="764" name="楕円 763">
          <a:extLst>
            <a:ext uri="{FF2B5EF4-FFF2-40B4-BE49-F238E27FC236}">
              <a16:creationId xmlns:a16="http://schemas.microsoft.com/office/drawing/2014/main" id="{32EE2DEB-373C-405C-8E80-58221B07C031}"/>
            </a:ext>
          </a:extLst>
        </xdr:cNvPr>
        <xdr:cNvSpPr/>
      </xdr:nvSpPr>
      <xdr:spPr>
        <a:xfrm>
          <a:off x="136525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154305</xdr:rowOff>
    </xdr:from>
    <xdr:to>
      <xdr:col>76</xdr:col>
      <xdr:colOff>114300</xdr:colOff>
      <xdr:row>79</xdr:row>
      <xdr:rowOff>28575</xdr:rowOff>
    </xdr:to>
    <xdr:cxnSp macro="">
      <xdr:nvCxnSpPr>
        <xdr:cNvPr id="765" name="直線コネクタ 764">
          <a:extLst>
            <a:ext uri="{FF2B5EF4-FFF2-40B4-BE49-F238E27FC236}">
              <a16:creationId xmlns:a16="http://schemas.microsoft.com/office/drawing/2014/main" id="{0ADD2BF6-BC7B-49D9-99C3-B24A60A468DC}"/>
            </a:ext>
          </a:extLst>
        </xdr:cNvPr>
        <xdr:cNvCxnSpPr/>
      </xdr:nvCxnSpPr>
      <xdr:spPr>
        <a:xfrm>
          <a:off x="13703300" y="135274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53975</xdr:rowOff>
    </xdr:from>
    <xdr:to>
      <xdr:col>67</xdr:col>
      <xdr:colOff>101600</xdr:colOff>
      <xdr:row>78</xdr:row>
      <xdr:rowOff>155575</xdr:rowOff>
    </xdr:to>
    <xdr:sp macro="" textlink="">
      <xdr:nvSpPr>
        <xdr:cNvPr id="766" name="楕円 765">
          <a:extLst>
            <a:ext uri="{FF2B5EF4-FFF2-40B4-BE49-F238E27FC236}">
              <a16:creationId xmlns:a16="http://schemas.microsoft.com/office/drawing/2014/main" id="{D6D3870F-6527-40F4-92C8-277709BA99A5}"/>
            </a:ext>
          </a:extLst>
        </xdr:cNvPr>
        <xdr:cNvSpPr/>
      </xdr:nvSpPr>
      <xdr:spPr>
        <a:xfrm>
          <a:off x="12763500" y="134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104775</xdr:rowOff>
    </xdr:from>
    <xdr:to>
      <xdr:col>71</xdr:col>
      <xdr:colOff>177800</xdr:colOff>
      <xdr:row>78</xdr:row>
      <xdr:rowOff>154305</xdr:rowOff>
    </xdr:to>
    <xdr:cxnSp macro="">
      <xdr:nvCxnSpPr>
        <xdr:cNvPr id="767" name="直線コネクタ 766">
          <a:extLst>
            <a:ext uri="{FF2B5EF4-FFF2-40B4-BE49-F238E27FC236}">
              <a16:creationId xmlns:a16="http://schemas.microsoft.com/office/drawing/2014/main" id="{5A13073A-623E-4A36-AB2A-345771776384}"/>
            </a:ext>
          </a:extLst>
        </xdr:cNvPr>
        <xdr:cNvCxnSpPr/>
      </xdr:nvCxnSpPr>
      <xdr:spPr>
        <a:xfrm>
          <a:off x="12814300" y="134778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68" name="n_1aveValue【消防施設】&#10;有形固定資産減価償却率">
          <a:extLst>
            <a:ext uri="{FF2B5EF4-FFF2-40B4-BE49-F238E27FC236}">
              <a16:creationId xmlns:a16="http://schemas.microsoft.com/office/drawing/2014/main" id="{04BD8D69-D8D1-4DB0-85DD-A19F85375FC3}"/>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69" name="n_2aveValue【消防施設】&#10;有形固定資産減価償却率">
          <a:extLst>
            <a:ext uri="{FF2B5EF4-FFF2-40B4-BE49-F238E27FC236}">
              <a16:creationId xmlns:a16="http://schemas.microsoft.com/office/drawing/2014/main" id="{7C6D7426-CCA9-4916-8A8C-5C8FE125D5E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0" name="n_3aveValue【消防施設】&#10;有形固定資産減価償却率">
          <a:extLst>
            <a:ext uri="{FF2B5EF4-FFF2-40B4-BE49-F238E27FC236}">
              <a16:creationId xmlns:a16="http://schemas.microsoft.com/office/drawing/2014/main" id="{8EA2FF9D-DE37-4FFC-A7A2-AE25C45BDF04}"/>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771" name="n_4aveValue【消防施設】&#10;有形固定資産減価償却率">
          <a:extLst>
            <a:ext uri="{FF2B5EF4-FFF2-40B4-BE49-F238E27FC236}">
              <a16:creationId xmlns:a16="http://schemas.microsoft.com/office/drawing/2014/main" id="{23B25591-B11A-441E-83F6-8C98582FF654}"/>
            </a:ext>
          </a:extLst>
        </xdr:cNvPr>
        <xdr:cNvSpPr txBox="1"/>
      </xdr:nvSpPr>
      <xdr:spPr>
        <a:xfrm>
          <a:off x="12611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145432</xdr:rowOff>
    </xdr:from>
    <xdr:ext cx="405111" cy="259045"/>
    <xdr:sp macro="" textlink="">
      <xdr:nvSpPr>
        <xdr:cNvPr id="772" name="n_1mainValue【消防施設】&#10;有形固定資産減価償却率">
          <a:extLst>
            <a:ext uri="{FF2B5EF4-FFF2-40B4-BE49-F238E27FC236}">
              <a16:creationId xmlns:a16="http://schemas.microsoft.com/office/drawing/2014/main" id="{E629E745-0F3F-476A-97F1-EB0F0D4F65D8}"/>
            </a:ext>
          </a:extLst>
        </xdr:cNvPr>
        <xdr:cNvSpPr txBox="1"/>
      </xdr:nvSpPr>
      <xdr:spPr>
        <a:xfrm>
          <a:off x="15266044" y="1334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95902</xdr:rowOff>
    </xdr:from>
    <xdr:ext cx="405111" cy="259045"/>
    <xdr:sp macro="" textlink="">
      <xdr:nvSpPr>
        <xdr:cNvPr id="773" name="n_2mainValue【消防施設】&#10;有形固定資産減価償却率">
          <a:extLst>
            <a:ext uri="{FF2B5EF4-FFF2-40B4-BE49-F238E27FC236}">
              <a16:creationId xmlns:a16="http://schemas.microsoft.com/office/drawing/2014/main" id="{42DD821D-58E2-4B90-B887-95EB2F65178A}"/>
            </a:ext>
          </a:extLst>
        </xdr:cNvPr>
        <xdr:cNvSpPr txBox="1"/>
      </xdr:nvSpPr>
      <xdr:spPr>
        <a:xfrm>
          <a:off x="14389744" y="1329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50182</xdr:rowOff>
    </xdr:from>
    <xdr:ext cx="405111" cy="259045"/>
    <xdr:sp macro="" textlink="">
      <xdr:nvSpPr>
        <xdr:cNvPr id="774" name="n_3mainValue【消防施設】&#10;有形固定資産減価償却率">
          <a:extLst>
            <a:ext uri="{FF2B5EF4-FFF2-40B4-BE49-F238E27FC236}">
              <a16:creationId xmlns:a16="http://schemas.microsoft.com/office/drawing/2014/main" id="{F95A5280-06D0-4334-BD7A-2A46021ABF8E}"/>
            </a:ext>
          </a:extLst>
        </xdr:cNvPr>
        <xdr:cNvSpPr txBox="1"/>
      </xdr:nvSpPr>
      <xdr:spPr>
        <a:xfrm>
          <a:off x="135007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652</xdr:rowOff>
    </xdr:from>
    <xdr:ext cx="405111" cy="259045"/>
    <xdr:sp macro="" textlink="">
      <xdr:nvSpPr>
        <xdr:cNvPr id="775" name="n_4mainValue【消防施設】&#10;有形固定資産減価償却率">
          <a:extLst>
            <a:ext uri="{FF2B5EF4-FFF2-40B4-BE49-F238E27FC236}">
              <a16:creationId xmlns:a16="http://schemas.microsoft.com/office/drawing/2014/main" id="{80E1D392-5794-4D88-AC74-08C80B236F27}"/>
            </a:ext>
          </a:extLst>
        </xdr:cNvPr>
        <xdr:cNvSpPr txBox="1"/>
      </xdr:nvSpPr>
      <xdr:spPr>
        <a:xfrm>
          <a:off x="126117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59E97B95-D9CA-4583-B285-2F3D8177B39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AFF49FBE-F7A1-4553-A2DC-BD0AF906785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6EE8A9A0-4BBE-40BB-942A-028D45819F8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F4FFA041-3328-4DD2-B702-9F000E2E8D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ADB83DCC-74C3-446F-8A1F-8D7EDC5DA80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8A90EB3F-969B-407F-8550-E27195D512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3B1C9173-351F-4890-A1B8-8251EC7E4F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8F477186-F76C-49F5-B28B-5AF067A1068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DC47B526-4D50-4C81-9A03-25DBCC3C11E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3AB52A4C-24B0-45F1-98C8-59258B33102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4D778414-7683-47EA-8CAA-1CBA10AA2AF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754991C0-B75A-4CC2-98F9-81F2FD6D0B3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3C036BC7-85BF-45B4-B776-444CFB9D219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8012CC76-05C7-4245-8481-270C05A3F56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7D6BB8DB-A34C-4BE5-A2C9-A39254577E7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15B4C6D2-CE6E-4D09-96F0-FB2DED452B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8DEFF3BE-2CA1-4274-A68B-BC80F35320B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035666C6-AA98-48CA-ACE2-ABB1F80A964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50063043-3A10-4EAC-BAE3-F269A1E8204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F426B06D-C935-4E98-BADE-5D0333E76F6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E6D889E4-AD82-43EC-AC52-DF11A4A8002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22B903F9-4971-41CF-B407-DAF6A4A44D9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9B940C08-F2B1-46A8-B8C0-077197C45EB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FCD7EB27-7926-4BEA-B6A8-31AB3204842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812ABA70-4AC4-4C51-8810-5B72A404899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1" name="直線コネクタ 800">
          <a:extLst>
            <a:ext uri="{FF2B5EF4-FFF2-40B4-BE49-F238E27FC236}">
              <a16:creationId xmlns:a16="http://schemas.microsoft.com/office/drawing/2014/main" id="{2EEAC4B0-A27F-4FEE-9174-0DA074DF1CD2}"/>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2" name="【消防施設】&#10;一人当たり面積最小値テキスト">
          <a:extLst>
            <a:ext uri="{FF2B5EF4-FFF2-40B4-BE49-F238E27FC236}">
              <a16:creationId xmlns:a16="http://schemas.microsoft.com/office/drawing/2014/main" id="{A46F5630-0C55-4180-9803-B406E020463B}"/>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3" name="直線コネクタ 802">
          <a:extLst>
            <a:ext uri="{FF2B5EF4-FFF2-40B4-BE49-F238E27FC236}">
              <a16:creationId xmlns:a16="http://schemas.microsoft.com/office/drawing/2014/main" id="{B1E676F0-CC28-46FC-BFB1-12A4D565B668}"/>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04" name="【消防施設】&#10;一人当たり面積最大値テキスト">
          <a:extLst>
            <a:ext uri="{FF2B5EF4-FFF2-40B4-BE49-F238E27FC236}">
              <a16:creationId xmlns:a16="http://schemas.microsoft.com/office/drawing/2014/main" id="{4A4778C2-F601-4172-898E-1EC34D5CD6E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05" name="直線コネクタ 804">
          <a:extLst>
            <a:ext uri="{FF2B5EF4-FFF2-40B4-BE49-F238E27FC236}">
              <a16:creationId xmlns:a16="http://schemas.microsoft.com/office/drawing/2014/main" id="{DBA9C4C8-CE98-4F7A-9C9E-A8C70BCE9529}"/>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06" name="【消防施設】&#10;一人当たり面積平均値テキスト">
          <a:extLst>
            <a:ext uri="{FF2B5EF4-FFF2-40B4-BE49-F238E27FC236}">
              <a16:creationId xmlns:a16="http://schemas.microsoft.com/office/drawing/2014/main" id="{307A9BC9-90B1-43EF-95B6-315171BB5C58}"/>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07" name="フローチャート: 判断 806">
          <a:extLst>
            <a:ext uri="{FF2B5EF4-FFF2-40B4-BE49-F238E27FC236}">
              <a16:creationId xmlns:a16="http://schemas.microsoft.com/office/drawing/2014/main" id="{64D537F5-AD85-4417-845D-AB62397A6612}"/>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08" name="フローチャート: 判断 807">
          <a:extLst>
            <a:ext uri="{FF2B5EF4-FFF2-40B4-BE49-F238E27FC236}">
              <a16:creationId xmlns:a16="http://schemas.microsoft.com/office/drawing/2014/main" id="{EDDB63C4-3D25-4C5D-8129-C5EE0D73BA43}"/>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09" name="フローチャート: 判断 808">
          <a:extLst>
            <a:ext uri="{FF2B5EF4-FFF2-40B4-BE49-F238E27FC236}">
              <a16:creationId xmlns:a16="http://schemas.microsoft.com/office/drawing/2014/main" id="{F054EC56-61CD-45B9-A840-90CC22DDB22D}"/>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0" name="フローチャート: 判断 809">
          <a:extLst>
            <a:ext uri="{FF2B5EF4-FFF2-40B4-BE49-F238E27FC236}">
              <a16:creationId xmlns:a16="http://schemas.microsoft.com/office/drawing/2014/main" id="{04B11459-E71B-4ACE-9D66-BB8D78C31DAA}"/>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1" name="フローチャート: 判断 810">
          <a:extLst>
            <a:ext uri="{FF2B5EF4-FFF2-40B4-BE49-F238E27FC236}">
              <a16:creationId xmlns:a16="http://schemas.microsoft.com/office/drawing/2014/main" id="{071A7917-3F9D-4E9B-BD59-EA47E5D8A102}"/>
            </a:ext>
          </a:extLst>
        </xdr:cNvPr>
        <xdr:cNvSpPr/>
      </xdr:nvSpPr>
      <xdr:spPr>
        <a:xfrm>
          <a:off x="18605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74B89977-41E2-40C7-BED4-0B2AF943F0A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6A74A867-D1EC-4A64-8F80-C70E6F1F868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66BF6D3-B26C-4659-8B75-12B7A7D472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201539A-94D5-4BDD-8A2B-169E2077738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F608AEA-AEEF-4002-9C36-4869C8D5CDB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24856</xdr:rowOff>
    </xdr:from>
    <xdr:to>
      <xdr:col>116</xdr:col>
      <xdr:colOff>114300</xdr:colOff>
      <xdr:row>85</xdr:row>
      <xdr:rowOff>126456</xdr:rowOff>
    </xdr:to>
    <xdr:sp macro="" textlink="">
      <xdr:nvSpPr>
        <xdr:cNvPr id="817" name="楕円 816">
          <a:extLst>
            <a:ext uri="{FF2B5EF4-FFF2-40B4-BE49-F238E27FC236}">
              <a16:creationId xmlns:a16="http://schemas.microsoft.com/office/drawing/2014/main" id="{AF1B8651-B7C7-4EC5-BEE7-4B78CAF7567F}"/>
            </a:ext>
          </a:extLst>
        </xdr:cNvPr>
        <xdr:cNvSpPr/>
      </xdr:nvSpPr>
      <xdr:spPr>
        <a:xfrm>
          <a:off x="22110700" y="145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3283</xdr:rowOff>
    </xdr:from>
    <xdr:ext cx="469744" cy="259045"/>
    <xdr:sp macro="" textlink="">
      <xdr:nvSpPr>
        <xdr:cNvPr id="818" name="【消防施設】&#10;一人当たり面積該当値テキスト">
          <a:extLst>
            <a:ext uri="{FF2B5EF4-FFF2-40B4-BE49-F238E27FC236}">
              <a16:creationId xmlns:a16="http://schemas.microsoft.com/office/drawing/2014/main" id="{EE4DF23C-F2F3-4913-90FC-675D0B4200FE}"/>
            </a:ext>
          </a:extLst>
        </xdr:cNvPr>
        <xdr:cNvSpPr txBox="1"/>
      </xdr:nvSpPr>
      <xdr:spPr>
        <a:xfrm>
          <a:off x="2219960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29755</xdr:rowOff>
    </xdr:from>
    <xdr:to>
      <xdr:col>112</xdr:col>
      <xdr:colOff>38100</xdr:colOff>
      <xdr:row>85</xdr:row>
      <xdr:rowOff>131355</xdr:rowOff>
    </xdr:to>
    <xdr:sp macro="" textlink="">
      <xdr:nvSpPr>
        <xdr:cNvPr id="819" name="楕円 818">
          <a:extLst>
            <a:ext uri="{FF2B5EF4-FFF2-40B4-BE49-F238E27FC236}">
              <a16:creationId xmlns:a16="http://schemas.microsoft.com/office/drawing/2014/main" id="{E2A1B8B2-053E-4C89-96BB-E823AE6D9BFC}"/>
            </a:ext>
          </a:extLst>
        </xdr:cNvPr>
        <xdr:cNvSpPr/>
      </xdr:nvSpPr>
      <xdr:spPr>
        <a:xfrm>
          <a:off x="21272500" y="146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75656</xdr:rowOff>
    </xdr:from>
    <xdr:to>
      <xdr:col>116</xdr:col>
      <xdr:colOff>63500</xdr:colOff>
      <xdr:row>85</xdr:row>
      <xdr:rowOff>80555</xdr:rowOff>
    </xdr:to>
    <xdr:cxnSp macro="">
      <xdr:nvCxnSpPr>
        <xdr:cNvPr id="820" name="直線コネクタ 819">
          <a:extLst>
            <a:ext uri="{FF2B5EF4-FFF2-40B4-BE49-F238E27FC236}">
              <a16:creationId xmlns:a16="http://schemas.microsoft.com/office/drawing/2014/main" id="{B75B443E-1948-4A0E-B62D-3522794DECD4}"/>
            </a:ext>
          </a:extLst>
        </xdr:cNvPr>
        <xdr:cNvCxnSpPr/>
      </xdr:nvCxnSpPr>
      <xdr:spPr>
        <a:xfrm flipV="1">
          <a:off x="21323300" y="14648906"/>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33020</xdr:rowOff>
    </xdr:from>
    <xdr:to>
      <xdr:col>107</xdr:col>
      <xdr:colOff>101600</xdr:colOff>
      <xdr:row>85</xdr:row>
      <xdr:rowOff>134620</xdr:rowOff>
    </xdr:to>
    <xdr:sp macro="" textlink="">
      <xdr:nvSpPr>
        <xdr:cNvPr id="821" name="楕円 820">
          <a:extLst>
            <a:ext uri="{FF2B5EF4-FFF2-40B4-BE49-F238E27FC236}">
              <a16:creationId xmlns:a16="http://schemas.microsoft.com/office/drawing/2014/main" id="{DF312FFB-95CB-42AD-8F69-395B3A93B74F}"/>
            </a:ext>
          </a:extLst>
        </xdr:cNvPr>
        <xdr:cNvSpPr/>
      </xdr:nvSpPr>
      <xdr:spPr>
        <a:xfrm>
          <a:off x="20383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80555</xdr:rowOff>
    </xdr:from>
    <xdr:to>
      <xdr:col>111</xdr:col>
      <xdr:colOff>177800</xdr:colOff>
      <xdr:row>85</xdr:row>
      <xdr:rowOff>83820</xdr:rowOff>
    </xdr:to>
    <xdr:cxnSp macro="">
      <xdr:nvCxnSpPr>
        <xdr:cNvPr id="822" name="直線コネクタ 821">
          <a:extLst>
            <a:ext uri="{FF2B5EF4-FFF2-40B4-BE49-F238E27FC236}">
              <a16:creationId xmlns:a16="http://schemas.microsoft.com/office/drawing/2014/main" id="{E03D030C-6837-4238-8726-80C112BE4D46}"/>
            </a:ext>
          </a:extLst>
        </xdr:cNvPr>
        <xdr:cNvCxnSpPr/>
      </xdr:nvCxnSpPr>
      <xdr:spPr>
        <a:xfrm flipV="1">
          <a:off x="20434300" y="1465380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36286</xdr:rowOff>
    </xdr:from>
    <xdr:to>
      <xdr:col>102</xdr:col>
      <xdr:colOff>165100</xdr:colOff>
      <xdr:row>85</xdr:row>
      <xdr:rowOff>137886</xdr:rowOff>
    </xdr:to>
    <xdr:sp macro="" textlink="">
      <xdr:nvSpPr>
        <xdr:cNvPr id="823" name="楕円 822">
          <a:extLst>
            <a:ext uri="{FF2B5EF4-FFF2-40B4-BE49-F238E27FC236}">
              <a16:creationId xmlns:a16="http://schemas.microsoft.com/office/drawing/2014/main" id="{F38F1D42-E506-42EC-A4F2-29A49CBDF8B3}"/>
            </a:ext>
          </a:extLst>
        </xdr:cNvPr>
        <xdr:cNvSpPr/>
      </xdr:nvSpPr>
      <xdr:spPr>
        <a:xfrm>
          <a:off x="19494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83820</xdr:rowOff>
    </xdr:from>
    <xdr:to>
      <xdr:col>107</xdr:col>
      <xdr:colOff>50800</xdr:colOff>
      <xdr:row>85</xdr:row>
      <xdr:rowOff>87086</xdr:rowOff>
    </xdr:to>
    <xdr:cxnSp macro="">
      <xdr:nvCxnSpPr>
        <xdr:cNvPr id="824" name="直線コネクタ 823">
          <a:extLst>
            <a:ext uri="{FF2B5EF4-FFF2-40B4-BE49-F238E27FC236}">
              <a16:creationId xmlns:a16="http://schemas.microsoft.com/office/drawing/2014/main" id="{0DB3FB53-2DB1-4C08-A64E-EBA831E9D6AD}"/>
            </a:ext>
          </a:extLst>
        </xdr:cNvPr>
        <xdr:cNvCxnSpPr/>
      </xdr:nvCxnSpPr>
      <xdr:spPr>
        <a:xfrm flipV="1">
          <a:off x="19545300" y="1465707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65677</xdr:rowOff>
    </xdr:from>
    <xdr:to>
      <xdr:col>98</xdr:col>
      <xdr:colOff>38100</xdr:colOff>
      <xdr:row>85</xdr:row>
      <xdr:rowOff>167277</xdr:rowOff>
    </xdr:to>
    <xdr:sp macro="" textlink="">
      <xdr:nvSpPr>
        <xdr:cNvPr id="825" name="楕円 824">
          <a:extLst>
            <a:ext uri="{FF2B5EF4-FFF2-40B4-BE49-F238E27FC236}">
              <a16:creationId xmlns:a16="http://schemas.microsoft.com/office/drawing/2014/main" id="{4906C48A-3091-4EEF-9C74-7120D6AA4ABA}"/>
            </a:ext>
          </a:extLst>
        </xdr:cNvPr>
        <xdr:cNvSpPr/>
      </xdr:nvSpPr>
      <xdr:spPr>
        <a:xfrm>
          <a:off x="18605500" y="146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87086</xdr:rowOff>
    </xdr:from>
    <xdr:to>
      <xdr:col>102</xdr:col>
      <xdr:colOff>114300</xdr:colOff>
      <xdr:row>85</xdr:row>
      <xdr:rowOff>116477</xdr:rowOff>
    </xdr:to>
    <xdr:cxnSp macro="">
      <xdr:nvCxnSpPr>
        <xdr:cNvPr id="826" name="直線コネクタ 825">
          <a:extLst>
            <a:ext uri="{FF2B5EF4-FFF2-40B4-BE49-F238E27FC236}">
              <a16:creationId xmlns:a16="http://schemas.microsoft.com/office/drawing/2014/main" id="{B0496CBD-CA58-47C9-ACFB-B2B68268EFE5}"/>
            </a:ext>
          </a:extLst>
        </xdr:cNvPr>
        <xdr:cNvCxnSpPr/>
      </xdr:nvCxnSpPr>
      <xdr:spPr>
        <a:xfrm flipV="1">
          <a:off x="18656300" y="146603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27" name="n_1aveValue【消防施設】&#10;一人当たり面積">
          <a:extLst>
            <a:ext uri="{FF2B5EF4-FFF2-40B4-BE49-F238E27FC236}">
              <a16:creationId xmlns:a16="http://schemas.microsoft.com/office/drawing/2014/main" id="{A421A48B-D896-4B48-8C07-C8A14AA8A7EF}"/>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28" name="n_2aveValue【消防施設】&#10;一人当たり面積">
          <a:extLst>
            <a:ext uri="{FF2B5EF4-FFF2-40B4-BE49-F238E27FC236}">
              <a16:creationId xmlns:a16="http://schemas.microsoft.com/office/drawing/2014/main" id="{2137C5CD-B31D-45AD-A437-CA289E6FE996}"/>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29" name="n_3aveValue【消防施設】&#10;一人当たり面積">
          <a:extLst>
            <a:ext uri="{FF2B5EF4-FFF2-40B4-BE49-F238E27FC236}">
              <a16:creationId xmlns:a16="http://schemas.microsoft.com/office/drawing/2014/main" id="{F4BA377A-5D9C-4EC0-9185-E5345A832E65}"/>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0" name="n_4aveValue【消防施設】&#10;一人当たり面積">
          <a:extLst>
            <a:ext uri="{FF2B5EF4-FFF2-40B4-BE49-F238E27FC236}">
              <a16:creationId xmlns:a16="http://schemas.microsoft.com/office/drawing/2014/main" id="{B0888135-F8CB-42D1-AB76-87D53C301309}"/>
            </a:ext>
          </a:extLst>
        </xdr:cNvPr>
        <xdr:cNvSpPr txBox="1"/>
      </xdr:nvSpPr>
      <xdr:spPr>
        <a:xfrm>
          <a:off x="18421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122482</xdr:rowOff>
    </xdr:from>
    <xdr:ext cx="469744" cy="259045"/>
    <xdr:sp macro="" textlink="">
      <xdr:nvSpPr>
        <xdr:cNvPr id="831" name="n_1mainValue【消防施設】&#10;一人当たり面積">
          <a:extLst>
            <a:ext uri="{FF2B5EF4-FFF2-40B4-BE49-F238E27FC236}">
              <a16:creationId xmlns:a16="http://schemas.microsoft.com/office/drawing/2014/main" id="{F746242B-4C7C-4322-9861-BCFF6F759820}"/>
            </a:ext>
          </a:extLst>
        </xdr:cNvPr>
        <xdr:cNvSpPr txBox="1"/>
      </xdr:nvSpPr>
      <xdr:spPr>
        <a:xfrm>
          <a:off x="21075727" y="1469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2" name="n_2mainValue【消防施設】&#10;一人当たり面積">
          <a:extLst>
            <a:ext uri="{FF2B5EF4-FFF2-40B4-BE49-F238E27FC236}">
              <a16:creationId xmlns:a16="http://schemas.microsoft.com/office/drawing/2014/main" id="{A3170E94-DFD5-4697-BD2B-CEB01340D6A4}"/>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129013</xdr:rowOff>
    </xdr:from>
    <xdr:ext cx="469744" cy="259045"/>
    <xdr:sp macro="" textlink="">
      <xdr:nvSpPr>
        <xdr:cNvPr id="833" name="n_3mainValue【消防施設】&#10;一人当たり面積">
          <a:extLst>
            <a:ext uri="{FF2B5EF4-FFF2-40B4-BE49-F238E27FC236}">
              <a16:creationId xmlns:a16="http://schemas.microsoft.com/office/drawing/2014/main" id="{F3D08DDC-BD3D-4F0F-BBF5-2A03922C4C99}"/>
            </a:ext>
          </a:extLst>
        </xdr:cNvPr>
        <xdr:cNvSpPr txBox="1"/>
      </xdr:nvSpPr>
      <xdr:spPr>
        <a:xfrm>
          <a:off x="19310427" y="1470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158404</xdr:rowOff>
    </xdr:from>
    <xdr:ext cx="469744" cy="259045"/>
    <xdr:sp macro="" textlink="">
      <xdr:nvSpPr>
        <xdr:cNvPr id="834" name="n_4mainValue【消防施設】&#10;一人当たり面積">
          <a:extLst>
            <a:ext uri="{FF2B5EF4-FFF2-40B4-BE49-F238E27FC236}">
              <a16:creationId xmlns:a16="http://schemas.microsoft.com/office/drawing/2014/main" id="{96F7CC29-FD6C-4E8E-8A88-1A447289105F}"/>
            </a:ext>
          </a:extLst>
        </xdr:cNvPr>
        <xdr:cNvSpPr txBox="1"/>
      </xdr:nvSpPr>
      <xdr:spPr>
        <a:xfrm>
          <a:off x="18421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8347F05B-3712-43C6-AA73-2077DA79416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F4B2D19F-2E3C-46DC-80F0-91E71023B7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5D42682-24AB-4CD8-BE41-39739839CC3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D1E1E97C-714F-4ECF-B1BC-E8C21010AA0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91F13B13-6D58-4B3E-BD0F-B1494F74E3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8A2B2596-81E7-4384-87A5-F843F798D14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4A194640-472B-4E40-82CE-64D5ECCB8E5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FD43E666-3E1E-4B6A-B0F0-B523E806AA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A0121B30-D3EC-41BA-8194-08148823572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44095673-EDDB-4666-9048-7DAB3CF3CF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6B27B52F-1A7D-474D-AE4F-CB1421F203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43CEF47C-AB8C-4CA0-926C-2D9EA203D89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A5AA6A3A-6AC2-45A1-BD45-08370867E7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BAA24D97-4BB0-4BBC-BF91-0546CC902F1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ABD8C249-BD2D-452E-80EF-0C49406AFC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84CC5933-6B99-4373-943D-035BB40B5EC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A0CDE086-805B-45B5-9CE4-60E6682B952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471BAB6E-07BF-4CC2-B515-DEE5F0D9500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50D59DC1-A992-42FC-8F3B-749F715DF9F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10ACC22F-8F17-4AC0-AAC1-9434066073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C118E74D-9AAE-427F-B607-8D0647106E1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9B710268-B2AC-4EFA-AAF7-E49055DCC35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8B567BD2-CFDA-425F-9130-0A8CEF2101F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F9285359-A9BF-4F2C-B0DC-27EE2A4E01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7D158120-A450-49D6-8141-E4E7DF807E9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5B05D5F0-1194-4872-9AEE-E9467835F4B6}"/>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庁舎】&#10;有形固定資産減価償却率最小値テキスト">
          <a:extLst>
            <a:ext uri="{FF2B5EF4-FFF2-40B4-BE49-F238E27FC236}">
              <a16:creationId xmlns:a16="http://schemas.microsoft.com/office/drawing/2014/main" id="{00F21495-3C04-4322-A9CE-00F1A9B3522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98F98759-7CC2-4843-8F87-7D0698A5BE4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3" name="【庁舎】&#10;有形固定資産減価償却率最大値テキスト">
          <a:extLst>
            <a:ext uri="{FF2B5EF4-FFF2-40B4-BE49-F238E27FC236}">
              <a16:creationId xmlns:a16="http://schemas.microsoft.com/office/drawing/2014/main" id="{B519FFD8-0195-4DBE-8907-A98D933931D9}"/>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64" name="直線コネクタ 863">
          <a:extLst>
            <a:ext uri="{FF2B5EF4-FFF2-40B4-BE49-F238E27FC236}">
              <a16:creationId xmlns:a16="http://schemas.microsoft.com/office/drawing/2014/main" id="{47255278-D41B-4783-84E3-CD0550C4CB69}"/>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65" name="【庁舎】&#10;有形固定資産減価償却率平均値テキスト">
          <a:extLst>
            <a:ext uri="{FF2B5EF4-FFF2-40B4-BE49-F238E27FC236}">
              <a16:creationId xmlns:a16="http://schemas.microsoft.com/office/drawing/2014/main" id="{C0572703-E850-492A-BDA2-03D35BD18F45}"/>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66" name="フローチャート: 判断 865">
          <a:extLst>
            <a:ext uri="{FF2B5EF4-FFF2-40B4-BE49-F238E27FC236}">
              <a16:creationId xmlns:a16="http://schemas.microsoft.com/office/drawing/2014/main" id="{19CE70EB-1C1B-4F54-9054-69E33F9D36BF}"/>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67" name="フローチャート: 判断 866">
          <a:extLst>
            <a:ext uri="{FF2B5EF4-FFF2-40B4-BE49-F238E27FC236}">
              <a16:creationId xmlns:a16="http://schemas.microsoft.com/office/drawing/2014/main" id="{154BC96E-76D3-4B36-81FA-73D89A27C626}"/>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68" name="フローチャート: 判断 867">
          <a:extLst>
            <a:ext uri="{FF2B5EF4-FFF2-40B4-BE49-F238E27FC236}">
              <a16:creationId xmlns:a16="http://schemas.microsoft.com/office/drawing/2014/main" id="{F30ADFFE-C151-48DB-9ECA-1EC018F8B749}"/>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69" name="フローチャート: 判断 868">
          <a:extLst>
            <a:ext uri="{FF2B5EF4-FFF2-40B4-BE49-F238E27FC236}">
              <a16:creationId xmlns:a16="http://schemas.microsoft.com/office/drawing/2014/main" id="{A2300E8A-DAE6-4254-89D8-27B30520FBD7}"/>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0" name="フローチャート: 判断 869">
          <a:extLst>
            <a:ext uri="{FF2B5EF4-FFF2-40B4-BE49-F238E27FC236}">
              <a16:creationId xmlns:a16="http://schemas.microsoft.com/office/drawing/2014/main" id="{1DBC2FD2-85CA-41FE-80E3-8B3B151E276D}"/>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78F93FD6-1987-4131-BD05-FD3EE56342A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5D474D2-9F6B-4D50-89F9-DD99F2E6391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A323E69-4E4B-4494-A355-BD8EB83DE5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859ED92-7E51-4F0A-B27B-FD02AB2544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9310E39-F866-4464-BE25-BB14B4AA17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58057</xdr:rowOff>
    </xdr:from>
    <xdr:to>
      <xdr:col>85</xdr:col>
      <xdr:colOff>177800</xdr:colOff>
      <xdr:row>101</xdr:row>
      <xdr:rowOff>159657</xdr:rowOff>
    </xdr:to>
    <xdr:sp macro="" textlink="">
      <xdr:nvSpPr>
        <xdr:cNvPr id="876" name="楕円 875">
          <a:extLst>
            <a:ext uri="{FF2B5EF4-FFF2-40B4-BE49-F238E27FC236}">
              <a16:creationId xmlns:a16="http://schemas.microsoft.com/office/drawing/2014/main" id="{E156E2AD-6EBF-4444-821D-7326F2B6D64F}"/>
            </a:ext>
          </a:extLst>
        </xdr:cNvPr>
        <xdr:cNvSpPr/>
      </xdr:nvSpPr>
      <xdr:spPr>
        <a:xfrm>
          <a:off x="16268700" y="173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80934</xdr:rowOff>
    </xdr:from>
    <xdr:ext cx="405111" cy="259045"/>
    <xdr:sp macro="" textlink="">
      <xdr:nvSpPr>
        <xdr:cNvPr id="877" name="【庁舎】&#10;有形固定資産減価償却率該当値テキスト">
          <a:extLst>
            <a:ext uri="{FF2B5EF4-FFF2-40B4-BE49-F238E27FC236}">
              <a16:creationId xmlns:a16="http://schemas.microsoft.com/office/drawing/2014/main" id="{9C246D84-BB72-4B3D-9D76-CDB9E0BD9B14}"/>
            </a:ext>
          </a:extLst>
        </xdr:cNvPr>
        <xdr:cNvSpPr txBox="1"/>
      </xdr:nvSpPr>
      <xdr:spPr>
        <a:xfrm>
          <a:off x="16357600" y="1722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25400</xdr:rowOff>
    </xdr:from>
    <xdr:to>
      <xdr:col>81</xdr:col>
      <xdr:colOff>101600</xdr:colOff>
      <xdr:row>101</xdr:row>
      <xdr:rowOff>127000</xdr:rowOff>
    </xdr:to>
    <xdr:sp macro="" textlink="">
      <xdr:nvSpPr>
        <xdr:cNvPr id="878" name="楕円 877">
          <a:extLst>
            <a:ext uri="{FF2B5EF4-FFF2-40B4-BE49-F238E27FC236}">
              <a16:creationId xmlns:a16="http://schemas.microsoft.com/office/drawing/2014/main" id="{4059EBD8-B7C0-42E0-B9C7-1C38D2E2B378}"/>
            </a:ext>
          </a:extLst>
        </xdr:cNvPr>
        <xdr:cNvSpPr/>
      </xdr:nvSpPr>
      <xdr:spPr>
        <a:xfrm>
          <a:off x="15430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76200</xdr:rowOff>
    </xdr:from>
    <xdr:to>
      <xdr:col>85</xdr:col>
      <xdr:colOff>127000</xdr:colOff>
      <xdr:row>101</xdr:row>
      <xdr:rowOff>108857</xdr:rowOff>
    </xdr:to>
    <xdr:cxnSp macro="">
      <xdr:nvCxnSpPr>
        <xdr:cNvPr id="879" name="直線コネクタ 878">
          <a:extLst>
            <a:ext uri="{FF2B5EF4-FFF2-40B4-BE49-F238E27FC236}">
              <a16:creationId xmlns:a16="http://schemas.microsoft.com/office/drawing/2014/main" id="{B763B697-26AE-4E61-A873-0E553CAFF929}"/>
            </a:ext>
          </a:extLst>
        </xdr:cNvPr>
        <xdr:cNvCxnSpPr/>
      </xdr:nvCxnSpPr>
      <xdr:spPr>
        <a:xfrm>
          <a:off x="15481300" y="1739265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162561</xdr:rowOff>
    </xdr:from>
    <xdr:to>
      <xdr:col>76</xdr:col>
      <xdr:colOff>165100</xdr:colOff>
      <xdr:row>101</xdr:row>
      <xdr:rowOff>92711</xdr:rowOff>
    </xdr:to>
    <xdr:sp macro="" textlink="">
      <xdr:nvSpPr>
        <xdr:cNvPr id="880" name="楕円 879">
          <a:extLst>
            <a:ext uri="{FF2B5EF4-FFF2-40B4-BE49-F238E27FC236}">
              <a16:creationId xmlns:a16="http://schemas.microsoft.com/office/drawing/2014/main" id="{2C86EB2B-0258-4902-A01D-5806D1AC5E60}"/>
            </a:ext>
          </a:extLst>
        </xdr:cNvPr>
        <xdr:cNvSpPr/>
      </xdr:nvSpPr>
      <xdr:spPr>
        <a:xfrm>
          <a:off x="14541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41911</xdr:rowOff>
    </xdr:from>
    <xdr:to>
      <xdr:col>81</xdr:col>
      <xdr:colOff>50800</xdr:colOff>
      <xdr:row>101</xdr:row>
      <xdr:rowOff>76200</xdr:rowOff>
    </xdr:to>
    <xdr:cxnSp macro="">
      <xdr:nvCxnSpPr>
        <xdr:cNvPr id="881" name="直線コネクタ 880">
          <a:extLst>
            <a:ext uri="{FF2B5EF4-FFF2-40B4-BE49-F238E27FC236}">
              <a16:creationId xmlns:a16="http://schemas.microsoft.com/office/drawing/2014/main" id="{EE612763-6C3D-498D-AECA-83F08F715108}"/>
            </a:ext>
          </a:extLst>
        </xdr:cNvPr>
        <xdr:cNvCxnSpPr/>
      </xdr:nvCxnSpPr>
      <xdr:spPr>
        <a:xfrm>
          <a:off x="14592300" y="173583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129902</xdr:rowOff>
    </xdr:from>
    <xdr:to>
      <xdr:col>72</xdr:col>
      <xdr:colOff>38100</xdr:colOff>
      <xdr:row>101</xdr:row>
      <xdr:rowOff>60052</xdr:rowOff>
    </xdr:to>
    <xdr:sp macro="" textlink="">
      <xdr:nvSpPr>
        <xdr:cNvPr id="882" name="楕円 881">
          <a:extLst>
            <a:ext uri="{FF2B5EF4-FFF2-40B4-BE49-F238E27FC236}">
              <a16:creationId xmlns:a16="http://schemas.microsoft.com/office/drawing/2014/main" id="{1E9D50BF-82B8-4E61-B7B1-B7E4FDB023E3}"/>
            </a:ext>
          </a:extLst>
        </xdr:cNvPr>
        <xdr:cNvSpPr/>
      </xdr:nvSpPr>
      <xdr:spPr>
        <a:xfrm>
          <a:off x="13652500" y="172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9252</xdr:rowOff>
    </xdr:from>
    <xdr:to>
      <xdr:col>76</xdr:col>
      <xdr:colOff>114300</xdr:colOff>
      <xdr:row>101</xdr:row>
      <xdr:rowOff>41911</xdr:rowOff>
    </xdr:to>
    <xdr:cxnSp macro="">
      <xdr:nvCxnSpPr>
        <xdr:cNvPr id="883" name="直線コネクタ 882">
          <a:extLst>
            <a:ext uri="{FF2B5EF4-FFF2-40B4-BE49-F238E27FC236}">
              <a16:creationId xmlns:a16="http://schemas.microsoft.com/office/drawing/2014/main" id="{0D1220F8-FF49-4FCD-85FB-75A198EF526B}"/>
            </a:ext>
          </a:extLst>
        </xdr:cNvPr>
        <xdr:cNvCxnSpPr/>
      </xdr:nvCxnSpPr>
      <xdr:spPr>
        <a:xfrm>
          <a:off x="13703300" y="173257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95613</xdr:rowOff>
    </xdr:from>
    <xdr:to>
      <xdr:col>67</xdr:col>
      <xdr:colOff>101600</xdr:colOff>
      <xdr:row>101</xdr:row>
      <xdr:rowOff>25763</xdr:rowOff>
    </xdr:to>
    <xdr:sp macro="" textlink="">
      <xdr:nvSpPr>
        <xdr:cNvPr id="884" name="楕円 883">
          <a:extLst>
            <a:ext uri="{FF2B5EF4-FFF2-40B4-BE49-F238E27FC236}">
              <a16:creationId xmlns:a16="http://schemas.microsoft.com/office/drawing/2014/main" id="{8A9D4478-01A1-4E77-BA43-9E52E8533974}"/>
            </a:ext>
          </a:extLst>
        </xdr:cNvPr>
        <xdr:cNvSpPr/>
      </xdr:nvSpPr>
      <xdr:spPr>
        <a:xfrm>
          <a:off x="12763500" y="172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146413</xdr:rowOff>
    </xdr:from>
    <xdr:to>
      <xdr:col>71</xdr:col>
      <xdr:colOff>177800</xdr:colOff>
      <xdr:row>101</xdr:row>
      <xdr:rowOff>9252</xdr:rowOff>
    </xdr:to>
    <xdr:cxnSp macro="">
      <xdr:nvCxnSpPr>
        <xdr:cNvPr id="885" name="直線コネクタ 884">
          <a:extLst>
            <a:ext uri="{FF2B5EF4-FFF2-40B4-BE49-F238E27FC236}">
              <a16:creationId xmlns:a16="http://schemas.microsoft.com/office/drawing/2014/main" id="{6CD33F18-D6A2-4451-8A53-2BC4B35058B0}"/>
            </a:ext>
          </a:extLst>
        </xdr:cNvPr>
        <xdr:cNvCxnSpPr/>
      </xdr:nvCxnSpPr>
      <xdr:spPr>
        <a:xfrm>
          <a:off x="12814300" y="1729141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86" name="n_1aveValue【庁舎】&#10;有形固定資産減価償却率">
          <a:extLst>
            <a:ext uri="{FF2B5EF4-FFF2-40B4-BE49-F238E27FC236}">
              <a16:creationId xmlns:a16="http://schemas.microsoft.com/office/drawing/2014/main" id="{96655A84-A302-4F5C-A3CD-72371E0CB2AE}"/>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87" name="n_2aveValue【庁舎】&#10;有形固定資産減価償却率">
          <a:extLst>
            <a:ext uri="{FF2B5EF4-FFF2-40B4-BE49-F238E27FC236}">
              <a16:creationId xmlns:a16="http://schemas.microsoft.com/office/drawing/2014/main" id="{1EE8E0E1-18C8-45DB-A671-8EADD881D4B4}"/>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88" name="n_3aveValue【庁舎】&#10;有形固定資産減価償却率">
          <a:extLst>
            <a:ext uri="{FF2B5EF4-FFF2-40B4-BE49-F238E27FC236}">
              <a16:creationId xmlns:a16="http://schemas.microsoft.com/office/drawing/2014/main" id="{F3F54EC8-BF9F-4A3F-8ECE-6175FF1CDB6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89" name="n_4aveValue【庁舎】&#10;有形固定資産減価償却率">
          <a:extLst>
            <a:ext uri="{FF2B5EF4-FFF2-40B4-BE49-F238E27FC236}">
              <a16:creationId xmlns:a16="http://schemas.microsoft.com/office/drawing/2014/main" id="{CE73F30C-AE4C-4A98-BB59-74ED6FD6DA00}"/>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143527</xdr:rowOff>
    </xdr:from>
    <xdr:ext cx="405111" cy="259045"/>
    <xdr:sp macro="" textlink="">
      <xdr:nvSpPr>
        <xdr:cNvPr id="890" name="n_1mainValue【庁舎】&#10;有形固定資産減価償却率">
          <a:extLst>
            <a:ext uri="{FF2B5EF4-FFF2-40B4-BE49-F238E27FC236}">
              <a16:creationId xmlns:a16="http://schemas.microsoft.com/office/drawing/2014/main" id="{8CE4CDAF-C99F-46AC-BC82-B263522046A0}"/>
            </a:ext>
          </a:extLst>
        </xdr:cNvPr>
        <xdr:cNvSpPr txBox="1"/>
      </xdr:nvSpPr>
      <xdr:spPr>
        <a:xfrm>
          <a:off x="15266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109238</xdr:rowOff>
    </xdr:from>
    <xdr:ext cx="405111" cy="259045"/>
    <xdr:sp macro="" textlink="">
      <xdr:nvSpPr>
        <xdr:cNvPr id="891" name="n_2mainValue【庁舎】&#10;有形固定資産減価償却率">
          <a:extLst>
            <a:ext uri="{FF2B5EF4-FFF2-40B4-BE49-F238E27FC236}">
              <a16:creationId xmlns:a16="http://schemas.microsoft.com/office/drawing/2014/main" id="{BCBE5CA4-7D71-4626-A358-11ABCCDE6408}"/>
            </a:ext>
          </a:extLst>
        </xdr:cNvPr>
        <xdr:cNvSpPr txBox="1"/>
      </xdr:nvSpPr>
      <xdr:spPr>
        <a:xfrm>
          <a:off x="143897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76579</xdr:rowOff>
    </xdr:from>
    <xdr:ext cx="405111" cy="259045"/>
    <xdr:sp macro="" textlink="">
      <xdr:nvSpPr>
        <xdr:cNvPr id="892" name="n_3mainValue【庁舎】&#10;有形固定資産減価償却率">
          <a:extLst>
            <a:ext uri="{FF2B5EF4-FFF2-40B4-BE49-F238E27FC236}">
              <a16:creationId xmlns:a16="http://schemas.microsoft.com/office/drawing/2014/main" id="{95D2CF9C-DE43-42BE-8F3B-CD4367DEA9FC}"/>
            </a:ext>
          </a:extLst>
        </xdr:cNvPr>
        <xdr:cNvSpPr txBox="1"/>
      </xdr:nvSpPr>
      <xdr:spPr>
        <a:xfrm>
          <a:off x="13500744" y="1705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42290</xdr:rowOff>
    </xdr:from>
    <xdr:ext cx="405111" cy="259045"/>
    <xdr:sp macro="" textlink="">
      <xdr:nvSpPr>
        <xdr:cNvPr id="893" name="n_4mainValue【庁舎】&#10;有形固定資産減価償却率">
          <a:extLst>
            <a:ext uri="{FF2B5EF4-FFF2-40B4-BE49-F238E27FC236}">
              <a16:creationId xmlns:a16="http://schemas.microsoft.com/office/drawing/2014/main" id="{4F6437B5-996A-4329-8519-99A4DED0EEBB}"/>
            </a:ext>
          </a:extLst>
        </xdr:cNvPr>
        <xdr:cNvSpPr txBox="1"/>
      </xdr:nvSpPr>
      <xdr:spPr>
        <a:xfrm>
          <a:off x="12611744" y="1701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5F0A8819-BDB9-41D7-9AEE-CDD82A440C9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CBF945E5-0FB6-4C7B-898F-6BA1713046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85BDFD16-5A2C-47BC-8DEA-C09BA83EFF0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05EDEE97-8ACC-43D4-96BF-311C908BC7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E8BB63B0-42A8-48B3-86DE-D203822E7CE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6DD50E25-F094-48E9-9F5A-EDF4FF29A5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58C18797-3702-43B9-BEB1-BCA0AA606E1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BF2993D7-3F3A-497C-B45A-17344AC1BBA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C070FA46-CE52-4D16-BE53-4427855E61F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8EE2A344-E940-401B-800A-946C21E9EC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03E21DA1-B0A0-40DF-97A4-09F861E088B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511FC52C-43BA-4282-B7B7-B6CDEAE6B47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9B58AB56-BDEB-4E97-BDEE-2571FC30590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2A9AC067-605B-4DBF-B17D-6EB54FAA698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8FBACD18-D5D7-4AD4-AFFB-5248FB8DDA8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12C7BBD2-686C-433C-BF42-B9E21B437D2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1785F5BA-CFD4-4567-BFFD-55646962823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041C4EF2-3223-4433-9A13-FBCFE21A8FA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C6C196A3-45E0-4BF4-8323-EC85B77A599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60D368A5-5EAD-4248-A3F1-6FD18F0EA96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C9357DE5-147A-4D9E-B029-21A918C01FD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840E2D61-36E9-423C-8C6F-C496371FA6D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A3C481AA-CD8F-4C6F-9604-A218C492C7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17" name="直線コネクタ 916">
          <a:extLst>
            <a:ext uri="{FF2B5EF4-FFF2-40B4-BE49-F238E27FC236}">
              <a16:creationId xmlns:a16="http://schemas.microsoft.com/office/drawing/2014/main" id="{501A0B17-5D36-407A-9154-4CCCAD4F9451}"/>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18" name="【庁舎】&#10;一人当たり面積最小値テキスト">
          <a:extLst>
            <a:ext uri="{FF2B5EF4-FFF2-40B4-BE49-F238E27FC236}">
              <a16:creationId xmlns:a16="http://schemas.microsoft.com/office/drawing/2014/main" id="{B10B3CE5-632D-4BB4-854E-57664F359A45}"/>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19" name="直線コネクタ 918">
          <a:extLst>
            <a:ext uri="{FF2B5EF4-FFF2-40B4-BE49-F238E27FC236}">
              <a16:creationId xmlns:a16="http://schemas.microsoft.com/office/drawing/2014/main" id="{84380AA1-7A9A-4673-A938-5F0EA5CF4103}"/>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0" name="【庁舎】&#10;一人当たり面積最大値テキスト">
          <a:extLst>
            <a:ext uri="{FF2B5EF4-FFF2-40B4-BE49-F238E27FC236}">
              <a16:creationId xmlns:a16="http://schemas.microsoft.com/office/drawing/2014/main" id="{F1CB1523-26EE-46B1-9E8E-407A83C8DBC5}"/>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1" name="直線コネクタ 920">
          <a:extLst>
            <a:ext uri="{FF2B5EF4-FFF2-40B4-BE49-F238E27FC236}">
              <a16:creationId xmlns:a16="http://schemas.microsoft.com/office/drawing/2014/main" id="{94ABE3C8-C73F-412D-8628-8DE0DC132E1F}"/>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2" name="【庁舎】&#10;一人当たり面積平均値テキスト">
          <a:extLst>
            <a:ext uri="{FF2B5EF4-FFF2-40B4-BE49-F238E27FC236}">
              <a16:creationId xmlns:a16="http://schemas.microsoft.com/office/drawing/2014/main" id="{E9BB15CC-D8D1-44CD-AE4E-3133C0BCBD40}"/>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3" name="フローチャート: 判断 922">
          <a:extLst>
            <a:ext uri="{FF2B5EF4-FFF2-40B4-BE49-F238E27FC236}">
              <a16:creationId xmlns:a16="http://schemas.microsoft.com/office/drawing/2014/main" id="{C032D2B5-1BBA-43B9-A4A4-389D15E34D05}"/>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24" name="フローチャート: 判断 923">
          <a:extLst>
            <a:ext uri="{FF2B5EF4-FFF2-40B4-BE49-F238E27FC236}">
              <a16:creationId xmlns:a16="http://schemas.microsoft.com/office/drawing/2014/main" id="{B04ED0D3-2F64-4495-BF2D-095BB5F7B91A}"/>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25" name="フローチャート: 判断 924">
          <a:extLst>
            <a:ext uri="{FF2B5EF4-FFF2-40B4-BE49-F238E27FC236}">
              <a16:creationId xmlns:a16="http://schemas.microsoft.com/office/drawing/2014/main" id="{7A6B2A96-0BB4-478E-A1B6-0665C7414B6A}"/>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26" name="フローチャート: 判断 925">
          <a:extLst>
            <a:ext uri="{FF2B5EF4-FFF2-40B4-BE49-F238E27FC236}">
              <a16:creationId xmlns:a16="http://schemas.microsoft.com/office/drawing/2014/main" id="{8903173D-0022-400B-B87F-4CA66774DA87}"/>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27" name="フローチャート: 判断 926">
          <a:extLst>
            <a:ext uri="{FF2B5EF4-FFF2-40B4-BE49-F238E27FC236}">
              <a16:creationId xmlns:a16="http://schemas.microsoft.com/office/drawing/2014/main" id="{BC03C526-0098-4FFB-8CF7-5C4B06B4C812}"/>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68EB3A1-F457-4422-9A7E-F31F64473F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E4BD20F-F081-4869-8213-274DB20691D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C71452CB-AEB9-480E-9562-561E18D2EC6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1B1DB37-4009-4CD8-8F48-4E646D73750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AE3C7574-575B-4EEB-8C09-3F918F5C0D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44450</xdr:rowOff>
    </xdr:from>
    <xdr:to>
      <xdr:col>116</xdr:col>
      <xdr:colOff>114300</xdr:colOff>
      <xdr:row>106</xdr:row>
      <xdr:rowOff>146050</xdr:rowOff>
    </xdr:to>
    <xdr:sp macro="" textlink="">
      <xdr:nvSpPr>
        <xdr:cNvPr id="933" name="楕円 932">
          <a:extLst>
            <a:ext uri="{FF2B5EF4-FFF2-40B4-BE49-F238E27FC236}">
              <a16:creationId xmlns:a16="http://schemas.microsoft.com/office/drawing/2014/main" id="{3F3B6CD2-D8C2-41A9-84D2-456D8EFF780D}"/>
            </a:ext>
          </a:extLst>
        </xdr:cNvPr>
        <xdr:cNvSpPr/>
      </xdr:nvSpPr>
      <xdr:spPr>
        <a:xfrm>
          <a:off x="22110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22877</xdr:rowOff>
    </xdr:from>
    <xdr:ext cx="469744" cy="259045"/>
    <xdr:sp macro="" textlink="">
      <xdr:nvSpPr>
        <xdr:cNvPr id="934" name="【庁舎】&#10;一人当たり面積該当値テキスト">
          <a:extLst>
            <a:ext uri="{FF2B5EF4-FFF2-40B4-BE49-F238E27FC236}">
              <a16:creationId xmlns:a16="http://schemas.microsoft.com/office/drawing/2014/main" id="{CFCF956E-1088-4F7F-A643-6A7630CA9B70}"/>
            </a:ext>
          </a:extLst>
        </xdr:cNvPr>
        <xdr:cNvSpPr txBox="1"/>
      </xdr:nvSpPr>
      <xdr:spPr>
        <a:xfrm>
          <a:off x="22199600" y="1819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50800</xdr:rowOff>
    </xdr:from>
    <xdr:to>
      <xdr:col>112</xdr:col>
      <xdr:colOff>38100</xdr:colOff>
      <xdr:row>106</xdr:row>
      <xdr:rowOff>152400</xdr:rowOff>
    </xdr:to>
    <xdr:sp macro="" textlink="">
      <xdr:nvSpPr>
        <xdr:cNvPr id="935" name="楕円 934">
          <a:extLst>
            <a:ext uri="{FF2B5EF4-FFF2-40B4-BE49-F238E27FC236}">
              <a16:creationId xmlns:a16="http://schemas.microsoft.com/office/drawing/2014/main" id="{3C91B9F6-1ED2-4FCB-8847-4A03341F046E}"/>
            </a:ext>
          </a:extLst>
        </xdr:cNvPr>
        <xdr:cNvSpPr/>
      </xdr:nvSpPr>
      <xdr:spPr>
        <a:xfrm>
          <a:off x="21272500" y="1822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95250</xdr:rowOff>
    </xdr:from>
    <xdr:to>
      <xdr:col>116</xdr:col>
      <xdr:colOff>63500</xdr:colOff>
      <xdr:row>106</xdr:row>
      <xdr:rowOff>101600</xdr:rowOff>
    </xdr:to>
    <xdr:cxnSp macro="">
      <xdr:nvCxnSpPr>
        <xdr:cNvPr id="936" name="直線コネクタ 935">
          <a:extLst>
            <a:ext uri="{FF2B5EF4-FFF2-40B4-BE49-F238E27FC236}">
              <a16:creationId xmlns:a16="http://schemas.microsoft.com/office/drawing/2014/main" id="{A5FCE61B-D51F-41F1-AA0B-6D7E7DB81E5C}"/>
            </a:ext>
          </a:extLst>
        </xdr:cNvPr>
        <xdr:cNvCxnSpPr/>
      </xdr:nvCxnSpPr>
      <xdr:spPr>
        <a:xfrm flipV="1">
          <a:off x="21323300" y="182689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57150</xdr:rowOff>
    </xdr:from>
    <xdr:to>
      <xdr:col>107</xdr:col>
      <xdr:colOff>101600</xdr:colOff>
      <xdr:row>106</xdr:row>
      <xdr:rowOff>158750</xdr:rowOff>
    </xdr:to>
    <xdr:sp macro="" textlink="">
      <xdr:nvSpPr>
        <xdr:cNvPr id="937" name="楕円 936">
          <a:extLst>
            <a:ext uri="{FF2B5EF4-FFF2-40B4-BE49-F238E27FC236}">
              <a16:creationId xmlns:a16="http://schemas.microsoft.com/office/drawing/2014/main" id="{FF7FEAFD-6714-4762-87A5-B9BD74E1D218}"/>
            </a:ext>
          </a:extLst>
        </xdr:cNvPr>
        <xdr:cNvSpPr/>
      </xdr:nvSpPr>
      <xdr:spPr>
        <a:xfrm>
          <a:off x="2038350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101600</xdr:rowOff>
    </xdr:from>
    <xdr:to>
      <xdr:col>111</xdr:col>
      <xdr:colOff>177800</xdr:colOff>
      <xdr:row>106</xdr:row>
      <xdr:rowOff>107950</xdr:rowOff>
    </xdr:to>
    <xdr:cxnSp macro="">
      <xdr:nvCxnSpPr>
        <xdr:cNvPr id="938" name="直線コネクタ 937">
          <a:extLst>
            <a:ext uri="{FF2B5EF4-FFF2-40B4-BE49-F238E27FC236}">
              <a16:creationId xmlns:a16="http://schemas.microsoft.com/office/drawing/2014/main" id="{CB267B42-575F-46E6-8804-5AE7F6559CBB}"/>
            </a:ext>
          </a:extLst>
        </xdr:cNvPr>
        <xdr:cNvCxnSpPr/>
      </xdr:nvCxnSpPr>
      <xdr:spPr>
        <a:xfrm flipV="1">
          <a:off x="20434300" y="182753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939" name="楕円 938">
          <a:extLst>
            <a:ext uri="{FF2B5EF4-FFF2-40B4-BE49-F238E27FC236}">
              <a16:creationId xmlns:a16="http://schemas.microsoft.com/office/drawing/2014/main" id="{F58B1C38-EB80-43EC-86DE-1525AB1168B8}"/>
            </a:ext>
          </a:extLst>
        </xdr:cNvPr>
        <xdr:cNvSpPr/>
      </xdr:nvSpPr>
      <xdr:spPr>
        <a:xfrm>
          <a:off x="19494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107950</xdr:rowOff>
    </xdr:from>
    <xdr:to>
      <xdr:col>107</xdr:col>
      <xdr:colOff>50800</xdr:colOff>
      <xdr:row>106</xdr:row>
      <xdr:rowOff>114300</xdr:rowOff>
    </xdr:to>
    <xdr:cxnSp macro="">
      <xdr:nvCxnSpPr>
        <xdr:cNvPr id="940" name="直線コネクタ 939">
          <a:extLst>
            <a:ext uri="{FF2B5EF4-FFF2-40B4-BE49-F238E27FC236}">
              <a16:creationId xmlns:a16="http://schemas.microsoft.com/office/drawing/2014/main" id="{DA364108-414B-4CC6-AC6C-8190D2BA220B}"/>
            </a:ext>
          </a:extLst>
        </xdr:cNvPr>
        <xdr:cNvCxnSpPr/>
      </xdr:nvCxnSpPr>
      <xdr:spPr>
        <a:xfrm flipV="1">
          <a:off x="19545300" y="182816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71120</xdr:rowOff>
    </xdr:from>
    <xdr:to>
      <xdr:col>98</xdr:col>
      <xdr:colOff>38100</xdr:colOff>
      <xdr:row>107</xdr:row>
      <xdr:rowOff>1270</xdr:rowOff>
    </xdr:to>
    <xdr:sp macro="" textlink="">
      <xdr:nvSpPr>
        <xdr:cNvPr id="941" name="楕円 940">
          <a:extLst>
            <a:ext uri="{FF2B5EF4-FFF2-40B4-BE49-F238E27FC236}">
              <a16:creationId xmlns:a16="http://schemas.microsoft.com/office/drawing/2014/main" id="{DD063AC1-AC70-4A01-A8B4-CDD78B5A5384}"/>
            </a:ext>
          </a:extLst>
        </xdr:cNvPr>
        <xdr:cNvSpPr/>
      </xdr:nvSpPr>
      <xdr:spPr>
        <a:xfrm>
          <a:off x="18605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114300</xdr:rowOff>
    </xdr:from>
    <xdr:to>
      <xdr:col>102</xdr:col>
      <xdr:colOff>114300</xdr:colOff>
      <xdr:row>106</xdr:row>
      <xdr:rowOff>121920</xdr:rowOff>
    </xdr:to>
    <xdr:cxnSp macro="">
      <xdr:nvCxnSpPr>
        <xdr:cNvPr id="942" name="直線コネクタ 941">
          <a:extLst>
            <a:ext uri="{FF2B5EF4-FFF2-40B4-BE49-F238E27FC236}">
              <a16:creationId xmlns:a16="http://schemas.microsoft.com/office/drawing/2014/main" id="{DA038E50-64D3-4ECA-95C9-CE0943FA5C5E}"/>
            </a:ext>
          </a:extLst>
        </xdr:cNvPr>
        <xdr:cNvCxnSpPr/>
      </xdr:nvCxnSpPr>
      <xdr:spPr>
        <a:xfrm flipV="1">
          <a:off x="18656300" y="1828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3" name="n_1aveValue【庁舎】&#10;一人当たり面積">
          <a:extLst>
            <a:ext uri="{FF2B5EF4-FFF2-40B4-BE49-F238E27FC236}">
              <a16:creationId xmlns:a16="http://schemas.microsoft.com/office/drawing/2014/main" id="{E71B17A9-2FF2-4EF6-A355-89F271EB12C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44" name="n_2aveValue【庁舎】&#10;一人当たり面積">
          <a:extLst>
            <a:ext uri="{FF2B5EF4-FFF2-40B4-BE49-F238E27FC236}">
              <a16:creationId xmlns:a16="http://schemas.microsoft.com/office/drawing/2014/main" id="{9BB1F9E0-10DB-48B0-8886-CD9B6B76EF78}"/>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45" name="n_3aveValue【庁舎】&#10;一人当たり面積">
          <a:extLst>
            <a:ext uri="{FF2B5EF4-FFF2-40B4-BE49-F238E27FC236}">
              <a16:creationId xmlns:a16="http://schemas.microsoft.com/office/drawing/2014/main" id="{A73AB478-B5C0-4B94-AB8C-55B93CE5D78A}"/>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946" name="n_4aveValue【庁舎】&#10;一人当たり面積">
          <a:extLst>
            <a:ext uri="{FF2B5EF4-FFF2-40B4-BE49-F238E27FC236}">
              <a16:creationId xmlns:a16="http://schemas.microsoft.com/office/drawing/2014/main" id="{44D50C0B-6899-4EBA-BDF7-981A3B93D632}"/>
            </a:ext>
          </a:extLst>
        </xdr:cNvPr>
        <xdr:cNvSpPr txBox="1"/>
      </xdr:nvSpPr>
      <xdr:spPr>
        <a:xfrm>
          <a:off x="18421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143527</xdr:rowOff>
    </xdr:from>
    <xdr:ext cx="469744" cy="259045"/>
    <xdr:sp macro="" textlink="">
      <xdr:nvSpPr>
        <xdr:cNvPr id="947" name="n_1mainValue【庁舎】&#10;一人当たり面積">
          <a:extLst>
            <a:ext uri="{FF2B5EF4-FFF2-40B4-BE49-F238E27FC236}">
              <a16:creationId xmlns:a16="http://schemas.microsoft.com/office/drawing/2014/main" id="{02B2FF60-574C-4052-8F33-16AFF5D82C9F}"/>
            </a:ext>
          </a:extLst>
        </xdr:cNvPr>
        <xdr:cNvSpPr txBox="1"/>
      </xdr:nvSpPr>
      <xdr:spPr>
        <a:xfrm>
          <a:off x="21075727" y="183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149877</xdr:rowOff>
    </xdr:from>
    <xdr:ext cx="469744" cy="259045"/>
    <xdr:sp macro="" textlink="">
      <xdr:nvSpPr>
        <xdr:cNvPr id="948" name="n_2mainValue【庁舎】&#10;一人当たり面積">
          <a:extLst>
            <a:ext uri="{FF2B5EF4-FFF2-40B4-BE49-F238E27FC236}">
              <a16:creationId xmlns:a16="http://schemas.microsoft.com/office/drawing/2014/main" id="{81E0C965-7DD4-4520-B620-BB2279F46224}"/>
            </a:ext>
          </a:extLst>
        </xdr:cNvPr>
        <xdr:cNvSpPr txBox="1"/>
      </xdr:nvSpPr>
      <xdr:spPr>
        <a:xfrm>
          <a:off x="20199427" y="1832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156227</xdr:rowOff>
    </xdr:from>
    <xdr:ext cx="469744" cy="259045"/>
    <xdr:sp macro="" textlink="">
      <xdr:nvSpPr>
        <xdr:cNvPr id="949" name="n_3mainValue【庁舎】&#10;一人当たり面積">
          <a:extLst>
            <a:ext uri="{FF2B5EF4-FFF2-40B4-BE49-F238E27FC236}">
              <a16:creationId xmlns:a16="http://schemas.microsoft.com/office/drawing/2014/main" id="{672FB831-9F5E-4BED-B285-80130577BF57}"/>
            </a:ext>
          </a:extLst>
        </xdr:cNvPr>
        <xdr:cNvSpPr txBox="1"/>
      </xdr:nvSpPr>
      <xdr:spPr>
        <a:xfrm>
          <a:off x="19310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163847</xdr:rowOff>
    </xdr:from>
    <xdr:ext cx="469744" cy="259045"/>
    <xdr:sp macro="" textlink="">
      <xdr:nvSpPr>
        <xdr:cNvPr id="950" name="n_4mainValue【庁舎】&#10;一人当たり面積">
          <a:extLst>
            <a:ext uri="{FF2B5EF4-FFF2-40B4-BE49-F238E27FC236}">
              <a16:creationId xmlns:a16="http://schemas.microsoft.com/office/drawing/2014/main" id="{895B3DC4-61F2-4D4B-A9D0-EAD7568A5020}"/>
            </a:ext>
          </a:extLst>
        </xdr:cNvPr>
        <xdr:cNvSpPr txBox="1"/>
      </xdr:nvSpPr>
      <xdr:spPr>
        <a:xfrm>
          <a:off x="18421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AE061DD9-C85C-4005-8957-F8F9856314D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C66ACB8-51AE-4144-BB90-4D6653B577C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17290FE8-71F9-4D2D-95D3-CDFAD3BC22E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有形固定資産償却率を類似団体内平均値と比較すると、「体育館・プール」「福祉施設」「市民会館」「一般廃棄物処理施設」が高い値となっており、更新を行った「庁舎」「消防施設」「図書館」は低い値となっている。</a:t>
          </a:r>
        </a:p>
        <a:p>
          <a:r>
            <a:rPr kumimoji="1" lang="ja-JP" altLang="en-US" sz="1300">
              <a:latin typeface="ＭＳ Ｐゴシック" panose="020B0600070205080204" pitchFamily="50" charset="-128"/>
              <a:ea typeface="ＭＳ Ｐゴシック" panose="020B0600070205080204" pitchFamily="50" charset="-128"/>
            </a:rPr>
            <a:t>　「一般廃棄物処理施設」の数値については、今後予定されている新ごみ処理施設の稼働開始時期に左右されるため、減価償却率も現在の傾向が続くと想定されている。</a:t>
          </a:r>
        </a:p>
        <a:p>
          <a:r>
            <a:rPr kumimoji="1" lang="ja-JP" altLang="en-US" sz="1300">
              <a:latin typeface="ＭＳ Ｐゴシック" panose="020B0600070205080204" pitchFamily="50" charset="-128"/>
              <a:ea typeface="ＭＳ Ｐゴシック" panose="020B0600070205080204" pitchFamily="50" charset="-128"/>
            </a:rPr>
            <a:t>　「図書館」については、市内</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か所で整備され、一人当たり面積も類似団体内平均を大きく上回っているが、維持管理経費、更新費用を鑑み、将来的な集約化も検討していく必要がある。</a:t>
          </a:r>
        </a:p>
        <a:p>
          <a:r>
            <a:rPr kumimoji="1" lang="ja-JP" altLang="en-US" sz="1300">
              <a:latin typeface="ＭＳ Ｐゴシック" panose="020B0600070205080204" pitchFamily="50" charset="-128"/>
              <a:ea typeface="ＭＳ Ｐゴシック" panose="020B0600070205080204" pitchFamily="50" charset="-128"/>
            </a:rPr>
            <a:t>　各施設の老朽化が進んでいることに加え、人口減少も一層進行していることから、市民一人当たりの適切な面積を検討しつつ、公共施設等総合管理計画に基づいた統廃合・除却等の取り組み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23554;&#29992;\&#9633;&#36001;&#25919;&#35506;&#20849;&#26377;&#12288;&#25913;&#12288;&#23554;&#29992;&#12539;&#36001;&#25919;&#35506;&#20849;&#26377;&#12398;&#12487;&#12540;&#12479;&#12434;&#12371;&#12385;&#12425;&#12395;&#31227;&#34892;&#12375;&#12390;&#25972;&#29702;\86&#12381;&#12398;&#20182;&#20844;&#34920;&#12539;&#35519;&#26619;&#38306;&#20418;\15&#36001;&#25919;&#29366;&#27841;&#36039;&#26009;&#38598;(3&#12539;6&#12539;10&#26376;&#65289;\R6&#24180;&#24230;&#36001;&#25919;&#29366;&#27841;&#36039;&#26009;&#38598;\02.&#32080;&#21512;&#65288;10&#26376;&#65289;\&#12304;&#36001;&#25919;&#29366;&#27841;&#36039;&#26009;&#38598;&#12305;_362069_&#38463;&#27874;&#24066;_2024\&#12304;&#36001;&#25919;&#29366;&#27841;&#36039;&#26009;&#38598;&#12305;_362069_&#38463;&#27874;&#24066;_2024(2&#22238;&#30446;)_&#20837;&#21147;&#29992;.xlsx" TargetMode="External"/><Relationship Id="rId1" Type="http://schemas.openxmlformats.org/officeDocument/2006/relationships/externalLinkPath" Target="&#12304;&#36001;&#25919;&#29366;&#27841;&#36039;&#26009;&#38598;&#12305;_362069_&#38463;&#27874;&#24066;_2024(2&#22238;&#30446;)_&#20837;&#21147;&#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v>
          </cell>
          <cell r="BX53">
            <v>64.099999999999994</v>
          </cell>
          <cell r="CF53">
            <v>65.599999999999994</v>
          </cell>
          <cell r="CN53">
            <v>67</v>
          </cell>
          <cell r="CV53">
            <v>64.099999999999994</v>
          </cell>
        </row>
        <row r="55">
          <cell r="AN55" t="str">
            <v>類似団体内平均値</v>
          </cell>
          <cell r="BP55">
            <v>14.5</v>
          </cell>
          <cell r="BX55">
            <v>25.2</v>
          </cell>
          <cell r="CF55">
            <v>15.7</v>
          </cell>
          <cell r="CN55">
            <v>10.199999999999999</v>
          </cell>
          <cell r="CV55">
            <v>10.5</v>
          </cell>
        </row>
        <row r="57">
          <cell r="BP57">
            <v>58.9</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row>
        <row r="75">
          <cell r="BP75">
            <v>8</v>
          </cell>
          <cell r="BX75">
            <v>7.8</v>
          </cell>
          <cell r="CF75">
            <v>7.7</v>
          </cell>
          <cell r="CN75">
            <v>7.9</v>
          </cell>
          <cell r="CV75">
            <v>7.8</v>
          </cell>
        </row>
        <row r="77">
          <cell r="AN77" t="str">
            <v>類似団体内平均値</v>
          </cell>
          <cell r="BP77">
            <v>14.5</v>
          </cell>
          <cell r="BX77">
            <v>25.2</v>
          </cell>
          <cell r="CF77">
            <v>15.7</v>
          </cell>
          <cell r="CN77">
            <v>10.199999999999999</v>
          </cell>
          <cell r="CV77">
            <v>10.5</v>
          </cell>
        </row>
        <row r="79">
          <cell r="BP79">
            <v>8.4</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22310006</v>
      </c>
      <c r="BO4" s="371"/>
      <c r="BP4" s="371"/>
      <c r="BQ4" s="371"/>
      <c r="BR4" s="371"/>
      <c r="BS4" s="371"/>
      <c r="BT4" s="371"/>
      <c r="BU4" s="372"/>
      <c r="BV4" s="370">
        <v>21910151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5.5</v>
      </c>
      <c r="CU4" s="377"/>
      <c r="CV4" s="377"/>
      <c r="CW4" s="377"/>
      <c r="CX4" s="377"/>
      <c r="CY4" s="377"/>
      <c r="CZ4" s="377"/>
      <c r="DA4" s="378"/>
      <c r="DB4" s="376">
        <v>5.5</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21512979</v>
      </c>
      <c r="BO5" s="408"/>
      <c r="BP5" s="408"/>
      <c r="BQ5" s="408"/>
      <c r="BR5" s="408"/>
      <c r="BS5" s="408"/>
      <c r="BT5" s="408"/>
      <c r="BU5" s="409"/>
      <c r="BV5" s="407">
        <v>21133999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98.8</v>
      </c>
      <c r="CU5" s="405"/>
      <c r="CV5" s="405"/>
      <c r="CW5" s="405"/>
      <c r="CX5" s="405"/>
      <c r="CY5" s="405"/>
      <c r="CZ5" s="405"/>
      <c r="DA5" s="406"/>
      <c r="DB5" s="404">
        <v>97.5</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797027</v>
      </c>
      <c r="BO6" s="408"/>
      <c r="BP6" s="408"/>
      <c r="BQ6" s="408"/>
      <c r="BR6" s="408"/>
      <c r="BS6" s="408"/>
      <c r="BT6" s="408"/>
      <c r="BU6" s="409"/>
      <c r="BV6" s="407">
        <v>776152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99</v>
      </c>
      <c r="CU6" s="445"/>
      <c r="CV6" s="445"/>
      <c r="CW6" s="445"/>
      <c r="CX6" s="445"/>
      <c r="CY6" s="445"/>
      <c r="CZ6" s="445"/>
      <c r="DA6" s="446"/>
      <c r="DB6" s="444">
        <v>98</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139095</v>
      </c>
      <c r="BO7" s="408"/>
      <c r="BP7" s="408"/>
      <c r="BQ7" s="408"/>
      <c r="BR7" s="408"/>
      <c r="BS7" s="408"/>
      <c r="BT7" s="408"/>
      <c r="BU7" s="409"/>
      <c r="BV7" s="407">
        <v>116070</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12022077</v>
      </c>
      <c r="CU7" s="408"/>
      <c r="CV7" s="408"/>
      <c r="CW7" s="408"/>
      <c r="CX7" s="408"/>
      <c r="CY7" s="408"/>
      <c r="CZ7" s="408"/>
      <c r="DA7" s="409"/>
      <c r="DB7" s="407">
        <v>11985669</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657932</v>
      </c>
      <c r="BO8" s="408"/>
      <c r="BP8" s="408"/>
      <c r="BQ8" s="408"/>
      <c r="BR8" s="408"/>
      <c r="BS8" s="408"/>
      <c r="BT8" s="408"/>
      <c r="BU8" s="409"/>
      <c r="BV8" s="407">
        <v>660082</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0.36</v>
      </c>
      <c r="CU8" s="448"/>
      <c r="CV8" s="448"/>
      <c r="CW8" s="448"/>
      <c r="CX8" s="448"/>
      <c r="CY8" s="448"/>
      <c r="CZ8" s="448"/>
      <c r="DA8" s="449"/>
      <c r="DB8" s="447">
        <v>0.35</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34713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-2150</v>
      </c>
      <c r="BO9" s="408"/>
      <c r="BP9" s="408"/>
      <c r="BQ9" s="408"/>
      <c r="BR9" s="408"/>
      <c r="BS9" s="408"/>
      <c r="BT9" s="408"/>
      <c r="BU9" s="409"/>
      <c r="BV9" s="407">
        <v>-149482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14.2</v>
      </c>
      <c r="CU9" s="405"/>
      <c r="CV9" s="405"/>
      <c r="CW9" s="405"/>
      <c r="CX9" s="405"/>
      <c r="CY9" s="405"/>
      <c r="CZ9" s="405"/>
      <c r="DA9" s="406"/>
      <c r="DB9" s="404">
        <v>15.8</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37202</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763594</v>
      </c>
      <c r="BO10" s="408"/>
      <c r="BP10" s="408"/>
      <c r="BQ10" s="408"/>
      <c r="BR10" s="408"/>
      <c r="BS10" s="408"/>
      <c r="BT10" s="408"/>
      <c r="BU10" s="409"/>
      <c r="BV10" s="407">
        <v>304094</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34188</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790768</v>
      </c>
      <c r="BO12" s="408"/>
      <c r="BP12" s="408"/>
      <c r="BQ12" s="408"/>
      <c r="BR12" s="408"/>
      <c r="BS12" s="408"/>
      <c r="BT12" s="408"/>
      <c r="BU12" s="409"/>
      <c r="BV12" s="407">
        <v>301034</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33611</v>
      </c>
      <c r="S13" s="492"/>
      <c r="T13" s="492"/>
      <c r="U13" s="492"/>
      <c r="V13" s="493"/>
      <c r="W13" s="423" t="s">
        <v>131</v>
      </c>
      <c r="X13" s="424"/>
      <c r="Y13" s="424"/>
      <c r="Z13" s="424"/>
      <c r="AA13" s="424"/>
      <c r="AB13" s="414"/>
      <c r="AC13" s="458">
        <v>2956</v>
      </c>
      <c r="AD13" s="459"/>
      <c r="AE13" s="459"/>
      <c r="AF13" s="459"/>
      <c r="AG13" s="501"/>
      <c r="AH13" s="458">
        <v>3416</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-29324</v>
      </c>
      <c r="BO13" s="408"/>
      <c r="BP13" s="408"/>
      <c r="BQ13" s="408"/>
      <c r="BR13" s="408"/>
      <c r="BS13" s="408"/>
      <c r="BT13" s="408"/>
      <c r="BU13" s="409"/>
      <c r="BV13" s="407">
        <v>-146422</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7.8</v>
      </c>
      <c r="CU13" s="405"/>
      <c r="CV13" s="405"/>
      <c r="CW13" s="405"/>
      <c r="CX13" s="405"/>
      <c r="CY13" s="405"/>
      <c r="CZ13" s="405"/>
      <c r="DA13" s="406"/>
      <c r="DB13" s="404">
        <v>7.9</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34773</v>
      </c>
      <c r="S14" s="492"/>
      <c r="T14" s="492"/>
      <c r="U14" s="492"/>
      <c r="V14" s="493"/>
      <c r="W14" s="397"/>
      <c r="X14" s="398"/>
      <c r="Y14" s="398"/>
      <c r="Z14" s="398"/>
      <c r="AA14" s="398"/>
      <c r="AB14" s="387"/>
      <c r="AC14" s="494">
        <v>18.3</v>
      </c>
      <c r="AD14" s="495"/>
      <c r="AE14" s="495"/>
      <c r="AF14" s="495"/>
      <c r="AG14" s="496"/>
      <c r="AH14" s="494">
        <v>19.600000000000001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34250</v>
      </c>
      <c r="S15" s="492"/>
      <c r="T15" s="492"/>
      <c r="U15" s="492"/>
      <c r="V15" s="493"/>
      <c r="W15" s="423" t="s">
        <v>137</v>
      </c>
      <c r="X15" s="424"/>
      <c r="Y15" s="424"/>
      <c r="Z15" s="424"/>
      <c r="AA15" s="424"/>
      <c r="AB15" s="414"/>
      <c r="AC15" s="458">
        <v>4056</v>
      </c>
      <c r="AD15" s="459"/>
      <c r="AE15" s="459"/>
      <c r="AF15" s="459"/>
      <c r="AG15" s="501"/>
      <c r="AH15" s="458">
        <v>4458</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3963011</v>
      </c>
      <c r="BO15" s="371"/>
      <c r="BP15" s="371"/>
      <c r="BQ15" s="371"/>
      <c r="BR15" s="371"/>
      <c r="BS15" s="371"/>
      <c r="BT15" s="371"/>
      <c r="BU15" s="372"/>
      <c r="BV15" s="370">
        <v>3929680</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25.1</v>
      </c>
      <c r="AD16" s="495"/>
      <c r="AE16" s="495"/>
      <c r="AF16" s="495"/>
      <c r="AG16" s="496"/>
      <c r="AH16" s="494">
        <v>25.6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11023783</v>
      </c>
      <c r="BO16" s="408"/>
      <c r="BP16" s="408"/>
      <c r="BQ16" s="408"/>
      <c r="BR16" s="408"/>
      <c r="BS16" s="408"/>
      <c r="BT16" s="408"/>
      <c r="BU16" s="409"/>
      <c r="BV16" s="407">
        <v>10947210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9116</v>
      </c>
      <c r="AD17" s="459"/>
      <c r="AE17" s="459"/>
      <c r="AF17" s="459"/>
      <c r="AG17" s="501"/>
      <c r="AH17" s="458">
        <v>9573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4947184</v>
      </c>
      <c r="BO17" s="408"/>
      <c r="BP17" s="408"/>
      <c r="BQ17" s="408"/>
      <c r="BR17" s="408"/>
      <c r="BS17" s="408"/>
      <c r="BT17" s="408"/>
      <c r="BU17" s="409"/>
      <c r="BV17" s="407">
        <v>4904878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191.11</v>
      </c>
      <c r="M18" s="531"/>
      <c r="N18" s="531"/>
      <c r="O18" s="531"/>
      <c r="P18" s="531"/>
      <c r="Q18" s="531"/>
      <c r="R18" s="532"/>
      <c r="S18" s="532"/>
      <c r="T18" s="532"/>
      <c r="U18" s="532"/>
      <c r="V18" s="533"/>
      <c r="W18" s="425"/>
      <c r="X18" s="426"/>
      <c r="Y18" s="426"/>
      <c r="Z18" s="426"/>
      <c r="AA18" s="426"/>
      <c r="AB18" s="417"/>
      <c r="AC18" s="534">
        <v>56.5</v>
      </c>
      <c r="AD18" s="535"/>
      <c r="AE18" s="535"/>
      <c r="AF18" s="535"/>
      <c r="AG18" s="536"/>
      <c r="AH18" s="534">
        <v>54.9</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11964757</v>
      </c>
      <c r="BO18" s="408"/>
      <c r="BP18" s="408"/>
      <c r="BQ18" s="408"/>
      <c r="BR18" s="408"/>
      <c r="BS18" s="408"/>
      <c r="BT18" s="408"/>
      <c r="BU18" s="409"/>
      <c r="BV18" s="407">
        <v>11735569</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182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15941349</v>
      </c>
      <c r="BO19" s="408"/>
      <c r="BP19" s="408"/>
      <c r="BQ19" s="408"/>
      <c r="BR19" s="408"/>
      <c r="BS19" s="408"/>
      <c r="BT19" s="408"/>
      <c r="BU19" s="409"/>
      <c r="BV19" s="407">
        <v>15355860</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13029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16994991</v>
      </c>
      <c r="BO22" s="371"/>
      <c r="BP22" s="371"/>
      <c r="BQ22" s="371"/>
      <c r="BR22" s="371"/>
      <c r="BS22" s="371"/>
      <c r="BT22" s="371"/>
      <c r="BU22" s="372"/>
      <c r="BV22" s="370">
        <v>18052524</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7069156</v>
      </c>
      <c r="BO23" s="408"/>
      <c r="BP23" s="408"/>
      <c r="BQ23" s="408"/>
      <c r="BR23" s="408"/>
      <c r="BS23" s="408"/>
      <c r="BT23" s="408"/>
      <c r="BU23" s="409"/>
      <c r="BV23" s="407">
        <v>7731178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8800</v>
      </c>
      <c r="R24" s="459"/>
      <c r="S24" s="459"/>
      <c r="T24" s="459"/>
      <c r="U24" s="459"/>
      <c r="V24" s="501"/>
      <c r="W24" s="553"/>
      <c r="X24" s="554"/>
      <c r="Y24" s="555"/>
      <c r="Z24" s="457" t="s">
        <v>162</v>
      </c>
      <c r="AA24" s="437"/>
      <c r="AB24" s="437"/>
      <c r="AC24" s="437"/>
      <c r="AD24" s="437"/>
      <c r="AE24" s="437"/>
      <c r="AF24" s="437"/>
      <c r="AG24" s="438"/>
      <c r="AH24" s="458">
        <v>324</v>
      </c>
      <c r="AI24" s="459"/>
      <c r="AJ24" s="459"/>
      <c r="AK24" s="459"/>
      <c r="AL24" s="501"/>
      <c r="AM24" s="458">
        <v>1036152</v>
      </c>
      <c r="AN24" s="459"/>
      <c r="AO24" s="459"/>
      <c r="AP24" s="459"/>
      <c r="AQ24" s="459"/>
      <c r="AR24" s="501"/>
      <c r="AS24" s="458">
        <v>3198</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11512660</v>
      </c>
      <c r="BO24" s="408"/>
      <c r="BP24" s="408"/>
      <c r="BQ24" s="408"/>
      <c r="BR24" s="408"/>
      <c r="BS24" s="408"/>
      <c r="BT24" s="408"/>
      <c r="BU24" s="409"/>
      <c r="BV24" s="407">
        <v>11889287</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2</v>
      </c>
      <c r="M25" s="459"/>
      <c r="N25" s="459"/>
      <c r="O25" s="459"/>
      <c r="P25" s="501"/>
      <c r="Q25" s="458">
        <v>7040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4428009</v>
      </c>
      <c r="BO25" s="371"/>
      <c r="BP25" s="371"/>
      <c r="BQ25" s="371"/>
      <c r="BR25" s="371"/>
      <c r="BS25" s="371"/>
      <c r="BT25" s="371"/>
      <c r="BU25" s="372"/>
      <c r="BV25" s="370">
        <v>3190094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6330</v>
      </c>
      <c r="R26" s="459"/>
      <c r="S26" s="459"/>
      <c r="T26" s="459"/>
      <c r="U26" s="459"/>
      <c r="V26" s="501"/>
      <c r="W26" s="553"/>
      <c r="X26" s="554"/>
      <c r="Y26" s="555"/>
      <c r="Z26" s="457" t="s">
        <v>168</v>
      </c>
      <c r="AA26" s="559"/>
      <c r="AB26" s="559"/>
      <c r="AC26" s="559"/>
      <c r="AD26" s="559"/>
      <c r="AE26" s="559"/>
      <c r="AF26" s="559"/>
      <c r="AG26" s="560"/>
      <c r="AH26" s="458">
        <v>13</v>
      </c>
      <c r="AI26" s="459"/>
      <c r="AJ26" s="459"/>
      <c r="AK26" s="459"/>
      <c r="AL26" s="501"/>
      <c r="AM26" s="458">
        <v>45266</v>
      </c>
      <c r="AN26" s="459"/>
      <c r="AO26" s="459"/>
      <c r="AP26" s="459"/>
      <c r="AQ26" s="459"/>
      <c r="AR26" s="501"/>
      <c r="AS26" s="458">
        <v>3482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4200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3700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3095535</v>
      </c>
      <c r="BO28" s="371"/>
      <c r="BP28" s="371"/>
      <c r="BQ28" s="371"/>
      <c r="BR28" s="371"/>
      <c r="BS28" s="371"/>
      <c r="BT28" s="371"/>
      <c r="BU28" s="372"/>
      <c r="BV28" s="370">
        <v>3122709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18</v>
      </c>
      <c r="M29" s="459"/>
      <c r="N29" s="459"/>
      <c r="O29" s="459"/>
      <c r="P29" s="501"/>
      <c r="Q29" s="458">
        <v>3400</v>
      </c>
      <c r="R29" s="459"/>
      <c r="S29" s="459"/>
      <c r="T29" s="459"/>
      <c r="U29" s="459"/>
      <c r="V29" s="501"/>
      <c r="W29" s="556"/>
      <c r="X29" s="557"/>
      <c r="Y29" s="558"/>
      <c r="Z29" s="457" t="s">
        <v>177</v>
      </c>
      <c r="AA29" s="437"/>
      <c r="AB29" s="437"/>
      <c r="AC29" s="437"/>
      <c r="AD29" s="437"/>
      <c r="AE29" s="437"/>
      <c r="AF29" s="437"/>
      <c r="AG29" s="438"/>
      <c r="AH29" s="458">
        <v>324</v>
      </c>
      <c r="AI29" s="459"/>
      <c r="AJ29" s="459"/>
      <c r="AK29" s="459"/>
      <c r="AL29" s="501"/>
      <c r="AM29" s="458">
        <v>1036152</v>
      </c>
      <c r="AN29" s="459"/>
      <c r="AO29" s="459"/>
      <c r="AP29" s="459"/>
      <c r="AQ29" s="459"/>
      <c r="AR29" s="501"/>
      <c r="AS29" s="458">
        <v>3198</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2763362</v>
      </c>
      <c r="BO29" s="408"/>
      <c r="BP29" s="408"/>
      <c r="BQ29" s="408"/>
      <c r="BR29" s="408"/>
      <c r="BS29" s="408"/>
      <c r="BT29" s="408"/>
      <c r="BU29" s="409"/>
      <c r="BV29" s="407">
        <v>2803369</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98.8</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8995693</v>
      </c>
      <c r="BO30" s="527"/>
      <c r="BP30" s="527"/>
      <c r="BQ30" s="527"/>
      <c r="BR30" s="527"/>
      <c r="BS30" s="527"/>
      <c r="BT30" s="527"/>
      <c r="BU30" s="528"/>
      <c r="BV30" s="526">
        <v>8905121</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阿波市水道事業会計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徳島県後期高齢者医療広域連合（一般会計）</v>
      </c>
      <c r="BZ34" s="598"/>
      <c r="CA34" s="598"/>
      <c r="CB34" s="598"/>
      <c r="CC34" s="598"/>
      <c r="CD34" s="598"/>
      <c r="CE34" s="598"/>
      <c r="CF34" s="598"/>
      <c r="CG34" s="598"/>
      <c r="CH34" s="598"/>
      <c r="CI34" s="598"/>
      <c r="CJ34" s="598"/>
      <c r="CK34" s="598"/>
      <c r="CL34" s="598"/>
      <c r="CM34" s="598"/>
      <c r="CN34" s="169"/>
      <c r="CO34" s="597">
        <f>IF(CQ34="","",MAX(C34:D43,U34:V43,AM34:AN43,BE34:BF43,BW34:BX43)+1)</f>
        <v>18</v>
      </c>
      <c r="CP34" s="597"/>
      <c r="CQ34" s="598" t="str">
        <f>IF('各会計、関係団体の財政状況及び健全化判断比率'!BS7="","",'各会計、関係団体の財政状況及び健全化判断比率'!BS7)</f>
        <v>御所リゾート</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住宅新築資金等貸付事業特別会計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阿波市農業集落排水事業会計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徳島県後期高齢者医療広域連合（後期高齢者医療事業会計）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阿北特別養護老人ホーム組合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中央広域環境施設組合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阿北環境整備組合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徳島県市町村総合事務組合（一般会計）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徳島県市町村総合事務組合（滞納整理機構特別会計）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徳島県市町村議会議員公務災害補償等組合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16</v>
      </c>
      <c r="BX42" s="597"/>
      <c r="BY42" s="598" t="str">
        <f>IF('各会計、関係団体の財政状況及び健全化判断比率'!B76="","",'各会計、関係団体の財政状況及び健全化判断比率'!B76)</f>
        <v>徳島中央広域連合（一般会計）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17</v>
      </c>
      <c r="BX43" s="597"/>
      <c r="BY43" s="598" t="str">
        <f>IF('各会計、関係団体の財政状況及び健全化判断比率'!B77="","",'各会計、関係団体の財政状況及び健全化判断比率'!B77)</f>
        <v>阿北火葬場管理組合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g/HO2CJ4mowHTmrohHluAIqXkcXXp3MPZa3xnfExrDZEN9MsP7gfZSPUFu3iG0uvdrMtTa+dDafwsEQOPUyO2A==" saltValue="sxuViqhZAx8G3yYZd6hLj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3564262</v>
      </c>
      <c r="S5" s="613"/>
      <c r="T5" s="613"/>
      <c r="U5" s="613"/>
      <c r="V5" s="613"/>
      <c r="W5" s="613"/>
      <c r="X5" s="613"/>
      <c r="Y5" s="614"/>
      <c r="Z5" s="615">
        <v>16</v>
      </c>
      <c r="AA5" s="615"/>
      <c r="AB5" s="615"/>
      <c r="AC5" s="615"/>
      <c r="AD5" s="616">
        <v>3564262</v>
      </c>
      <c r="AE5" s="616"/>
      <c r="AF5" s="616"/>
      <c r="AG5" s="616"/>
      <c r="AH5" s="616"/>
      <c r="AI5" s="616"/>
      <c r="AJ5" s="616"/>
      <c r="AK5" s="616"/>
      <c r="AL5" s="617">
        <v>29.5</v>
      </c>
      <c r="AM5" s="618"/>
      <c r="AN5" s="618"/>
      <c r="AO5" s="619"/>
      <c r="AP5" s="609" t="s">
        <v>216</v>
      </c>
      <c r="AQ5" s="610"/>
      <c r="AR5" s="610"/>
      <c r="AS5" s="610"/>
      <c r="AT5" s="610"/>
      <c r="AU5" s="610"/>
      <c r="AV5" s="610"/>
      <c r="AW5" s="610"/>
      <c r="AX5" s="610"/>
      <c r="AY5" s="610"/>
      <c r="AZ5" s="610"/>
      <c r="BA5" s="610"/>
      <c r="BB5" s="610"/>
      <c r="BC5" s="610"/>
      <c r="BD5" s="610"/>
      <c r="BE5" s="610"/>
      <c r="BF5" s="611"/>
      <c r="BG5" s="623">
        <v>3564262</v>
      </c>
      <c r="BH5" s="624"/>
      <c r="BI5" s="624"/>
      <c r="BJ5" s="624"/>
      <c r="BK5" s="624"/>
      <c r="BL5" s="624"/>
      <c r="BM5" s="624"/>
      <c r="BN5" s="625"/>
      <c r="BO5" s="626">
        <v>100</v>
      </c>
      <c r="BP5" s="626"/>
      <c r="BQ5" s="626"/>
      <c r="BR5" s="626"/>
      <c r="BS5" s="627">
        <v>31729</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250918</v>
      </c>
      <c r="S6" s="624"/>
      <c r="T6" s="624"/>
      <c r="U6" s="624"/>
      <c r="V6" s="624"/>
      <c r="W6" s="624"/>
      <c r="X6" s="624"/>
      <c r="Y6" s="625"/>
      <c r="Z6" s="626">
        <v>1.1000000000000001</v>
      </c>
      <c r="AA6" s="626"/>
      <c r="AB6" s="626"/>
      <c r="AC6" s="626"/>
      <c r="AD6" s="627">
        <v>250918</v>
      </c>
      <c r="AE6" s="627"/>
      <c r="AF6" s="627"/>
      <c r="AG6" s="627"/>
      <c r="AH6" s="627"/>
      <c r="AI6" s="627"/>
      <c r="AJ6" s="627"/>
      <c r="AK6" s="627"/>
      <c r="AL6" s="628">
        <v>2.1</v>
      </c>
      <c r="AM6" s="629"/>
      <c r="AN6" s="629"/>
      <c r="AO6" s="630"/>
      <c r="AP6" s="620" t="s">
        <v>221</v>
      </c>
      <c r="AQ6" s="621"/>
      <c r="AR6" s="621"/>
      <c r="AS6" s="621"/>
      <c r="AT6" s="621"/>
      <c r="AU6" s="621"/>
      <c r="AV6" s="621"/>
      <c r="AW6" s="621"/>
      <c r="AX6" s="621"/>
      <c r="AY6" s="621"/>
      <c r="AZ6" s="621"/>
      <c r="BA6" s="621"/>
      <c r="BB6" s="621"/>
      <c r="BC6" s="621"/>
      <c r="BD6" s="621"/>
      <c r="BE6" s="621"/>
      <c r="BF6" s="622"/>
      <c r="BG6" s="623">
        <v>3564262</v>
      </c>
      <c r="BH6" s="624"/>
      <c r="BI6" s="624"/>
      <c r="BJ6" s="624"/>
      <c r="BK6" s="624"/>
      <c r="BL6" s="624"/>
      <c r="BM6" s="624"/>
      <c r="BN6" s="625"/>
      <c r="BO6" s="626">
        <v>100</v>
      </c>
      <c r="BP6" s="626"/>
      <c r="BQ6" s="626"/>
      <c r="BR6" s="626"/>
      <c r="BS6" s="627">
        <v>31729</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172121</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172121</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2223</v>
      </c>
      <c r="S7" s="624"/>
      <c r="T7" s="624"/>
      <c r="U7" s="624"/>
      <c r="V7" s="624"/>
      <c r="W7" s="624"/>
      <c r="X7" s="624"/>
      <c r="Y7" s="625"/>
      <c r="Z7" s="626">
        <v>0</v>
      </c>
      <c r="AA7" s="626"/>
      <c r="AB7" s="626"/>
      <c r="AC7" s="626"/>
      <c r="AD7" s="627">
        <v>2223</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1342735</v>
      </c>
      <c r="BH7" s="624"/>
      <c r="BI7" s="624"/>
      <c r="BJ7" s="624"/>
      <c r="BK7" s="624"/>
      <c r="BL7" s="624"/>
      <c r="BM7" s="624"/>
      <c r="BN7" s="625"/>
      <c r="BO7" s="626">
        <v>37.700000000000003</v>
      </c>
      <c r="BP7" s="626"/>
      <c r="BQ7" s="626"/>
      <c r="BR7" s="626"/>
      <c r="BS7" s="627">
        <v>31729</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4198762</v>
      </c>
      <c r="CS7" s="624"/>
      <c r="CT7" s="624"/>
      <c r="CU7" s="624"/>
      <c r="CV7" s="624"/>
      <c r="CW7" s="624"/>
      <c r="CX7" s="624"/>
      <c r="CY7" s="625"/>
      <c r="CZ7" s="626">
        <v>19.5</v>
      </c>
      <c r="DA7" s="626"/>
      <c r="DB7" s="626"/>
      <c r="DC7" s="626"/>
      <c r="DD7" s="632">
        <v>91947</v>
      </c>
      <c r="DE7" s="624"/>
      <c r="DF7" s="624"/>
      <c r="DG7" s="624"/>
      <c r="DH7" s="624"/>
      <c r="DI7" s="624"/>
      <c r="DJ7" s="624"/>
      <c r="DK7" s="624"/>
      <c r="DL7" s="624"/>
      <c r="DM7" s="624"/>
      <c r="DN7" s="624"/>
      <c r="DO7" s="624"/>
      <c r="DP7" s="625"/>
      <c r="DQ7" s="632">
        <v>3669762</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52031</v>
      </c>
      <c r="S8" s="624"/>
      <c r="T8" s="624"/>
      <c r="U8" s="624"/>
      <c r="V8" s="624"/>
      <c r="W8" s="624"/>
      <c r="X8" s="624"/>
      <c r="Y8" s="625"/>
      <c r="Z8" s="626">
        <v>0.2</v>
      </c>
      <c r="AA8" s="626"/>
      <c r="AB8" s="626"/>
      <c r="AC8" s="626"/>
      <c r="AD8" s="627">
        <v>52031</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45090</v>
      </c>
      <c r="BH8" s="624"/>
      <c r="BI8" s="624"/>
      <c r="BJ8" s="624"/>
      <c r="BK8" s="624"/>
      <c r="BL8" s="624"/>
      <c r="BM8" s="624"/>
      <c r="BN8" s="625"/>
      <c r="BO8" s="626">
        <v>1.3</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7802985</v>
      </c>
      <c r="CS8" s="624"/>
      <c r="CT8" s="624"/>
      <c r="CU8" s="624"/>
      <c r="CV8" s="624"/>
      <c r="CW8" s="624"/>
      <c r="CX8" s="624"/>
      <c r="CY8" s="625"/>
      <c r="CZ8" s="626">
        <v>36.299999999999997</v>
      </c>
      <c r="DA8" s="626"/>
      <c r="DB8" s="626"/>
      <c r="DC8" s="626"/>
      <c r="DD8" s="632">
        <v>110170</v>
      </c>
      <c r="DE8" s="624"/>
      <c r="DF8" s="624"/>
      <c r="DG8" s="624"/>
      <c r="DH8" s="624"/>
      <c r="DI8" s="624"/>
      <c r="DJ8" s="624"/>
      <c r="DK8" s="624"/>
      <c r="DL8" s="624"/>
      <c r="DM8" s="624"/>
      <c r="DN8" s="624"/>
      <c r="DO8" s="624"/>
      <c r="DP8" s="625"/>
      <c r="DQ8" s="632">
        <v>4344089</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68596</v>
      </c>
      <c r="S9" s="624"/>
      <c r="T9" s="624"/>
      <c r="U9" s="624"/>
      <c r="V9" s="624"/>
      <c r="W9" s="624"/>
      <c r="X9" s="624"/>
      <c r="Y9" s="625"/>
      <c r="Z9" s="626">
        <v>0.3</v>
      </c>
      <c r="AA9" s="626"/>
      <c r="AB9" s="626"/>
      <c r="AC9" s="626"/>
      <c r="AD9" s="627">
        <v>68596</v>
      </c>
      <c r="AE9" s="627"/>
      <c r="AF9" s="627"/>
      <c r="AG9" s="627"/>
      <c r="AH9" s="627"/>
      <c r="AI9" s="627"/>
      <c r="AJ9" s="627"/>
      <c r="AK9" s="627"/>
      <c r="AL9" s="628">
        <v>0.6</v>
      </c>
      <c r="AM9" s="629"/>
      <c r="AN9" s="629"/>
      <c r="AO9" s="630"/>
      <c r="AP9" s="620" t="s">
        <v>230</v>
      </c>
      <c r="AQ9" s="621"/>
      <c r="AR9" s="621"/>
      <c r="AS9" s="621"/>
      <c r="AT9" s="621"/>
      <c r="AU9" s="621"/>
      <c r="AV9" s="621"/>
      <c r="AW9" s="621"/>
      <c r="AX9" s="621"/>
      <c r="AY9" s="621"/>
      <c r="AZ9" s="621"/>
      <c r="BA9" s="621"/>
      <c r="BB9" s="621"/>
      <c r="BC9" s="621"/>
      <c r="BD9" s="621"/>
      <c r="BE9" s="621"/>
      <c r="BF9" s="622"/>
      <c r="BG9" s="623">
        <v>1113366</v>
      </c>
      <c r="BH9" s="624"/>
      <c r="BI9" s="624"/>
      <c r="BJ9" s="624"/>
      <c r="BK9" s="624"/>
      <c r="BL9" s="624"/>
      <c r="BM9" s="624"/>
      <c r="BN9" s="625"/>
      <c r="BO9" s="626">
        <v>31.2</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2043300</v>
      </c>
      <c r="CS9" s="624"/>
      <c r="CT9" s="624"/>
      <c r="CU9" s="624"/>
      <c r="CV9" s="624"/>
      <c r="CW9" s="624"/>
      <c r="CX9" s="624"/>
      <c r="CY9" s="625"/>
      <c r="CZ9" s="626">
        <v>9.5</v>
      </c>
      <c r="DA9" s="626"/>
      <c r="DB9" s="626"/>
      <c r="DC9" s="626"/>
      <c r="DD9" s="632">
        <v>23941</v>
      </c>
      <c r="DE9" s="624"/>
      <c r="DF9" s="624"/>
      <c r="DG9" s="624"/>
      <c r="DH9" s="624"/>
      <c r="DI9" s="624"/>
      <c r="DJ9" s="624"/>
      <c r="DK9" s="624"/>
      <c r="DL9" s="624"/>
      <c r="DM9" s="624"/>
      <c r="DN9" s="624"/>
      <c r="DO9" s="624"/>
      <c r="DP9" s="625"/>
      <c r="DQ9" s="632">
        <v>1596001</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73278</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4872</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4872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800390</v>
      </c>
      <c r="S11" s="624"/>
      <c r="T11" s="624"/>
      <c r="U11" s="624"/>
      <c r="V11" s="624"/>
      <c r="W11" s="624"/>
      <c r="X11" s="624"/>
      <c r="Y11" s="625"/>
      <c r="Z11" s="628">
        <v>3.6</v>
      </c>
      <c r="AA11" s="629"/>
      <c r="AB11" s="629"/>
      <c r="AC11" s="635"/>
      <c r="AD11" s="632">
        <v>800390</v>
      </c>
      <c r="AE11" s="624"/>
      <c r="AF11" s="624"/>
      <c r="AG11" s="624"/>
      <c r="AH11" s="624"/>
      <c r="AI11" s="624"/>
      <c r="AJ11" s="624"/>
      <c r="AK11" s="625"/>
      <c r="AL11" s="628">
        <v>6.6</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111001</v>
      </c>
      <c r="BH11" s="624"/>
      <c r="BI11" s="624"/>
      <c r="BJ11" s="624"/>
      <c r="BK11" s="624"/>
      <c r="BL11" s="624"/>
      <c r="BM11" s="624"/>
      <c r="BN11" s="625"/>
      <c r="BO11" s="626">
        <v>3.1</v>
      </c>
      <c r="BP11" s="626"/>
      <c r="BQ11" s="626"/>
      <c r="BR11" s="626"/>
      <c r="BS11" s="627">
        <v>31729</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998474</v>
      </c>
      <c r="CS11" s="624"/>
      <c r="CT11" s="624"/>
      <c r="CU11" s="624"/>
      <c r="CV11" s="624"/>
      <c r="CW11" s="624"/>
      <c r="CX11" s="624"/>
      <c r="CY11" s="625"/>
      <c r="CZ11" s="626">
        <v>4.5999999999999996</v>
      </c>
      <c r="DA11" s="626"/>
      <c r="DB11" s="626"/>
      <c r="DC11" s="626"/>
      <c r="DD11" s="632">
        <v>143095</v>
      </c>
      <c r="DE11" s="624"/>
      <c r="DF11" s="624"/>
      <c r="DG11" s="624"/>
      <c r="DH11" s="624"/>
      <c r="DI11" s="624"/>
      <c r="DJ11" s="624"/>
      <c r="DK11" s="624"/>
      <c r="DL11" s="624"/>
      <c r="DM11" s="624"/>
      <c r="DN11" s="624"/>
      <c r="DO11" s="624"/>
      <c r="DP11" s="625"/>
      <c r="DQ11" s="632">
        <v>504789</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30626</v>
      </c>
      <c r="S12" s="624"/>
      <c r="T12" s="624"/>
      <c r="U12" s="624"/>
      <c r="V12" s="624"/>
      <c r="W12" s="624"/>
      <c r="X12" s="624"/>
      <c r="Y12" s="625"/>
      <c r="Z12" s="626">
        <v>0.1</v>
      </c>
      <c r="AA12" s="626"/>
      <c r="AB12" s="626"/>
      <c r="AC12" s="626"/>
      <c r="AD12" s="627">
        <v>30626</v>
      </c>
      <c r="AE12" s="627"/>
      <c r="AF12" s="627"/>
      <c r="AG12" s="627"/>
      <c r="AH12" s="627"/>
      <c r="AI12" s="627"/>
      <c r="AJ12" s="627"/>
      <c r="AK12" s="627"/>
      <c r="AL12" s="628">
        <v>0.3</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1818343</v>
      </c>
      <c r="BH12" s="624"/>
      <c r="BI12" s="624"/>
      <c r="BJ12" s="624"/>
      <c r="BK12" s="624"/>
      <c r="BL12" s="624"/>
      <c r="BM12" s="624"/>
      <c r="BN12" s="625"/>
      <c r="BO12" s="626">
        <v>51</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169776</v>
      </c>
      <c r="CS12" s="624"/>
      <c r="CT12" s="624"/>
      <c r="CU12" s="624"/>
      <c r="CV12" s="624"/>
      <c r="CW12" s="624"/>
      <c r="CX12" s="624"/>
      <c r="CY12" s="625"/>
      <c r="CZ12" s="626">
        <v>0.8</v>
      </c>
      <c r="DA12" s="626"/>
      <c r="DB12" s="626"/>
      <c r="DC12" s="626"/>
      <c r="DD12" s="632">
        <v>9075</v>
      </c>
      <c r="DE12" s="624"/>
      <c r="DF12" s="624"/>
      <c r="DG12" s="624"/>
      <c r="DH12" s="624"/>
      <c r="DI12" s="624"/>
      <c r="DJ12" s="624"/>
      <c r="DK12" s="624"/>
      <c r="DL12" s="624"/>
      <c r="DM12" s="624"/>
      <c r="DN12" s="624"/>
      <c r="DO12" s="624"/>
      <c r="DP12" s="625"/>
      <c r="DQ12" s="632">
        <v>149474</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1816749</v>
      </c>
      <c r="BH13" s="624"/>
      <c r="BI13" s="624"/>
      <c r="BJ13" s="624"/>
      <c r="BK13" s="624"/>
      <c r="BL13" s="624"/>
      <c r="BM13" s="624"/>
      <c r="BN13" s="625"/>
      <c r="BO13" s="626">
        <v>51</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1316370</v>
      </c>
      <c r="CS13" s="624"/>
      <c r="CT13" s="624"/>
      <c r="CU13" s="624"/>
      <c r="CV13" s="624"/>
      <c r="CW13" s="624"/>
      <c r="CX13" s="624"/>
      <c r="CY13" s="625"/>
      <c r="CZ13" s="626">
        <v>6.1</v>
      </c>
      <c r="DA13" s="626"/>
      <c r="DB13" s="626"/>
      <c r="DC13" s="626"/>
      <c r="DD13" s="632">
        <v>836735</v>
      </c>
      <c r="DE13" s="624"/>
      <c r="DF13" s="624"/>
      <c r="DG13" s="624"/>
      <c r="DH13" s="624"/>
      <c r="DI13" s="624"/>
      <c r="DJ13" s="624"/>
      <c r="DK13" s="624"/>
      <c r="DL13" s="624"/>
      <c r="DM13" s="624"/>
      <c r="DN13" s="624"/>
      <c r="DO13" s="624"/>
      <c r="DP13" s="625"/>
      <c r="DQ13" s="632">
        <v>524289</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168401</v>
      </c>
      <c r="BH14" s="624"/>
      <c r="BI14" s="624"/>
      <c r="BJ14" s="624"/>
      <c r="BK14" s="624"/>
      <c r="BL14" s="624"/>
      <c r="BM14" s="624"/>
      <c r="BN14" s="625"/>
      <c r="BO14" s="626">
        <v>4.7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815155</v>
      </c>
      <c r="CS14" s="624"/>
      <c r="CT14" s="624"/>
      <c r="CU14" s="624"/>
      <c r="CV14" s="624"/>
      <c r="CW14" s="624"/>
      <c r="CX14" s="624"/>
      <c r="CY14" s="625"/>
      <c r="CZ14" s="626">
        <v>3.8</v>
      </c>
      <c r="DA14" s="626"/>
      <c r="DB14" s="626"/>
      <c r="DC14" s="626"/>
      <c r="DD14" s="632">
        <v>43736</v>
      </c>
      <c r="DE14" s="624"/>
      <c r="DF14" s="624"/>
      <c r="DG14" s="624"/>
      <c r="DH14" s="624"/>
      <c r="DI14" s="624"/>
      <c r="DJ14" s="624"/>
      <c r="DK14" s="624"/>
      <c r="DL14" s="624"/>
      <c r="DM14" s="624"/>
      <c r="DN14" s="624"/>
      <c r="DO14" s="624"/>
      <c r="DP14" s="625"/>
      <c r="DQ14" s="632">
        <v>667305</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22497</v>
      </c>
      <c r="S15" s="624"/>
      <c r="T15" s="624"/>
      <c r="U15" s="624"/>
      <c r="V15" s="624"/>
      <c r="W15" s="624"/>
      <c r="X15" s="624"/>
      <c r="Y15" s="625"/>
      <c r="Z15" s="626">
        <v>0.1</v>
      </c>
      <c r="AA15" s="626"/>
      <c r="AB15" s="626"/>
      <c r="AC15" s="626"/>
      <c r="AD15" s="627">
        <v>22497</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234783</v>
      </c>
      <c r="BH15" s="624"/>
      <c r="BI15" s="624"/>
      <c r="BJ15" s="624"/>
      <c r="BK15" s="624"/>
      <c r="BL15" s="624"/>
      <c r="BM15" s="624"/>
      <c r="BN15" s="625"/>
      <c r="BO15" s="626">
        <v>6.6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1703315</v>
      </c>
      <c r="CS15" s="624"/>
      <c r="CT15" s="624"/>
      <c r="CU15" s="624"/>
      <c r="CV15" s="624"/>
      <c r="CW15" s="624"/>
      <c r="CX15" s="624"/>
      <c r="CY15" s="625"/>
      <c r="CZ15" s="626">
        <v>7.9</v>
      </c>
      <c r="DA15" s="626"/>
      <c r="DB15" s="626"/>
      <c r="DC15" s="626"/>
      <c r="DD15" s="632">
        <v>247629</v>
      </c>
      <c r="DE15" s="624"/>
      <c r="DF15" s="624"/>
      <c r="DG15" s="624"/>
      <c r="DH15" s="624"/>
      <c r="DI15" s="624"/>
      <c r="DJ15" s="624"/>
      <c r="DK15" s="624"/>
      <c r="DL15" s="624"/>
      <c r="DM15" s="624"/>
      <c r="DN15" s="624"/>
      <c r="DO15" s="624"/>
      <c r="DP15" s="625"/>
      <c r="DQ15" s="632">
        <v>1236996</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57875</v>
      </c>
      <c r="S16" s="624"/>
      <c r="T16" s="624"/>
      <c r="U16" s="624"/>
      <c r="V16" s="624"/>
      <c r="W16" s="624"/>
      <c r="X16" s="624"/>
      <c r="Y16" s="625"/>
      <c r="Z16" s="626">
        <v>0.3</v>
      </c>
      <c r="AA16" s="626"/>
      <c r="AB16" s="626"/>
      <c r="AC16" s="626"/>
      <c r="AD16" s="627">
        <v>57875</v>
      </c>
      <c r="AE16" s="627"/>
      <c r="AF16" s="627"/>
      <c r="AG16" s="627"/>
      <c r="AH16" s="627"/>
      <c r="AI16" s="627"/>
      <c r="AJ16" s="627"/>
      <c r="AK16" s="627"/>
      <c r="AL16" s="628">
        <v>0.5</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7098</v>
      </c>
      <c r="CS16" s="624"/>
      <c r="CT16" s="624"/>
      <c r="CU16" s="624"/>
      <c r="CV16" s="624"/>
      <c r="CW16" s="624"/>
      <c r="CX16" s="624"/>
      <c r="CY16" s="625"/>
      <c r="CZ16" s="626">
        <v>0</v>
      </c>
      <c r="DA16" s="626"/>
      <c r="DB16" s="626"/>
      <c r="DC16" s="626"/>
      <c r="DD16" s="632" t="s">
        <v>122</v>
      </c>
      <c r="DE16" s="624"/>
      <c r="DF16" s="624"/>
      <c r="DG16" s="624"/>
      <c r="DH16" s="624"/>
      <c r="DI16" s="624"/>
      <c r="DJ16" s="624"/>
      <c r="DK16" s="624"/>
      <c r="DL16" s="624"/>
      <c r="DM16" s="624"/>
      <c r="DN16" s="624"/>
      <c r="DO16" s="624"/>
      <c r="DP16" s="625"/>
      <c r="DQ16" s="632">
        <v>3598</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161957</v>
      </c>
      <c r="S17" s="624"/>
      <c r="T17" s="624"/>
      <c r="U17" s="624"/>
      <c r="V17" s="624"/>
      <c r="W17" s="624"/>
      <c r="X17" s="624"/>
      <c r="Y17" s="625"/>
      <c r="Z17" s="626">
        <v>0.7</v>
      </c>
      <c r="AA17" s="626"/>
      <c r="AB17" s="626"/>
      <c r="AC17" s="626"/>
      <c r="AD17" s="627">
        <v>161957</v>
      </c>
      <c r="AE17" s="627"/>
      <c r="AF17" s="627"/>
      <c r="AG17" s="627"/>
      <c r="AH17" s="627"/>
      <c r="AI17" s="627"/>
      <c r="AJ17" s="627"/>
      <c r="AK17" s="627"/>
      <c r="AL17" s="628">
        <v>1.3</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2280751</v>
      </c>
      <c r="CS17" s="624"/>
      <c r="CT17" s="624"/>
      <c r="CU17" s="624"/>
      <c r="CV17" s="624"/>
      <c r="CW17" s="624"/>
      <c r="CX17" s="624"/>
      <c r="CY17" s="625"/>
      <c r="CZ17" s="626">
        <v>10.6</v>
      </c>
      <c r="DA17" s="626"/>
      <c r="DB17" s="626"/>
      <c r="DC17" s="626"/>
      <c r="DD17" s="632" t="s">
        <v>122</v>
      </c>
      <c r="DE17" s="624"/>
      <c r="DF17" s="624"/>
      <c r="DG17" s="624"/>
      <c r="DH17" s="624"/>
      <c r="DI17" s="624"/>
      <c r="DJ17" s="624"/>
      <c r="DK17" s="624"/>
      <c r="DL17" s="624"/>
      <c r="DM17" s="624"/>
      <c r="DN17" s="624"/>
      <c r="DO17" s="624"/>
      <c r="DP17" s="625"/>
      <c r="DQ17" s="632">
        <v>2271026</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18268</v>
      </c>
      <c r="S18" s="624"/>
      <c r="T18" s="624"/>
      <c r="U18" s="624"/>
      <c r="V18" s="624"/>
      <c r="W18" s="624"/>
      <c r="X18" s="624"/>
      <c r="Y18" s="625"/>
      <c r="Z18" s="626">
        <v>0.1</v>
      </c>
      <c r="AA18" s="626"/>
      <c r="AB18" s="626"/>
      <c r="AC18" s="626"/>
      <c r="AD18" s="627">
        <v>18268</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128686</v>
      </c>
      <c r="S19" s="624"/>
      <c r="T19" s="624"/>
      <c r="U19" s="624"/>
      <c r="V19" s="624"/>
      <c r="W19" s="624"/>
      <c r="X19" s="624"/>
      <c r="Y19" s="625"/>
      <c r="Z19" s="626">
        <v>0.6</v>
      </c>
      <c r="AA19" s="626"/>
      <c r="AB19" s="626"/>
      <c r="AC19" s="626"/>
      <c r="AD19" s="627">
        <v>128686</v>
      </c>
      <c r="AE19" s="627"/>
      <c r="AF19" s="627"/>
      <c r="AG19" s="627"/>
      <c r="AH19" s="627"/>
      <c r="AI19" s="627"/>
      <c r="AJ19" s="627"/>
      <c r="AK19" s="627"/>
      <c r="AL19" s="628">
        <v>1.1000000000000001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15003</v>
      </c>
      <c r="S20" s="624"/>
      <c r="T20" s="624"/>
      <c r="U20" s="624"/>
      <c r="V20" s="624"/>
      <c r="W20" s="624"/>
      <c r="X20" s="624"/>
      <c r="Y20" s="625"/>
      <c r="Z20" s="626">
        <v>0.1</v>
      </c>
      <c r="AA20" s="626"/>
      <c r="AB20" s="626"/>
      <c r="AC20" s="626"/>
      <c r="AD20" s="627">
        <v>15003</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21512979</v>
      </c>
      <c r="CS20" s="624"/>
      <c r="CT20" s="624"/>
      <c r="CU20" s="624"/>
      <c r="CV20" s="624"/>
      <c r="CW20" s="624"/>
      <c r="CX20" s="624"/>
      <c r="CY20" s="625"/>
      <c r="CZ20" s="626">
        <v>100</v>
      </c>
      <c r="DA20" s="626"/>
      <c r="DB20" s="626"/>
      <c r="DC20" s="626"/>
      <c r="DD20" s="632">
        <v>1506328</v>
      </c>
      <c r="DE20" s="624"/>
      <c r="DF20" s="624"/>
      <c r="DG20" s="624"/>
      <c r="DH20" s="624"/>
      <c r="DI20" s="624"/>
      <c r="DJ20" s="624"/>
      <c r="DK20" s="624"/>
      <c r="DL20" s="624"/>
      <c r="DM20" s="624"/>
      <c r="DN20" s="624"/>
      <c r="DO20" s="624"/>
      <c r="DP20" s="625"/>
      <c r="DQ20" s="632">
        <v>15144322</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8000509</v>
      </c>
      <c r="S21" s="624"/>
      <c r="T21" s="624"/>
      <c r="U21" s="624"/>
      <c r="V21" s="624"/>
      <c r="W21" s="624"/>
      <c r="X21" s="624"/>
      <c r="Y21" s="625"/>
      <c r="Z21" s="626">
        <v>35.9</v>
      </c>
      <c r="AA21" s="626"/>
      <c r="AB21" s="626"/>
      <c r="AC21" s="626"/>
      <c r="AD21" s="627">
        <v>7045675</v>
      </c>
      <c r="AE21" s="627"/>
      <c r="AF21" s="627"/>
      <c r="AG21" s="627"/>
      <c r="AH21" s="627"/>
      <c r="AI21" s="627"/>
      <c r="AJ21" s="627"/>
      <c r="AK21" s="627"/>
      <c r="AL21" s="628">
        <v>58.3</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7045675</v>
      </c>
      <c r="S22" s="624"/>
      <c r="T22" s="624"/>
      <c r="U22" s="624"/>
      <c r="V22" s="624"/>
      <c r="W22" s="624"/>
      <c r="X22" s="624"/>
      <c r="Y22" s="625"/>
      <c r="Z22" s="626">
        <v>31.6</v>
      </c>
      <c r="AA22" s="626"/>
      <c r="AB22" s="626"/>
      <c r="AC22" s="626"/>
      <c r="AD22" s="627">
        <v>7045675</v>
      </c>
      <c r="AE22" s="627"/>
      <c r="AF22" s="627"/>
      <c r="AG22" s="627"/>
      <c r="AH22" s="627"/>
      <c r="AI22" s="627"/>
      <c r="AJ22" s="627"/>
      <c r="AK22" s="627"/>
      <c r="AL22" s="628">
        <v>58.3</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954834</v>
      </c>
      <c r="S23" s="624"/>
      <c r="T23" s="624"/>
      <c r="U23" s="624"/>
      <c r="V23" s="624"/>
      <c r="W23" s="624"/>
      <c r="X23" s="624"/>
      <c r="Y23" s="625"/>
      <c r="Z23" s="626">
        <v>4.3</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10024795</v>
      </c>
      <c r="CS24" s="613"/>
      <c r="CT24" s="613"/>
      <c r="CU24" s="613"/>
      <c r="CV24" s="613"/>
      <c r="CW24" s="613"/>
      <c r="CX24" s="613"/>
      <c r="CY24" s="614"/>
      <c r="CZ24" s="617">
        <v>46.6</v>
      </c>
      <c r="DA24" s="618"/>
      <c r="DB24" s="618"/>
      <c r="DC24" s="634"/>
      <c r="DD24" s="658">
        <v>6966231</v>
      </c>
      <c r="DE24" s="613"/>
      <c r="DF24" s="613"/>
      <c r="DG24" s="613"/>
      <c r="DH24" s="613"/>
      <c r="DI24" s="613"/>
      <c r="DJ24" s="613"/>
      <c r="DK24" s="614"/>
      <c r="DL24" s="658">
        <v>6871887</v>
      </c>
      <c r="DM24" s="613"/>
      <c r="DN24" s="613"/>
      <c r="DO24" s="613"/>
      <c r="DP24" s="613"/>
      <c r="DQ24" s="613"/>
      <c r="DR24" s="613"/>
      <c r="DS24" s="613"/>
      <c r="DT24" s="613"/>
      <c r="DU24" s="613"/>
      <c r="DV24" s="614"/>
      <c r="DW24" s="617">
        <v>56.7</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13011884</v>
      </c>
      <c r="S25" s="624"/>
      <c r="T25" s="624"/>
      <c r="U25" s="624"/>
      <c r="V25" s="624"/>
      <c r="W25" s="624"/>
      <c r="X25" s="624"/>
      <c r="Y25" s="625"/>
      <c r="Z25" s="626">
        <v>58.3</v>
      </c>
      <c r="AA25" s="626"/>
      <c r="AB25" s="626"/>
      <c r="AC25" s="626"/>
      <c r="AD25" s="627">
        <v>12057050</v>
      </c>
      <c r="AE25" s="627"/>
      <c r="AF25" s="627"/>
      <c r="AG25" s="627"/>
      <c r="AH25" s="627"/>
      <c r="AI25" s="627"/>
      <c r="AJ25" s="627"/>
      <c r="AK25" s="627"/>
      <c r="AL25" s="628">
        <v>99.8</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3577168</v>
      </c>
      <c r="CS25" s="655"/>
      <c r="CT25" s="655"/>
      <c r="CU25" s="655"/>
      <c r="CV25" s="655"/>
      <c r="CW25" s="655"/>
      <c r="CX25" s="655"/>
      <c r="CY25" s="656"/>
      <c r="CZ25" s="628">
        <v>16.600000000000001</v>
      </c>
      <c r="DA25" s="653"/>
      <c r="DB25" s="653"/>
      <c r="DC25" s="657"/>
      <c r="DD25" s="632">
        <v>3327593</v>
      </c>
      <c r="DE25" s="655"/>
      <c r="DF25" s="655"/>
      <c r="DG25" s="655"/>
      <c r="DH25" s="655"/>
      <c r="DI25" s="655"/>
      <c r="DJ25" s="655"/>
      <c r="DK25" s="656"/>
      <c r="DL25" s="632">
        <v>3242769</v>
      </c>
      <c r="DM25" s="655"/>
      <c r="DN25" s="655"/>
      <c r="DO25" s="655"/>
      <c r="DP25" s="655"/>
      <c r="DQ25" s="655"/>
      <c r="DR25" s="655"/>
      <c r="DS25" s="655"/>
      <c r="DT25" s="655"/>
      <c r="DU25" s="655"/>
      <c r="DV25" s="656"/>
      <c r="DW25" s="628">
        <v>26.8</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4079</v>
      </c>
      <c r="S26" s="624"/>
      <c r="T26" s="624"/>
      <c r="U26" s="624"/>
      <c r="V26" s="624"/>
      <c r="W26" s="624"/>
      <c r="X26" s="624"/>
      <c r="Y26" s="625"/>
      <c r="Z26" s="626">
        <v>0</v>
      </c>
      <c r="AA26" s="626"/>
      <c r="AB26" s="626"/>
      <c r="AC26" s="626"/>
      <c r="AD26" s="627">
        <v>4079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2163867</v>
      </c>
      <c r="CS26" s="624"/>
      <c r="CT26" s="624"/>
      <c r="CU26" s="624"/>
      <c r="CV26" s="624"/>
      <c r="CW26" s="624"/>
      <c r="CX26" s="624"/>
      <c r="CY26" s="625"/>
      <c r="CZ26" s="628">
        <v>10.1</v>
      </c>
      <c r="DA26" s="653"/>
      <c r="DB26" s="653"/>
      <c r="DC26" s="657"/>
      <c r="DD26" s="632">
        <v>2023643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79732</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3564262</v>
      </c>
      <c r="BH27" s="624"/>
      <c r="BI27" s="624"/>
      <c r="BJ27" s="624"/>
      <c r="BK27" s="624"/>
      <c r="BL27" s="624"/>
      <c r="BM27" s="624"/>
      <c r="BN27" s="625"/>
      <c r="BO27" s="626">
        <v>100</v>
      </c>
      <c r="BP27" s="626"/>
      <c r="BQ27" s="626"/>
      <c r="BR27" s="626"/>
      <c r="BS27" s="627">
        <v>31729</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4166876</v>
      </c>
      <c r="CS27" s="655"/>
      <c r="CT27" s="655"/>
      <c r="CU27" s="655"/>
      <c r="CV27" s="655"/>
      <c r="CW27" s="655"/>
      <c r="CX27" s="655"/>
      <c r="CY27" s="656"/>
      <c r="CZ27" s="628">
        <v>19.399999999999999</v>
      </c>
      <c r="DA27" s="653"/>
      <c r="DB27" s="653"/>
      <c r="DC27" s="657"/>
      <c r="DD27" s="632">
        <v>1367612</v>
      </c>
      <c r="DE27" s="655"/>
      <c r="DF27" s="655"/>
      <c r="DG27" s="655"/>
      <c r="DH27" s="655"/>
      <c r="DI27" s="655"/>
      <c r="DJ27" s="655"/>
      <c r="DK27" s="656"/>
      <c r="DL27" s="632">
        <v>1358092</v>
      </c>
      <c r="DM27" s="655"/>
      <c r="DN27" s="655"/>
      <c r="DO27" s="655"/>
      <c r="DP27" s="655"/>
      <c r="DQ27" s="655"/>
      <c r="DR27" s="655"/>
      <c r="DS27" s="655"/>
      <c r="DT27" s="655"/>
      <c r="DU27" s="655"/>
      <c r="DV27" s="656"/>
      <c r="DW27" s="628">
        <v>11.2</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392012</v>
      </c>
      <c r="S28" s="624"/>
      <c r="T28" s="624"/>
      <c r="U28" s="624"/>
      <c r="V28" s="624"/>
      <c r="W28" s="624"/>
      <c r="X28" s="624"/>
      <c r="Y28" s="625"/>
      <c r="Z28" s="626">
        <v>1.8</v>
      </c>
      <c r="AA28" s="626"/>
      <c r="AB28" s="626"/>
      <c r="AC28" s="626"/>
      <c r="AD28" s="627">
        <v>2962</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2280751</v>
      </c>
      <c r="CS28" s="624"/>
      <c r="CT28" s="624"/>
      <c r="CU28" s="624"/>
      <c r="CV28" s="624"/>
      <c r="CW28" s="624"/>
      <c r="CX28" s="624"/>
      <c r="CY28" s="625"/>
      <c r="CZ28" s="628">
        <v>10.6</v>
      </c>
      <c r="DA28" s="653"/>
      <c r="DB28" s="653"/>
      <c r="DC28" s="657"/>
      <c r="DD28" s="632">
        <v>2271026</v>
      </c>
      <c r="DE28" s="624"/>
      <c r="DF28" s="624"/>
      <c r="DG28" s="624"/>
      <c r="DH28" s="624"/>
      <c r="DI28" s="624"/>
      <c r="DJ28" s="624"/>
      <c r="DK28" s="625"/>
      <c r="DL28" s="632">
        <v>2271026</v>
      </c>
      <c r="DM28" s="624"/>
      <c r="DN28" s="624"/>
      <c r="DO28" s="624"/>
      <c r="DP28" s="624"/>
      <c r="DQ28" s="624"/>
      <c r="DR28" s="624"/>
      <c r="DS28" s="624"/>
      <c r="DT28" s="624"/>
      <c r="DU28" s="624"/>
      <c r="DV28" s="625"/>
      <c r="DW28" s="628">
        <v>18.7</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54910</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2280751</v>
      </c>
      <c r="CS29" s="655"/>
      <c r="CT29" s="655"/>
      <c r="CU29" s="655"/>
      <c r="CV29" s="655"/>
      <c r="CW29" s="655"/>
      <c r="CX29" s="655"/>
      <c r="CY29" s="656"/>
      <c r="CZ29" s="628">
        <v>10.6</v>
      </c>
      <c r="DA29" s="653"/>
      <c r="DB29" s="653"/>
      <c r="DC29" s="657"/>
      <c r="DD29" s="632">
        <v>2271026</v>
      </c>
      <c r="DE29" s="655"/>
      <c r="DF29" s="655"/>
      <c r="DG29" s="655"/>
      <c r="DH29" s="655"/>
      <c r="DI29" s="655"/>
      <c r="DJ29" s="655"/>
      <c r="DK29" s="656"/>
      <c r="DL29" s="632">
        <v>2271026</v>
      </c>
      <c r="DM29" s="655"/>
      <c r="DN29" s="655"/>
      <c r="DO29" s="655"/>
      <c r="DP29" s="655"/>
      <c r="DQ29" s="655"/>
      <c r="DR29" s="655"/>
      <c r="DS29" s="655"/>
      <c r="DT29" s="655"/>
      <c r="DU29" s="655"/>
      <c r="DV29" s="656"/>
      <c r="DW29" s="628">
        <v>18.7</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2979975</v>
      </c>
      <c r="S30" s="624"/>
      <c r="T30" s="624"/>
      <c r="U30" s="624"/>
      <c r="V30" s="624"/>
      <c r="W30" s="624"/>
      <c r="X30" s="624"/>
      <c r="Y30" s="625"/>
      <c r="Z30" s="626">
        <v>13.4</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2220933</v>
      </c>
      <c r="CS30" s="624"/>
      <c r="CT30" s="624"/>
      <c r="CU30" s="624"/>
      <c r="CV30" s="624"/>
      <c r="CW30" s="624"/>
      <c r="CX30" s="624"/>
      <c r="CY30" s="625"/>
      <c r="CZ30" s="628">
        <v>10.3</v>
      </c>
      <c r="DA30" s="653"/>
      <c r="DB30" s="653"/>
      <c r="DC30" s="657"/>
      <c r="DD30" s="632">
        <v>2211339</v>
      </c>
      <c r="DE30" s="624"/>
      <c r="DF30" s="624"/>
      <c r="DG30" s="624"/>
      <c r="DH30" s="624"/>
      <c r="DI30" s="624"/>
      <c r="DJ30" s="624"/>
      <c r="DK30" s="625"/>
      <c r="DL30" s="632">
        <v>2211339</v>
      </c>
      <c r="DM30" s="624"/>
      <c r="DN30" s="624"/>
      <c r="DO30" s="624"/>
      <c r="DP30" s="624"/>
      <c r="DQ30" s="624"/>
      <c r="DR30" s="624"/>
      <c r="DS30" s="624"/>
      <c r="DT30" s="624"/>
      <c r="DU30" s="624"/>
      <c r="DV30" s="625"/>
      <c r="DW30" s="628">
        <v>18.3</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98.7</v>
      </c>
      <c r="BH31" s="667"/>
      <c r="BI31" s="667"/>
      <c r="BJ31" s="667"/>
      <c r="BK31" s="667"/>
      <c r="BL31" s="667"/>
      <c r="BM31" s="618">
        <v>95.6</v>
      </c>
      <c r="BN31" s="667"/>
      <c r="BO31" s="667"/>
      <c r="BP31" s="667"/>
      <c r="BQ31" s="668"/>
      <c r="BR31" s="679">
        <v>98.7</v>
      </c>
      <c r="BS31" s="667"/>
      <c r="BT31" s="667"/>
      <c r="BU31" s="667"/>
      <c r="BV31" s="667"/>
      <c r="BW31" s="667"/>
      <c r="BX31" s="618">
        <v>95.6</v>
      </c>
      <c r="BY31" s="667"/>
      <c r="BZ31" s="667"/>
      <c r="CA31" s="667"/>
      <c r="CB31" s="668"/>
      <c r="CD31" s="661"/>
      <c r="CE31" s="662"/>
      <c r="CF31" s="620" t="s">
        <v>300</v>
      </c>
      <c r="CG31" s="621"/>
      <c r="CH31" s="621"/>
      <c r="CI31" s="621"/>
      <c r="CJ31" s="621"/>
      <c r="CK31" s="621"/>
      <c r="CL31" s="621"/>
      <c r="CM31" s="621"/>
      <c r="CN31" s="621"/>
      <c r="CO31" s="621"/>
      <c r="CP31" s="621"/>
      <c r="CQ31" s="622"/>
      <c r="CR31" s="623">
        <v>59818</v>
      </c>
      <c r="CS31" s="655"/>
      <c r="CT31" s="655"/>
      <c r="CU31" s="655"/>
      <c r="CV31" s="655"/>
      <c r="CW31" s="655"/>
      <c r="CX31" s="655"/>
      <c r="CY31" s="656"/>
      <c r="CZ31" s="628">
        <v>0.3</v>
      </c>
      <c r="DA31" s="653"/>
      <c r="DB31" s="653"/>
      <c r="DC31" s="657"/>
      <c r="DD31" s="632">
        <v>59687</v>
      </c>
      <c r="DE31" s="655"/>
      <c r="DF31" s="655"/>
      <c r="DG31" s="655"/>
      <c r="DH31" s="655"/>
      <c r="DI31" s="655"/>
      <c r="DJ31" s="655"/>
      <c r="DK31" s="656"/>
      <c r="DL31" s="632">
        <v>59687</v>
      </c>
      <c r="DM31" s="655"/>
      <c r="DN31" s="655"/>
      <c r="DO31" s="655"/>
      <c r="DP31" s="655"/>
      <c r="DQ31" s="655"/>
      <c r="DR31" s="655"/>
      <c r="DS31" s="655"/>
      <c r="DT31" s="655"/>
      <c r="DU31" s="655"/>
      <c r="DV31" s="656"/>
      <c r="DW31" s="628">
        <v>0.5</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1680545</v>
      </c>
      <c r="S32" s="624"/>
      <c r="T32" s="624"/>
      <c r="U32" s="624"/>
      <c r="V32" s="624"/>
      <c r="W32" s="624"/>
      <c r="X32" s="624"/>
      <c r="Y32" s="625"/>
      <c r="Z32" s="626">
        <v>7.5</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99.2</v>
      </c>
      <c r="BH32" s="655"/>
      <c r="BI32" s="655"/>
      <c r="BJ32" s="655"/>
      <c r="BK32" s="655"/>
      <c r="BL32" s="655"/>
      <c r="BM32" s="629">
        <v>97.2</v>
      </c>
      <c r="BN32" s="655"/>
      <c r="BO32" s="655"/>
      <c r="BP32" s="655"/>
      <c r="BQ32" s="678"/>
      <c r="BR32" s="680">
        <v>99.1</v>
      </c>
      <c r="BS32" s="655"/>
      <c r="BT32" s="655"/>
      <c r="BU32" s="655"/>
      <c r="BV32" s="655"/>
      <c r="BW32" s="655"/>
      <c r="BX32" s="629">
        <v>97.3</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215761</v>
      </c>
      <c r="S33" s="624"/>
      <c r="T33" s="624"/>
      <c r="U33" s="624"/>
      <c r="V33" s="624"/>
      <c r="W33" s="624"/>
      <c r="X33" s="624"/>
      <c r="Y33" s="625"/>
      <c r="Z33" s="626">
        <v>1</v>
      </c>
      <c r="AA33" s="626"/>
      <c r="AB33" s="626"/>
      <c r="AC33" s="626"/>
      <c r="AD33" s="627">
        <v>20956</v>
      </c>
      <c r="AE33" s="627"/>
      <c r="AF33" s="627"/>
      <c r="AG33" s="627"/>
      <c r="AH33" s="627"/>
      <c r="AI33" s="627"/>
      <c r="AJ33" s="627"/>
      <c r="AK33" s="627"/>
      <c r="AL33" s="628">
        <v>0.2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98.3</v>
      </c>
      <c r="BH33" s="682"/>
      <c r="BI33" s="682"/>
      <c r="BJ33" s="682"/>
      <c r="BK33" s="682"/>
      <c r="BL33" s="682"/>
      <c r="BM33" s="683">
        <v>94.3</v>
      </c>
      <c r="BN33" s="682"/>
      <c r="BO33" s="682"/>
      <c r="BP33" s="682"/>
      <c r="BQ33" s="684"/>
      <c r="BR33" s="681">
        <v>98.3</v>
      </c>
      <c r="BS33" s="682"/>
      <c r="BT33" s="682"/>
      <c r="BU33" s="682"/>
      <c r="BV33" s="682"/>
      <c r="BW33" s="682"/>
      <c r="BX33" s="683">
        <v>94.1</v>
      </c>
      <c r="BY33" s="682"/>
      <c r="BZ33" s="682"/>
      <c r="CA33" s="682"/>
      <c r="CB33" s="684"/>
      <c r="CD33" s="620" t="s">
        <v>307</v>
      </c>
      <c r="CE33" s="621"/>
      <c r="CF33" s="621"/>
      <c r="CG33" s="621"/>
      <c r="CH33" s="621"/>
      <c r="CI33" s="621"/>
      <c r="CJ33" s="621"/>
      <c r="CK33" s="621"/>
      <c r="CL33" s="621"/>
      <c r="CM33" s="621"/>
      <c r="CN33" s="621"/>
      <c r="CO33" s="621"/>
      <c r="CP33" s="621"/>
      <c r="CQ33" s="622"/>
      <c r="CR33" s="623">
        <v>9974758</v>
      </c>
      <c r="CS33" s="655"/>
      <c r="CT33" s="655"/>
      <c r="CU33" s="655"/>
      <c r="CV33" s="655"/>
      <c r="CW33" s="655"/>
      <c r="CX33" s="655"/>
      <c r="CY33" s="656"/>
      <c r="CZ33" s="628">
        <v>46.4</v>
      </c>
      <c r="DA33" s="653"/>
      <c r="DB33" s="653"/>
      <c r="DC33" s="657"/>
      <c r="DD33" s="632">
        <v>7874910</v>
      </c>
      <c r="DE33" s="655"/>
      <c r="DF33" s="655"/>
      <c r="DG33" s="655"/>
      <c r="DH33" s="655"/>
      <c r="DI33" s="655"/>
      <c r="DJ33" s="655"/>
      <c r="DK33" s="656"/>
      <c r="DL33" s="632">
        <v>5092870</v>
      </c>
      <c r="DM33" s="655"/>
      <c r="DN33" s="655"/>
      <c r="DO33" s="655"/>
      <c r="DP33" s="655"/>
      <c r="DQ33" s="655"/>
      <c r="DR33" s="655"/>
      <c r="DS33" s="655"/>
      <c r="DT33" s="655"/>
      <c r="DU33" s="655"/>
      <c r="DV33" s="656"/>
      <c r="DW33" s="628">
        <v>42</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211920</v>
      </c>
      <c r="S34" s="624"/>
      <c r="T34" s="624"/>
      <c r="U34" s="624"/>
      <c r="V34" s="624"/>
      <c r="W34" s="624"/>
      <c r="X34" s="624"/>
      <c r="Y34" s="625"/>
      <c r="Z34" s="626">
        <v>0.9</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2596663</v>
      </c>
      <c r="CS34" s="624"/>
      <c r="CT34" s="624"/>
      <c r="CU34" s="624"/>
      <c r="CV34" s="624"/>
      <c r="CW34" s="624"/>
      <c r="CX34" s="624"/>
      <c r="CY34" s="625"/>
      <c r="CZ34" s="628">
        <v>12.1</v>
      </c>
      <c r="DA34" s="653"/>
      <c r="DB34" s="653"/>
      <c r="DC34" s="657"/>
      <c r="DD34" s="632">
        <v>1783521</v>
      </c>
      <c r="DE34" s="624"/>
      <c r="DF34" s="624"/>
      <c r="DG34" s="624"/>
      <c r="DH34" s="624"/>
      <c r="DI34" s="624"/>
      <c r="DJ34" s="624"/>
      <c r="DK34" s="625"/>
      <c r="DL34" s="632">
        <v>1456685</v>
      </c>
      <c r="DM34" s="624"/>
      <c r="DN34" s="624"/>
      <c r="DO34" s="624"/>
      <c r="DP34" s="624"/>
      <c r="DQ34" s="624"/>
      <c r="DR34" s="624"/>
      <c r="DS34" s="624"/>
      <c r="DT34" s="624"/>
      <c r="DU34" s="624"/>
      <c r="DV34" s="625"/>
      <c r="DW34" s="628">
        <v>12</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1597597</v>
      </c>
      <c r="S35" s="624"/>
      <c r="T35" s="624"/>
      <c r="U35" s="624"/>
      <c r="V35" s="624"/>
      <c r="W35" s="624"/>
      <c r="X35" s="624"/>
      <c r="Y35" s="625"/>
      <c r="Z35" s="626">
        <v>7.2</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187473</v>
      </c>
      <c r="CS35" s="655"/>
      <c r="CT35" s="655"/>
      <c r="CU35" s="655"/>
      <c r="CV35" s="655"/>
      <c r="CW35" s="655"/>
      <c r="CX35" s="655"/>
      <c r="CY35" s="656"/>
      <c r="CZ35" s="628">
        <v>0.9</v>
      </c>
      <c r="DA35" s="653"/>
      <c r="DB35" s="653"/>
      <c r="DC35" s="657"/>
      <c r="DD35" s="632">
        <v>155235</v>
      </c>
      <c r="DE35" s="655"/>
      <c r="DF35" s="655"/>
      <c r="DG35" s="655"/>
      <c r="DH35" s="655"/>
      <c r="DI35" s="655"/>
      <c r="DJ35" s="655"/>
      <c r="DK35" s="656"/>
      <c r="DL35" s="632">
        <v>151104</v>
      </c>
      <c r="DM35" s="655"/>
      <c r="DN35" s="655"/>
      <c r="DO35" s="655"/>
      <c r="DP35" s="655"/>
      <c r="DQ35" s="655"/>
      <c r="DR35" s="655"/>
      <c r="DS35" s="655"/>
      <c r="DT35" s="655"/>
      <c r="DU35" s="655"/>
      <c r="DV35" s="656"/>
      <c r="DW35" s="628">
        <v>1.2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776152</v>
      </c>
      <c r="S36" s="624"/>
      <c r="T36" s="624"/>
      <c r="U36" s="624"/>
      <c r="V36" s="624"/>
      <c r="W36" s="624"/>
      <c r="X36" s="624"/>
      <c r="Y36" s="625"/>
      <c r="Z36" s="626">
        <v>3.5</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2335399</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23370</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3363291</v>
      </c>
      <c r="CS36" s="624"/>
      <c r="CT36" s="624"/>
      <c r="CU36" s="624"/>
      <c r="CV36" s="624"/>
      <c r="CW36" s="624"/>
      <c r="CX36" s="624"/>
      <c r="CY36" s="625"/>
      <c r="CZ36" s="628">
        <v>15.6</v>
      </c>
      <c r="DA36" s="653"/>
      <c r="DB36" s="653"/>
      <c r="DC36" s="657"/>
      <c r="DD36" s="632">
        <v>2737505</v>
      </c>
      <c r="DE36" s="624"/>
      <c r="DF36" s="624"/>
      <c r="DG36" s="624"/>
      <c r="DH36" s="624"/>
      <c r="DI36" s="624"/>
      <c r="DJ36" s="624"/>
      <c r="DK36" s="625"/>
      <c r="DL36" s="632">
        <v>1958767</v>
      </c>
      <c r="DM36" s="624"/>
      <c r="DN36" s="624"/>
      <c r="DO36" s="624"/>
      <c r="DP36" s="624"/>
      <c r="DQ36" s="624"/>
      <c r="DR36" s="624"/>
      <c r="DS36" s="624"/>
      <c r="DT36" s="624"/>
      <c r="DU36" s="624"/>
      <c r="DV36" s="625"/>
      <c r="DW36" s="628">
        <v>16.2</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142039</v>
      </c>
      <c r="S37" s="624"/>
      <c r="T37" s="624"/>
      <c r="U37" s="624"/>
      <c r="V37" s="624"/>
      <c r="W37" s="624"/>
      <c r="X37" s="624"/>
      <c r="Y37" s="625"/>
      <c r="Z37" s="626">
        <v>0.6</v>
      </c>
      <c r="AA37" s="626"/>
      <c r="AB37" s="626"/>
      <c r="AC37" s="626"/>
      <c r="AD37" s="627">
        <v>986</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227930</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-45919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1655866</v>
      </c>
      <c r="CS37" s="655"/>
      <c r="CT37" s="655"/>
      <c r="CU37" s="655"/>
      <c r="CV37" s="655"/>
      <c r="CW37" s="655"/>
      <c r="CX37" s="655"/>
      <c r="CY37" s="656"/>
      <c r="CZ37" s="628">
        <v>7.7</v>
      </c>
      <c r="DA37" s="653"/>
      <c r="DB37" s="653"/>
      <c r="DC37" s="657"/>
      <c r="DD37" s="632">
        <v>1549852</v>
      </c>
      <c r="DE37" s="655"/>
      <c r="DF37" s="655"/>
      <c r="DG37" s="655"/>
      <c r="DH37" s="655"/>
      <c r="DI37" s="655"/>
      <c r="DJ37" s="655"/>
      <c r="DK37" s="656"/>
      <c r="DL37" s="632">
        <v>1440166</v>
      </c>
      <c r="DM37" s="655"/>
      <c r="DN37" s="655"/>
      <c r="DO37" s="655"/>
      <c r="DP37" s="655"/>
      <c r="DQ37" s="655"/>
      <c r="DR37" s="655"/>
      <c r="DS37" s="655"/>
      <c r="DT37" s="655"/>
      <c r="DU37" s="655"/>
      <c r="DV37" s="656"/>
      <c r="DW37" s="628">
        <v>11.9</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1163400</v>
      </c>
      <c r="S38" s="624"/>
      <c r="T38" s="624"/>
      <c r="U38" s="624"/>
      <c r="V38" s="624"/>
      <c r="W38" s="624"/>
      <c r="X38" s="624"/>
      <c r="Y38" s="625"/>
      <c r="Z38" s="626">
        <v>5.2</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119598</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4700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1987871</v>
      </c>
      <c r="CS38" s="624"/>
      <c r="CT38" s="624"/>
      <c r="CU38" s="624"/>
      <c r="CV38" s="624"/>
      <c r="CW38" s="624"/>
      <c r="CX38" s="624"/>
      <c r="CY38" s="625"/>
      <c r="CZ38" s="628">
        <v>9.1999999999999993</v>
      </c>
      <c r="DA38" s="653"/>
      <c r="DB38" s="653"/>
      <c r="DC38" s="657"/>
      <c r="DD38" s="632">
        <v>1600604</v>
      </c>
      <c r="DE38" s="624"/>
      <c r="DF38" s="624"/>
      <c r="DG38" s="624"/>
      <c r="DH38" s="624"/>
      <c r="DI38" s="624"/>
      <c r="DJ38" s="624"/>
      <c r="DK38" s="625"/>
      <c r="DL38" s="632">
        <v>1526314</v>
      </c>
      <c r="DM38" s="624"/>
      <c r="DN38" s="624"/>
      <c r="DO38" s="624"/>
      <c r="DP38" s="624"/>
      <c r="DQ38" s="624"/>
      <c r="DR38" s="624"/>
      <c r="DS38" s="624"/>
      <c r="DT38" s="624"/>
      <c r="DU38" s="624"/>
      <c r="DV38" s="625"/>
      <c r="DW38" s="628">
        <v>12.6</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7175</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1618560</v>
      </c>
      <c r="CS39" s="655"/>
      <c r="CT39" s="655"/>
      <c r="CU39" s="655"/>
      <c r="CV39" s="655"/>
      <c r="CW39" s="655"/>
      <c r="CX39" s="655"/>
      <c r="CY39" s="656"/>
      <c r="CZ39" s="628">
        <v>7.5</v>
      </c>
      <c r="DA39" s="653"/>
      <c r="DB39" s="653"/>
      <c r="DC39" s="657"/>
      <c r="DD39" s="632">
        <v>1598045</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29200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85</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220900</v>
      </c>
      <c r="CS40" s="624"/>
      <c r="CT40" s="624"/>
      <c r="CU40" s="624"/>
      <c r="CV40" s="624"/>
      <c r="CW40" s="624"/>
      <c r="CX40" s="624"/>
      <c r="CY40" s="625"/>
      <c r="CZ40" s="628">
        <v>1</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22310006</v>
      </c>
      <c r="S41" s="696"/>
      <c r="T41" s="696"/>
      <c r="U41" s="696"/>
      <c r="V41" s="696"/>
      <c r="W41" s="696"/>
      <c r="X41" s="696"/>
      <c r="Y41" s="700"/>
      <c r="Z41" s="701">
        <v>100</v>
      </c>
      <c r="AA41" s="701"/>
      <c r="AB41" s="701"/>
      <c r="AC41" s="701"/>
      <c r="AD41" s="702">
        <v>12086033</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426576</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1561295</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434</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1513426</v>
      </c>
      <c r="CS42" s="655"/>
      <c r="CT42" s="655"/>
      <c r="CU42" s="655"/>
      <c r="CV42" s="655"/>
      <c r="CW42" s="655"/>
      <c r="CX42" s="655"/>
      <c r="CY42" s="656"/>
      <c r="CZ42" s="628">
        <v>7</v>
      </c>
      <c r="DA42" s="653"/>
      <c r="DB42" s="653"/>
      <c r="DC42" s="657"/>
      <c r="DD42" s="632">
        <v>303181</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28679</v>
      </c>
      <c r="CS43" s="655"/>
      <c r="CT43" s="655"/>
      <c r="CU43" s="655"/>
      <c r="CV43" s="655"/>
      <c r="CW43" s="655"/>
      <c r="CX43" s="655"/>
      <c r="CY43" s="656"/>
      <c r="CZ43" s="628">
        <v>0.1</v>
      </c>
      <c r="DA43" s="653"/>
      <c r="DB43" s="653"/>
      <c r="DC43" s="657"/>
      <c r="DD43" s="632">
        <v>28679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1506328</v>
      </c>
      <c r="CS44" s="624"/>
      <c r="CT44" s="624"/>
      <c r="CU44" s="624"/>
      <c r="CV44" s="624"/>
      <c r="CW44" s="624"/>
      <c r="CX44" s="624"/>
      <c r="CY44" s="625"/>
      <c r="CZ44" s="628">
        <v>7</v>
      </c>
      <c r="DA44" s="629"/>
      <c r="DB44" s="629"/>
      <c r="DC44" s="635"/>
      <c r="DD44" s="632">
        <v>299583</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359136</v>
      </c>
      <c r="CS45" s="655"/>
      <c r="CT45" s="655"/>
      <c r="CU45" s="655"/>
      <c r="CV45" s="655"/>
      <c r="CW45" s="655"/>
      <c r="CX45" s="655"/>
      <c r="CY45" s="656"/>
      <c r="CZ45" s="628">
        <v>1.7</v>
      </c>
      <c r="DA45" s="653"/>
      <c r="DB45" s="653"/>
      <c r="DC45" s="657"/>
      <c r="DD45" s="632">
        <v>74703</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1085996</v>
      </c>
      <c r="CS46" s="624"/>
      <c r="CT46" s="624"/>
      <c r="CU46" s="624"/>
      <c r="CV46" s="624"/>
      <c r="CW46" s="624"/>
      <c r="CX46" s="624"/>
      <c r="CY46" s="625"/>
      <c r="CZ46" s="628">
        <v>5</v>
      </c>
      <c r="DA46" s="629"/>
      <c r="DB46" s="629"/>
      <c r="DC46" s="635"/>
      <c r="DD46" s="632">
        <v>209484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v>7098</v>
      </c>
      <c r="CS47" s="655"/>
      <c r="CT47" s="655"/>
      <c r="CU47" s="655"/>
      <c r="CV47" s="655"/>
      <c r="CW47" s="655"/>
      <c r="CX47" s="655"/>
      <c r="CY47" s="656"/>
      <c r="CZ47" s="628">
        <v>0</v>
      </c>
      <c r="DA47" s="653"/>
      <c r="DB47" s="653"/>
      <c r="DC47" s="657"/>
      <c r="DD47" s="632">
        <v>3598</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21512979</v>
      </c>
      <c r="CS49" s="682"/>
      <c r="CT49" s="682"/>
      <c r="CU49" s="682"/>
      <c r="CV49" s="682"/>
      <c r="CW49" s="682"/>
      <c r="CX49" s="682"/>
      <c r="CY49" s="711"/>
      <c r="CZ49" s="703">
        <v>100</v>
      </c>
      <c r="DA49" s="712"/>
      <c r="DB49" s="712"/>
      <c r="DC49" s="713"/>
      <c r="DD49" s="714">
        <v>15144322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0X++jaB25gU8T4ItU8v6tRvzT2HXdd1JdaPLP9+CxGb4Hc4nFppRD+Zm515/cJQY2gs++giyjD1ylwbN7+s3nQ==" saltValue="gQ47j2aECAMRjJOImpsl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22327</v>
      </c>
      <c r="R7" s="753"/>
      <c r="S7" s="753"/>
      <c r="T7" s="753"/>
      <c r="U7" s="753"/>
      <c r="V7" s="753">
        <v>21530</v>
      </c>
      <c r="W7" s="753"/>
      <c r="X7" s="753"/>
      <c r="Y7" s="753"/>
      <c r="Z7" s="753"/>
      <c r="AA7" s="753">
        <v>797</v>
      </c>
      <c r="AB7" s="753"/>
      <c r="AC7" s="753"/>
      <c r="AD7" s="753"/>
      <c r="AE7" s="754"/>
      <c r="AF7" s="755">
        <v>658</v>
      </c>
      <c r="AG7" s="756"/>
      <c r="AH7" s="756"/>
      <c r="AI7" s="756"/>
      <c r="AJ7" s="757"/>
      <c r="AK7" s="758">
        <v>1598</v>
      </c>
      <c r="AL7" s="759"/>
      <c r="AM7" s="759"/>
      <c r="AN7" s="759"/>
      <c r="AO7" s="759"/>
      <c r="AP7" s="759">
        <v>16995</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557</v>
      </c>
      <c r="BT7" s="747"/>
      <c r="BU7" s="747"/>
      <c r="BV7" s="747"/>
      <c r="BW7" s="747"/>
      <c r="BX7" s="747"/>
      <c r="BY7" s="747"/>
      <c r="BZ7" s="747"/>
      <c r="CA7" s="747"/>
      <c r="CB7" s="747"/>
      <c r="CC7" s="747"/>
      <c r="CD7" s="747"/>
      <c r="CE7" s="747"/>
      <c r="CF7" s="747"/>
      <c r="CG7" s="762"/>
      <c r="CH7" s="743">
        <v>4</v>
      </c>
      <c r="CI7" s="744"/>
      <c r="CJ7" s="744"/>
      <c r="CK7" s="744"/>
      <c r="CL7" s="745"/>
      <c r="CM7" s="743">
        <v>220</v>
      </c>
      <c r="CN7" s="744"/>
      <c r="CO7" s="744"/>
      <c r="CP7" s="744"/>
      <c r="CQ7" s="745"/>
      <c r="CR7" s="743">
        <v>20</v>
      </c>
      <c r="CS7" s="744"/>
      <c r="CT7" s="744"/>
      <c r="CU7" s="744"/>
      <c r="CV7" s="745"/>
      <c r="CW7" s="743" t="s">
        <v>564</v>
      </c>
      <c r="CX7" s="744"/>
      <c r="CY7" s="744"/>
      <c r="CZ7" s="744"/>
      <c r="DA7" s="745"/>
      <c r="DB7" s="743" t="s">
        <v>564</v>
      </c>
      <c r="DC7" s="744"/>
      <c r="DD7" s="744"/>
      <c r="DE7" s="744"/>
      <c r="DF7" s="745"/>
      <c r="DG7" s="743" t="s">
        <v>564</v>
      </c>
      <c r="DH7" s="744"/>
      <c r="DI7" s="744"/>
      <c r="DJ7" s="744"/>
      <c r="DK7" s="745"/>
      <c r="DL7" s="743" t="s">
        <v>564</v>
      </c>
      <c r="DM7" s="744"/>
      <c r="DN7" s="744"/>
      <c r="DO7" s="744"/>
      <c r="DP7" s="745"/>
      <c r="DQ7" s="743" t="s">
        <v>564</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1</v>
      </c>
      <c r="R8" s="784"/>
      <c r="S8" s="784"/>
      <c r="T8" s="784"/>
      <c r="U8" s="784"/>
      <c r="V8" s="784">
        <v>0</v>
      </c>
      <c r="W8" s="784"/>
      <c r="X8" s="784"/>
      <c r="Y8" s="784"/>
      <c r="Z8" s="784"/>
      <c r="AA8" s="784">
        <v>0</v>
      </c>
      <c r="AB8" s="784"/>
      <c r="AC8" s="784"/>
      <c r="AD8" s="784"/>
      <c r="AE8" s="785"/>
      <c r="AF8" s="786">
        <v>0</v>
      </c>
      <c r="AG8" s="787"/>
      <c r="AH8" s="787"/>
      <c r="AI8" s="787"/>
      <c r="AJ8" s="788"/>
      <c r="AK8" s="769" t="s">
        <v>564</v>
      </c>
      <c r="AL8" s="770"/>
      <c r="AM8" s="770"/>
      <c r="AN8" s="770"/>
      <c r="AO8" s="770"/>
      <c r="AP8" s="770" t="s">
        <v>564</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22328</v>
      </c>
      <c r="R23" s="793"/>
      <c r="S23" s="793"/>
      <c r="T23" s="793"/>
      <c r="U23" s="793"/>
      <c r="V23" s="793">
        <v>21530</v>
      </c>
      <c r="W23" s="793"/>
      <c r="X23" s="793"/>
      <c r="Y23" s="793"/>
      <c r="Z23" s="793"/>
      <c r="AA23" s="793">
        <v>797</v>
      </c>
      <c r="AB23" s="793"/>
      <c r="AC23" s="793"/>
      <c r="AD23" s="793"/>
      <c r="AE23" s="794"/>
      <c r="AF23" s="795">
        <v>658</v>
      </c>
      <c r="AG23" s="793"/>
      <c r="AH23" s="793"/>
      <c r="AI23" s="793"/>
      <c r="AJ23" s="796"/>
      <c r="AK23" s="797"/>
      <c r="AL23" s="798"/>
      <c r="AM23" s="798"/>
      <c r="AN23" s="798"/>
      <c r="AO23" s="798"/>
      <c r="AP23" s="793">
        <v>16995</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4288</v>
      </c>
      <c r="R28" s="823"/>
      <c r="S28" s="823"/>
      <c r="T28" s="823"/>
      <c r="U28" s="823"/>
      <c r="V28" s="823">
        <v>4265</v>
      </c>
      <c r="W28" s="823"/>
      <c r="X28" s="823"/>
      <c r="Y28" s="823"/>
      <c r="Z28" s="823"/>
      <c r="AA28" s="823">
        <v>23</v>
      </c>
      <c r="AB28" s="823"/>
      <c r="AC28" s="823"/>
      <c r="AD28" s="823"/>
      <c r="AE28" s="824"/>
      <c r="AF28" s="825">
        <v>23</v>
      </c>
      <c r="AG28" s="823"/>
      <c r="AH28" s="823"/>
      <c r="AI28" s="823"/>
      <c r="AJ28" s="826"/>
      <c r="AK28" s="827">
        <v>427</v>
      </c>
      <c r="AL28" s="828"/>
      <c r="AM28" s="828"/>
      <c r="AN28" s="828"/>
      <c r="AO28" s="828"/>
      <c r="AP28" s="828" t="s">
        <v>564</v>
      </c>
      <c r="AQ28" s="828"/>
      <c r="AR28" s="828"/>
      <c r="AS28" s="828"/>
      <c r="AT28" s="828"/>
      <c r="AU28" s="828" t="s">
        <v>564</v>
      </c>
      <c r="AV28" s="828"/>
      <c r="AW28" s="828"/>
      <c r="AX28" s="828"/>
      <c r="AY28" s="828"/>
      <c r="AZ28" s="829" t="s">
        <v>564</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4617</v>
      </c>
      <c r="R29" s="784"/>
      <c r="S29" s="784"/>
      <c r="T29" s="784"/>
      <c r="U29" s="784"/>
      <c r="V29" s="784">
        <v>4522</v>
      </c>
      <c r="W29" s="784"/>
      <c r="X29" s="784"/>
      <c r="Y29" s="784"/>
      <c r="Z29" s="784"/>
      <c r="AA29" s="784">
        <v>95</v>
      </c>
      <c r="AB29" s="784"/>
      <c r="AC29" s="784"/>
      <c r="AD29" s="784"/>
      <c r="AE29" s="785"/>
      <c r="AF29" s="786">
        <v>95</v>
      </c>
      <c r="AG29" s="787"/>
      <c r="AH29" s="787"/>
      <c r="AI29" s="787"/>
      <c r="AJ29" s="788"/>
      <c r="AK29" s="834">
        <v>758</v>
      </c>
      <c r="AL29" s="830"/>
      <c r="AM29" s="830"/>
      <c r="AN29" s="830"/>
      <c r="AO29" s="830"/>
      <c r="AP29" s="830" t="s">
        <v>564</v>
      </c>
      <c r="AQ29" s="830"/>
      <c r="AR29" s="830"/>
      <c r="AS29" s="830"/>
      <c r="AT29" s="830"/>
      <c r="AU29" s="830" t="s">
        <v>564</v>
      </c>
      <c r="AV29" s="830"/>
      <c r="AW29" s="830"/>
      <c r="AX29" s="830"/>
      <c r="AY29" s="830"/>
      <c r="AZ29" s="831" t="s">
        <v>564</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632</v>
      </c>
      <c r="R30" s="784"/>
      <c r="S30" s="784"/>
      <c r="T30" s="784"/>
      <c r="U30" s="784"/>
      <c r="V30" s="784">
        <v>617</v>
      </c>
      <c r="W30" s="784"/>
      <c r="X30" s="784"/>
      <c r="Y30" s="784"/>
      <c r="Z30" s="784"/>
      <c r="AA30" s="784">
        <v>15</v>
      </c>
      <c r="AB30" s="784"/>
      <c r="AC30" s="784"/>
      <c r="AD30" s="784"/>
      <c r="AE30" s="785"/>
      <c r="AF30" s="786">
        <v>15</v>
      </c>
      <c r="AG30" s="787"/>
      <c r="AH30" s="787"/>
      <c r="AI30" s="787"/>
      <c r="AJ30" s="788"/>
      <c r="AK30" s="834">
        <v>211</v>
      </c>
      <c r="AL30" s="830"/>
      <c r="AM30" s="830"/>
      <c r="AN30" s="830"/>
      <c r="AO30" s="830"/>
      <c r="AP30" s="830" t="s">
        <v>564</v>
      </c>
      <c r="AQ30" s="830"/>
      <c r="AR30" s="830"/>
      <c r="AS30" s="830"/>
      <c r="AT30" s="830"/>
      <c r="AU30" s="830" t="s">
        <v>564</v>
      </c>
      <c r="AV30" s="830"/>
      <c r="AW30" s="830"/>
      <c r="AX30" s="830"/>
      <c r="AY30" s="830"/>
      <c r="AZ30" s="831" t="s">
        <v>564</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620</v>
      </c>
      <c r="R31" s="784"/>
      <c r="S31" s="784"/>
      <c r="T31" s="784"/>
      <c r="U31" s="784"/>
      <c r="V31" s="784">
        <v>604</v>
      </c>
      <c r="W31" s="784"/>
      <c r="X31" s="784"/>
      <c r="Y31" s="784"/>
      <c r="Z31" s="784"/>
      <c r="AA31" s="784">
        <v>16</v>
      </c>
      <c r="AB31" s="784"/>
      <c r="AC31" s="784"/>
      <c r="AD31" s="784"/>
      <c r="AE31" s="785"/>
      <c r="AF31" s="786">
        <v>1786</v>
      </c>
      <c r="AG31" s="787"/>
      <c r="AH31" s="787"/>
      <c r="AI31" s="787"/>
      <c r="AJ31" s="788"/>
      <c r="AK31" s="834">
        <v>229</v>
      </c>
      <c r="AL31" s="830"/>
      <c r="AM31" s="830"/>
      <c r="AN31" s="830"/>
      <c r="AO31" s="830"/>
      <c r="AP31" s="830">
        <v>2554</v>
      </c>
      <c r="AQ31" s="830"/>
      <c r="AR31" s="830"/>
      <c r="AS31" s="830"/>
      <c r="AT31" s="830"/>
      <c r="AU31" s="830">
        <v>140</v>
      </c>
      <c r="AV31" s="830"/>
      <c r="AW31" s="830"/>
      <c r="AX31" s="830"/>
      <c r="AY31" s="830"/>
      <c r="AZ31" s="831" t="s">
        <v>564</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105</v>
      </c>
      <c r="R32" s="784"/>
      <c r="S32" s="784"/>
      <c r="T32" s="784"/>
      <c r="U32" s="784"/>
      <c r="V32" s="784">
        <v>99</v>
      </c>
      <c r="W32" s="784"/>
      <c r="X32" s="784"/>
      <c r="Y32" s="784"/>
      <c r="Z32" s="784"/>
      <c r="AA32" s="784">
        <v>6</v>
      </c>
      <c r="AB32" s="784"/>
      <c r="AC32" s="784"/>
      <c r="AD32" s="784"/>
      <c r="AE32" s="785"/>
      <c r="AF32" s="786">
        <v>31</v>
      </c>
      <c r="AG32" s="787"/>
      <c r="AH32" s="787"/>
      <c r="AI32" s="787"/>
      <c r="AJ32" s="788"/>
      <c r="AK32" s="834">
        <v>120</v>
      </c>
      <c r="AL32" s="830"/>
      <c r="AM32" s="830"/>
      <c r="AN32" s="830"/>
      <c r="AO32" s="830"/>
      <c r="AP32" s="830">
        <v>189</v>
      </c>
      <c r="AQ32" s="830"/>
      <c r="AR32" s="830"/>
      <c r="AS32" s="830"/>
      <c r="AT32" s="830"/>
      <c r="AU32" s="830">
        <v>181</v>
      </c>
      <c r="AV32" s="830"/>
      <c r="AW32" s="830"/>
      <c r="AX32" s="830"/>
      <c r="AY32" s="830"/>
      <c r="AZ32" s="831" t="s">
        <v>564</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1951</v>
      </c>
      <c r="AG63" s="844"/>
      <c r="AH63" s="844"/>
      <c r="AI63" s="844"/>
      <c r="AJ63" s="845"/>
      <c r="AK63" s="846"/>
      <c r="AL63" s="841"/>
      <c r="AM63" s="841"/>
      <c r="AN63" s="841"/>
      <c r="AO63" s="841"/>
      <c r="AP63" s="844">
        <v>2743</v>
      </c>
      <c r="AQ63" s="844"/>
      <c r="AR63" s="844"/>
      <c r="AS63" s="844"/>
      <c r="AT63" s="844"/>
      <c r="AU63" s="844">
        <v>321</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548</v>
      </c>
      <c r="C68" s="870"/>
      <c r="D68" s="870"/>
      <c r="E68" s="870"/>
      <c r="F68" s="870"/>
      <c r="G68" s="870"/>
      <c r="H68" s="870"/>
      <c r="I68" s="870"/>
      <c r="J68" s="870"/>
      <c r="K68" s="870"/>
      <c r="L68" s="870"/>
      <c r="M68" s="870"/>
      <c r="N68" s="870"/>
      <c r="O68" s="870"/>
      <c r="P68" s="871"/>
      <c r="Q68" s="872">
        <v>75</v>
      </c>
      <c r="R68" s="866"/>
      <c r="S68" s="866"/>
      <c r="T68" s="866"/>
      <c r="U68" s="866"/>
      <c r="V68" s="866">
        <v>68</v>
      </c>
      <c r="W68" s="866"/>
      <c r="X68" s="866"/>
      <c r="Y68" s="866"/>
      <c r="Z68" s="866"/>
      <c r="AA68" s="866">
        <v>7</v>
      </c>
      <c r="AB68" s="866"/>
      <c r="AC68" s="866"/>
      <c r="AD68" s="866"/>
      <c r="AE68" s="866"/>
      <c r="AF68" s="866">
        <v>7</v>
      </c>
      <c r="AG68" s="866"/>
      <c r="AH68" s="866"/>
      <c r="AI68" s="866"/>
      <c r="AJ68" s="866"/>
      <c r="AK68" s="866">
        <v>17</v>
      </c>
      <c r="AL68" s="866"/>
      <c r="AM68" s="866"/>
      <c r="AN68" s="866"/>
      <c r="AO68" s="866"/>
      <c r="AP68" s="866" t="s">
        <v>564</v>
      </c>
      <c r="AQ68" s="866"/>
      <c r="AR68" s="866"/>
      <c r="AS68" s="866"/>
      <c r="AT68" s="866"/>
      <c r="AU68" s="866" t="s">
        <v>564</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563</v>
      </c>
      <c r="C69" s="874"/>
      <c r="D69" s="874"/>
      <c r="E69" s="874"/>
      <c r="F69" s="874"/>
      <c r="G69" s="874"/>
      <c r="H69" s="874"/>
      <c r="I69" s="874"/>
      <c r="J69" s="874"/>
      <c r="K69" s="874"/>
      <c r="L69" s="874"/>
      <c r="M69" s="874"/>
      <c r="N69" s="874"/>
      <c r="O69" s="874"/>
      <c r="P69" s="875"/>
      <c r="Q69" s="876">
        <v>143031</v>
      </c>
      <c r="R69" s="830"/>
      <c r="S69" s="830"/>
      <c r="T69" s="830"/>
      <c r="U69" s="830"/>
      <c r="V69" s="830">
        <v>140009</v>
      </c>
      <c r="W69" s="830"/>
      <c r="X69" s="830"/>
      <c r="Y69" s="830"/>
      <c r="Z69" s="830"/>
      <c r="AA69" s="830">
        <v>3022</v>
      </c>
      <c r="AB69" s="830"/>
      <c r="AC69" s="830"/>
      <c r="AD69" s="830"/>
      <c r="AE69" s="830"/>
      <c r="AF69" s="830">
        <v>3022</v>
      </c>
      <c r="AG69" s="830"/>
      <c r="AH69" s="830"/>
      <c r="AI69" s="830"/>
      <c r="AJ69" s="830"/>
      <c r="AK69" s="830" t="s">
        <v>564</v>
      </c>
      <c r="AL69" s="830"/>
      <c r="AM69" s="830"/>
      <c r="AN69" s="830"/>
      <c r="AO69" s="830"/>
      <c r="AP69" s="830" t="s">
        <v>564</v>
      </c>
      <c r="AQ69" s="830"/>
      <c r="AR69" s="830"/>
      <c r="AS69" s="830"/>
      <c r="AT69" s="830"/>
      <c r="AU69" s="830" t="s">
        <v>564</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549</v>
      </c>
      <c r="C70" s="874"/>
      <c r="D70" s="874"/>
      <c r="E70" s="874"/>
      <c r="F70" s="874"/>
      <c r="G70" s="874"/>
      <c r="H70" s="874"/>
      <c r="I70" s="874"/>
      <c r="J70" s="874"/>
      <c r="K70" s="874"/>
      <c r="L70" s="874"/>
      <c r="M70" s="874"/>
      <c r="N70" s="874"/>
      <c r="O70" s="874"/>
      <c r="P70" s="875"/>
      <c r="Q70" s="876">
        <v>381</v>
      </c>
      <c r="R70" s="830"/>
      <c r="S70" s="830"/>
      <c r="T70" s="830"/>
      <c r="U70" s="830"/>
      <c r="V70" s="830">
        <v>317</v>
      </c>
      <c r="W70" s="830"/>
      <c r="X70" s="830"/>
      <c r="Y70" s="830"/>
      <c r="Z70" s="830"/>
      <c r="AA70" s="830">
        <v>64</v>
      </c>
      <c r="AB70" s="830"/>
      <c r="AC70" s="830"/>
      <c r="AD70" s="830"/>
      <c r="AE70" s="830"/>
      <c r="AF70" s="830">
        <v>64</v>
      </c>
      <c r="AG70" s="830"/>
      <c r="AH70" s="830"/>
      <c r="AI70" s="830"/>
      <c r="AJ70" s="830"/>
      <c r="AK70" s="830" t="s">
        <v>564</v>
      </c>
      <c r="AL70" s="830"/>
      <c r="AM70" s="830"/>
      <c r="AN70" s="830"/>
      <c r="AO70" s="830"/>
      <c r="AP70" s="830" t="s">
        <v>564</v>
      </c>
      <c r="AQ70" s="830"/>
      <c r="AR70" s="830"/>
      <c r="AS70" s="830"/>
      <c r="AT70" s="830"/>
      <c r="AU70" s="830" t="s">
        <v>564</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550</v>
      </c>
      <c r="C71" s="874"/>
      <c r="D71" s="874"/>
      <c r="E71" s="874"/>
      <c r="F71" s="874"/>
      <c r="G71" s="874"/>
      <c r="H71" s="874"/>
      <c r="I71" s="874"/>
      <c r="J71" s="874"/>
      <c r="K71" s="874"/>
      <c r="L71" s="874"/>
      <c r="M71" s="874"/>
      <c r="N71" s="874"/>
      <c r="O71" s="874"/>
      <c r="P71" s="875"/>
      <c r="Q71" s="876">
        <v>2451</v>
      </c>
      <c r="R71" s="830"/>
      <c r="S71" s="830"/>
      <c r="T71" s="830"/>
      <c r="U71" s="830"/>
      <c r="V71" s="830">
        <v>2236</v>
      </c>
      <c r="W71" s="830"/>
      <c r="X71" s="830"/>
      <c r="Y71" s="830"/>
      <c r="Z71" s="830"/>
      <c r="AA71" s="830">
        <v>215</v>
      </c>
      <c r="AB71" s="830"/>
      <c r="AC71" s="830"/>
      <c r="AD71" s="830"/>
      <c r="AE71" s="830"/>
      <c r="AF71" s="830">
        <v>198</v>
      </c>
      <c r="AG71" s="830"/>
      <c r="AH71" s="830"/>
      <c r="AI71" s="830"/>
      <c r="AJ71" s="830"/>
      <c r="AK71" s="830">
        <v>10</v>
      </c>
      <c r="AL71" s="830"/>
      <c r="AM71" s="830"/>
      <c r="AN71" s="830"/>
      <c r="AO71" s="830"/>
      <c r="AP71" s="830" t="s">
        <v>564</v>
      </c>
      <c r="AQ71" s="830"/>
      <c r="AR71" s="830"/>
      <c r="AS71" s="830"/>
      <c r="AT71" s="830"/>
      <c r="AU71" s="830" t="s">
        <v>564</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551</v>
      </c>
      <c r="C72" s="874"/>
      <c r="D72" s="874"/>
      <c r="E72" s="874"/>
      <c r="F72" s="874"/>
      <c r="G72" s="874"/>
      <c r="H72" s="874"/>
      <c r="I72" s="874"/>
      <c r="J72" s="874"/>
      <c r="K72" s="874"/>
      <c r="L72" s="874"/>
      <c r="M72" s="874"/>
      <c r="N72" s="874"/>
      <c r="O72" s="874"/>
      <c r="P72" s="875"/>
      <c r="Q72" s="876">
        <v>286</v>
      </c>
      <c r="R72" s="830"/>
      <c r="S72" s="830"/>
      <c r="T72" s="830"/>
      <c r="U72" s="830"/>
      <c r="V72" s="830">
        <v>251</v>
      </c>
      <c r="W72" s="830"/>
      <c r="X72" s="830"/>
      <c r="Y72" s="830"/>
      <c r="Z72" s="830"/>
      <c r="AA72" s="830">
        <v>35</v>
      </c>
      <c r="AB72" s="830"/>
      <c r="AC72" s="830"/>
      <c r="AD72" s="830"/>
      <c r="AE72" s="830"/>
      <c r="AF72" s="830">
        <v>35</v>
      </c>
      <c r="AG72" s="830"/>
      <c r="AH72" s="830"/>
      <c r="AI72" s="830"/>
      <c r="AJ72" s="830"/>
      <c r="AK72" s="830" t="s">
        <v>564</v>
      </c>
      <c r="AL72" s="830"/>
      <c r="AM72" s="830"/>
      <c r="AN72" s="830"/>
      <c r="AO72" s="830"/>
      <c r="AP72" s="830">
        <v>291</v>
      </c>
      <c r="AQ72" s="830"/>
      <c r="AR72" s="830"/>
      <c r="AS72" s="830"/>
      <c r="AT72" s="830"/>
      <c r="AU72" s="830">
        <v>198</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552</v>
      </c>
      <c r="C73" s="874"/>
      <c r="D73" s="874"/>
      <c r="E73" s="874"/>
      <c r="F73" s="874"/>
      <c r="G73" s="874"/>
      <c r="H73" s="874"/>
      <c r="I73" s="874"/>
      <c r="J73" s="874"/>
      <c r="K73" s="874"/>
      <c r="L73" s="874"/>
      <c r="M73" s="874"/>
      <c r="N73" s="874"/>
      <c r="O73" s="874"/>
      <c r="P73" s="875"/>
      <c r="Q73" s="876">
        <v>4917</v>
      </c>
      <c r="R73" s="830"/>
      <c r="S73" s="830"/>
      <c r="T73" s="830"/>
      <c r="U73" s="830"/>
      <c r="V73" s="830">
        <v>4349</v>
      </c>
      <c r="W73" s="830"/>
      <c r="X73" s="830"/>
      <c r="Y73" s="830"/>
      <c r="Z73" s="830"/>
      <c r="AA73" s="830">
        <v>568</v>
      </c>
      <c r="AB73" s="830"/>
      <c r="AC73" s="830"/>
      <c r="AD73" s="830"/>
      <c r="AE73" s="830"/>
      <c r="AF73" s="830">
        <v>568</v>
      </c>
      <c r="AG73" s="830"/>
      <c r="AH73" s="830"/>
      <c r="AI73" s="830"/>
      <c r="AJ73" s="830"/>
      <c r="AK73" s="830">
        <v>11</v>
      </c>
      <c r="AL73" s="830"/>
      <c r="AM73" s="830"/>
      <c r="AN73" s="830"/>
      <c r="AO73" s="830"/>
      <c r="AP73" s="830" t="s">
        <v>564</v>
      </c>
      <c r="AQ73" s="830"/>
      <c r="AR73" s="830"/>
      <c r="AS73" s="830"/>
      <c r="AT73" s="830"/>
      <c r="AU73" s="830" t="s">
        <v>564</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553</v>
      </c>
      <c r="C74" s="874"/>
      <c r="D74" s="874"/>
      <c r="E74" s="874"/>
      <c r="F74" s="874"/>
      <c r="G74" s="874"/>
      <c r="H74" s="874"/>
      <c r="I74" s="874"/>
      <c r="J74" s="874"/>
      <c r="K74" s="874"/>
      <c r="L74" s="874"/>
      <c r="M74" s="874"/>
      <c r="N74" s="874"/>
      <c r="O74" s="874"/>
      <c r="P74" s="875"/>
      <c r="Q74" s="876">
        <v>96</v>
      </c>
      <c r="R74" s="830"/>
      <c r="S74" s="830"/>
      <c r="T74" s="830"/>
      <c r="U74" s="830"/>
      <c r="V74" s="830">
        <v>63</v>
      </c>
      <c r="W74" s="830"/>
      <c r="X74" s="830"/>
      <c r="Y74" s="830"/>
      <c r="Z74" s="830"/>
      <c r="AA74" s="830">
        <v>33</v>
      </c>
      <c r="AB74" s="830"/>
      <c r="AC74" s="830"/>
      <c r="AD74" s="830"/>
      <c r="AE74" s="830"/>
      <c r="AF74" s="830">
        <v>33</v>
      </c>
      <c r="AG74" s="830"/>
      <c r="AH74" s="830"/>
      <c r="AI74" s="830"/>
      <c r="AJ74" s="830"/>
      <c r="AK74" s="830" t="s">
        <v>564</v>
      </c>
      <c r="AL74" s="830"/>
      <c r="AM74" s="830"/>
      <c r="AN74" s="830"/>
      <c r="AO74" s="830"/>
      <c r="AP74" s="830" t="s">
        <v>564</v>
      </c>
      <c r="AQ74" s="830"/>
      <c r="AR74" s="830"/>
      <c r="AS74" s="830"/>
      <c r="AT74" s="830"/>
      <c r="AU74" s="830" t="s">
        <v>564</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554</v>
      </c>
      <c r="C75" s="874"/>
      <c r="D75" s="874"/>
      <c r="E75" s="874"/>
      <c r="F75" s="874"/>
      <c r="G75" s="874"/>
      <c r="H75" s="874"/>
      <c r="I75" s="874"/>
      <c r="J75" s="874"/>
      <c r="K75" s="874"/>
      <c r="L75" s="874"/>
      <c r="M75" s="874"/>
      <c r="N75" s="874"/>
      <c r="O75" s="874"/>
      <c r="P75" s="875"/>
      <c r="Q75" s="877">
        <v>2</v>
      </c>
      <c r="R75" s="878"/>
      <c r="S75" s="878"/>
      <c r="T75" s="878"/>
      <c r="U75" s="834"/>
      <c r="V75" s="879">
        <v>1</v>
      </c>
      <c r="W75" s="878"/>
      <c r="X75" s="878"/>
      <c r="Y75" s="878"/>
      <c r="Z75" s="834"/>
      <c r="AA75" s="879">
        <v>1</v>
      </c>
      <c r="AB75" s="878"/>
      <c r="AC75" s="878"/>
      <c r="AD75" s="878"/>
      <c r="AE75" s="834"/>
      <c r="AF75" s="879">
        <v>1</v>
      </c>
      <c r="AG75" s="878"/>
      <c r="AH75" s="878"/>
      <c r="AI75" s="878"/>
      <c r="AJ75" s="834"/>
      <c r="AK75" s="879" t="s">
        <v>564</v>
      </c>
      <c r="AL75" s="878"/>
      <c r="AM75" s="878"/>
      <c r="AN75" s="878"/>
      <c r="AO75" s="834"/>
      <c r="AP75" s="879" t="s">
        <v>564</v>
      </c>
      <c r="AQ75" s="878"/>
      <c r="AR75" s="878"/>
      <c r="AS75" s="878"/>
      <c r="AT75" s="834"/>
      <c r="AU75" s="879" t="s">
        <v>564</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555</v>
      </c>
      <c r="C76" s="874"/>
      <c r="D76" s="874"/>
      <c r="E76" s="874"/>
      <c r="F76" s="874"/>
      <c r="G76" s="874"/>
      <c r="H76" s="874"/>
      <c r="I76" s="874"/>
      <c r="J76" s="874"/>
      <c r="K76" s="874"/>
      <c r="L76" s="874"/>
      <c r="M76" s="874"/>
      <c r="N76" s="874"/>
      <c r="O76" s="874"/>
      <c r="P76" s="875"/>
      <c r="Q76" s="877">
        <v>1628</v>
      </c>
      <c r="R76" s="878"/>
      <c r="S76" s="878"/>
      <c r="T76" s="878"/>
      <c r="U76" s="834"/>
      <c r="V76" s="879">
        <v>1524</v>
      </c>
      <c r="W76" s="878"/>
      <c r="X76" s="878"/>
      <c r="Y76" s="878"/>
      <c r="Z76" s="834"/>
      <c r="AA76" s="879">
        <v>104</v>
      </c>
      <c r="AB76" s="878"/>
      <c r="AC76" s="878"/>
      <c r="AD76" s="878"/>
      <c r="AE76" s="834"/>
      <c r="AF76" s="879">
        <v>104</v>
      </c>
      <c r="AG76" s="878"/>
      <c r="AH76" s="878"/>
      <c r="AI76" s="878"/>
      <c r="AJ76" s="834"/>
      <c r="AK76" s="879">
        <v>40</v>
      </c>
      <c r="AL76" s="878"/>
      <c r="AM76" s="878"/>
      <c r="AN76" s="878"/>
      <c r="AO76" s="834"/>
      <c r="AP76" s="879">
        <v>32</v>
      </c>
      <c r="AQ76" s="878"/>
      <c r="AR76" s="878"/>
      <c r="AS76" s="878"/>
      <c r="AT76" s="834"/>
      <c r="AU76" s="879">
        <v>16</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556</v>
      </c>
      <c r="C77" s="874"/>
      <c r="D77" s="874"/>
      <c r="E77" s="874"/>
      <c r="F77" s="874"/>
      <c r="G77" s="874"/>
      <c r="H77" s="874"/>
      <c r="I77" s="874"/>
      <c r="J77" s="874"/>
      <c r="K77" s="874"/>
      <c r="L77" s="874"/>
      <c r="M77" s="874"/>
      <c r="N77" s="874"/>
      <c r="O77" s="874"/>
      <c r="P77" s="875"/>
      <c r="Q77" s="877">
        <v>97</v>
      </c>
      <c r="R77" s="878"/>
      <c r="S77" s="878"/>
      <c r="T77" s="878"/>
      <c r="U77" s="834"/>
      <c r="V77" s="879">
        <v>88</v>
      </c>
      <c r="W77" s="878"/>
      <c r="X77" s="878"/>
      <c r="Y77" s="878"/>
      <c r="Z77" s="834"/>
      <c r="AA77" s="879">
        <v>9</v>
      </c>
      <c r="AB77" s="878"/>
      <c r="AC77" s="878"/>
      <c r="AD77" s="878"/>
      <c r="AE77" s="834"/>
      <c r="AF77" s="879">
        <v>9</v>
      </c>
      <c r="AG77" s="878"/>
      <c r="AH77" s="878"/>
      <c r="AI77" s="878"/>
      <c r="AJ77" s="834"/>
      <c r="AK77" s="879" t="s">
        <v>564</v>
      </c>
      <c r="AL77" s="878"/>
      <c r="AM77" s="878"/>
      <c r="AN77" s="878"/>
      <c r="AO77" s="834"/>
      <c r="AP77" s="879" t="s">
        <v>564</v>
      </c>
      <c r="AQ77" s="878"/>
      <c r="AR77" s="878"/>
      <c r="AS77" s="878"/>
      <c r="AT77" s="834"/>
      <c r="AU77" s="879" t="s">
        <v>564</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4041</v>
      </c>
      <c r="AG88" s="844"/>
      <c r="AH88" s="844"/>
      <c r="AI88" s="844"/>
      <c r="AJ88" s="844"/>
      <c r="AK88" s="841"/>
      <c r="AL88" s="841"/>
      <c r="AM88" s="841"/>
      <c r="AN88" s="841"/>
      <c r="AO88" s="841"/>
      <c r="AP88" s="844">
        <v>323</v>
      </c>
      <c r="AQ88" s="844"/>
      <c r="AR88" s="844"/>
      <c r="AS88" s="844"/>
      <c r="AT88" s="844"/>
      <c r="AU88" s="844">
        <v>214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20</v>
      </c>
      <c r="CS102" s="852"/>
      <c r="CT102" s="852"/>
      <c r="CU102" s="852"/>
      <c r="CV102" s="891"/>
      <c r="CW102" s="890" t="s">
        <v>564</v>
      </c>
      <c r="CX102" s="852"/>
      <c r="CY102" s="852"/>
      <c r="CZ102" s="852"/>
      <c r="DA102" s="891"/>
      <c r="DB102" s="890" t="s">
        <v>564</v>
      </c>
      <c r="DC102" s="852"/>
      <c r="DD102" s="852"/>
      <c r="DE102" s="852"/>
      <c r="DF102" s="891"/>
      <c r="DG102" s="890" t="s">
        <v>564</v>
      </c>
      <c r="DH102" s="852"/>
      <c r="DI102" s="852"/>
      <c r="DJ102" s="852"/>
      <c r="DK102" s="891"/>
      <c r="DL102" s="890" t="s">
        <v>564</v>
      </c>
      <c r="DM102" s="852"/>
      <c r="DN102" s="852"/>
      <c r="DO102" s="852"/>
      <c r="DP102" s="891"/>
      <c r="DQ102" s="890" t="s">
        <v>564</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294</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294</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294</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2544326</v>
      </c>
      <c r="AB110" s="900"/>
      <c r="AC110" s="900"/>
      <c r="AD110" s="900"/>
      <c r="AE110" s="901"/>
      <c r="AF110" s="902">
        <v>2456412</v>
      </c>
      <c r="AG110" s="900"/>
      <c r="AH110" s="900"/>
      <c r="AI110" s="900"/>
      <c r="AJ110" s="901"/>
      <c r="AK110" s="902">
        <v>2280751</v>
      </c>
      <c r="AL110" s="900"/>
      <c r="AM110" s="900"/>
      <c r="AN110" s="900"/>
      <c r="AO110" s="901"/>
      <c r="AP110" s="903">
        <v>22</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18920911</v>
      </c>
      <c r="BR110" s="931"/>
      <c r="BS110" s="931"/>
      <c r="BT110" s="931"/>
      <c r="BU110" s="931"/>
      <c r="BV110" s="931">
        <v>18052524</v>
      </c>
      <c r="BW110" s="931"/>
      <c r="BX110" s="931"/>
      <c r="BY110" s="931"/>
      <c r="BZ110" s="931"/>
      <c r="CA110" s="931">
        <v>16994991</v>
      </c>
      <c r="CB110" s="931"/>
      <c r="CC110" s="931"/>
      <c r="CD110" s="931"/>
      <c r="CE110" s="931"/>
      <c r="CF110" s="944">
        <v>163.6</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v>31889</v>
      </c>
      <c r="BR111" s="926"/>
      <c r="BS111" s="926"/>
      <c r="BT111" s="926"/>
      <c r="BU111" s="926"/>
      <c r="BV111" s="926">
        <v>18512</v>
      </c>
      <c r="BW111" s="926"/>
      <c r="BX111" s="926"/>
      <c r="BY111" s="926"/>
      <c r="BZ111" s="926"/>
      <c r="CA111" s="926">
        <v>8424</v>
      </c>
      <c r="CB111" s="926"/>
      <c r="CC111" s="926"/>
      <c r="CD111" s="926"/>
      <c r="CE111" s="926"/>
      <c r="CF111" s="920">
        <v>0.1</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429606</v>
      </c>
      <c r="BR112" s="926"/>
      <c r="BS112" s="926"/>
      <c r="BT112" s="926"/>
      <c r="BU112" s="926"/>
      <c r="BV112" s="926">
        <v>370155</v>
      </c>
      <c r="BW112" s="926"/>
      <c r="BX112" s="926"/>
      <c r="BY112" s="926"/>
      <c r="BZ112" s="926"/>
      <c r="CA112" s="926">
        <v>321899</v>
      </c>
      <c r="CB112" s="926"/>
      <c r="CC112" s="926"/>
      <c r="CD112" s="926"/>
      <c r="CE112" s="926"/>
      <c r="CF112" s="920">
        <v>3.1</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92728</v>
      </c>
      <c r="AB113" s="938"/>
      <c r="AC113" s="938"/>
      <c r="AD113" s="938"/>
      <c r="AE113" s="939"/>
      <c r="AF113" s="940">
        <v>76358</v>
      </c>
      <c r="AG113" s="938"/>
      <c r="AH113" s="938"/>
      <c r="AI113" s="938"/>
      <c r="AJ113" s="939"/>
      <c r="AK113" s="940">
        <v>64115</v>
      </c>
      <c r="AL113" s="938"/>
      <c r="AM113" s="938"/>
      <c r="AN113" s="938"/>
      <c r="AO113" s="939"/>
      <c r="AP113" s="941">
        <v>0.6</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269751</v>
      </c>
      <c r="BR113" s="926"/>
      <c r="BS113" s="926"/>
      <c r="BT113" s="926"/>
      <c r="BU113" s="926"/>
      <c r="BV113" s="926">
        <v>244303</v>
      </c>
      <c r="BW113" s="926"/>
      <c r="BX113" s="926"/>
      <c r="BY113" s="926"/>
      <c r="BZ113" s="926"/>
      <c r="CA113" s="926">
        <v>213263</v>
      </c>
      <c r="CB113" s="926"/>
      <c r="CC113" s="926"/>
      <c r="CD113" s="926"/>
      <c r="CE113" s="926"/>
      <c r="CF113" s="920">
        <v>2.1</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26068</v>
      </c>
      <c r="AB114" s="959"/>
      <c r="AC114" s="959"/>
      <c r="AD114" s="959"/>
      <c r="AE114" s="960"/>
      <c r="AF114" s="961">
        <v>27689</v>
      </c>
      <c r="AG114" s="959"/>
      <c r="AH114" s="959"/>
      <c r="AI114" s="959"/>
      <c r="AJ114" s="960"/>
      <c r="AK114" s="961">
        <v>27697</v>
      </c>
      <c r="AL114" s="959"/>
      <c r="AM114" s="959"/>
      <c r="AN114" s="959"/>
      <c r="AO114" s="960"/>
      <c r="AP114" s="962">
        <v>0.3</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2582232</v>
      </c>
      <c r="BR114" s="926"/>
      <c r="BS114" s="926"/>
      <c r="BT114" s="926"/>
      <c r="BU114" s="926"/>
      <c r="BV114" s="926">
        <v>2575198</v>
      </c>
      <c r="BW114" s="926"/>
      <c r="BX114" s="926"/>
      <c r="BY114" s="926"/>
      <c r="BZ114" s="926"/>
      <c r="CA114" s="926">
        <v>2509397</v>
      </c>
      <c r="CB114" s="926"/>
      <c r="CC114" s="926"/>
      <c r="CD114" s="926"/>
      <c r="CE114" s="926"/>
      <c r="CF114" s="920">
        <v>24.2</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16977</v>
      </c>
      <c r="AB115" s="938"/>
      <c r="AC115" s="938"/>
      <c r="AD115" s="938"/>
      <c r="AE115" s="939"/>
      <c r="AF115" s="940">
        <v>13901</v>
      </c>
      <c r="AG115" s="938"/>
      <c r="AH115" s="938"/>
      <c r="AI115" s="938"/>
      <c r="AJ115" s="939"/>
      <c r="AK115" s="940">
        <v>10392</v>
      </c>
      <c r="AL115" s="938"/>
      <c r="AM115" s="938"/>
      <c r="AN115" s="938"/>
      <c r="AO115" s="939"/>
      <c r="AP115" s="941">
        <v>0.1</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2680099</v>
      </c>
      <c r="AB117" s="979"/>
      <c r="AC117" s="979"/>
      <c r="AD117" s="979"/>
      <c r="AE117" s="980"/>
      <c r="AF117" s="981">
        <v>2574360</v>
      </c>
      <c r="AG117" s="979"/>
      <c r="AH117" s="979"/>
      <c r="AI117" s="979"/>
      <c r="AJ117" s="980"/>
      <c r="AK117" s="981">
        <v>2382955</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294</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441</v>
      </c>
      <c r="BP119" s="1005"/>
      <c r="BQ119" s="999">
        <v>22234389</v>
      </c>
      <c r="BR119" s="1000"/>
      <c r="BS119" s="1000"/>
      <c r="BT119" s="1000"/>
      <c r="BU119" s="1000"/>
      <c r="BV119" s="1000">
        <v>21260692</v>
      </c>
      <c r="BW119" s="1000"/>
      <c r="BX119" s="1000"/>
      <c r="BY119" s="1000"/>
      <c r="BZ119" s="1000"/>
      <c r="CA119" s="1000">
        <v>20047974</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31889</v>
      </c>
      <c r="DH119" s="986"/>
      <c r="DI119" s="986"/>
      <c r="DJ119" s="986"/>
      <c r="DK119" s="987"/>
      <c r="DL119" s="985">
        <v>18512</v>
      </c>
      <c r="DM119" s="986"/>
      <c r="DN119" s="986"/>
      <c r="DO119" s="986"/>
      <c r="DP119" s="987"/>
      <c r="DQ119" s="985">
        <v>8424</v>
      </c>
      <c r="DR119" s="986"/>
      <c r="DS119" s="986"/>
      <c r="DT119" s="986"/>
      <c r="DU119" s="987"/>
      <c r="DV119" s="988">
        <v>0.1</v>
      </c>
      <c r="DW119" s="989"/>
      <c r="DX119" s="989"/>
      <c r="DY119" s="989"/>
      <c r="DZ119" s="990"/>
    </row>
    <row r="120" spans="1:130" s="218" customFormat="1" ht="26.25" customHeight="1" x14ac:dyDescent="0.15">
      <c r="A120" s="1057"/>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12849223</v>
      </c>
      <c r="BR120" s="931"/>
      <c r="BS120" s="931"/>
      <c r="BT120" s="931"/>
      <c r="BU120" s="931"/>
      <c r="BV120" s="931">
        <v>13074288</v>
      </c>
      <c r="BW120" s="931"/>
      <c r="BX120" s="931"/>
      <c r="BY120" s="931"/>
      <c r="BZ120" s="931"/>
      <c r="CA120" s="931">
        <v>13052472</v>
      </c>
      <c r="CB120" s="931"/>
      <c r="CC120" s="931"/>
      <c r="CD120" s="931"/>
      <c r="CE120" s="931"/>
      <c r="CF120" s="944">
        <v>125.6</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181417</v>
      </c>
      <c r="DR120" s="931"/>
      <c r="DS120" s="931"/>
      <c r="DT120" s="931"/>
      <c r="DU120" s="931"/>
      <c r="DV120" s="932">
        <v>1.7</v>
      </c>
      <c r="DW120" s="932"/>
      <c r="DX120" s="932"/>
      <c r="DY120" s="932"/>
      <c r="DZ120" s="933"/>
    </row>
    <row r="121" spans="1:130" s="218" customFormat="1" ht="26.25" customHeight="1" x14ac:dyDescent="0.15">
      <c r="A121" s="1057"/>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93618</v>
      </c>
      <c r="BR121" s="926"/>
      <c r="BS121" s="926"/>
      <c r="BT121" s="926"/>
      <c r="BU121" s="926"/>
      <c r="BV121" s="926">
        <v>77532</v>
      </c>
      <c r="BW121" s="926"/>
      <c r="BX121" s="926"/>
      <c r="BY121" s="926"/>
      <c r="BZ121" s="926"/>
      <c r="CA121" s="926">
        <v>59685</v>
      </c>
      <c r="CB121" s="926"/>
      <c r="CC121" s="926"/>
      <c r="CD121" s="926"/>
      <c r="CE121" s="926"/>
      <c r="CF121" s="920">
        <v>0.6</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119234</v>
      </c>
      <c r="DH121" s="926"/>
      <c r="DI121" s="926"/>
      <c r="DJ121" s="926"/>
      <c r="DK121" s="926"/>
      <c r="DL121" s="926">
        <v>125569</v>
      </c>
      <c r="DM121" s="926"/>
      <c r="DN121" s="926"/>
      <c r="DO121" s="926"/>
      <c r="DP121" s="926"/>
      <c r="DQ121" s="926">
        <v>140482</v>
      </c>
      <c r="DR121" s="926"/>
      <c r="DS121" s="926"/>
      <c r="DT121" s="926"/>
      <c r="DU121" s="926"/>
      <c r="DV121" s="927">
        <v>1.4</v>
      </c>
      <c r="DW121" s="927"/>
      <c r="DX121" s="927"/>
      <c r="DY121" s="927"/>
      <c r="DZ121" s="928"/>
    </row>
    <row r="122" spans="1:130" s="218" customFormat="1" ht="26.25" customHeight="1" x14ac:dyDescent="0.15">
      <c r="A122" s="1057"/>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15149507</v>
      </c>
      <c r="BR122" s="1000"/>
      <c r="BS122" s="1000"/>
      <c r="BT122" s="1000"/>
      <c r="BU122" s="1000"/>
      <c r="BV122" s="1000">
        <v>14545377</v>
      </c>
      <c r="BW122" s="1000"/>
      <c r="BX122" s="1000"/>
      <c r="BY122" s="1000"/>
      <c r="BZ122" s="1000"/>
      <c r="CA122" s="1000">
        <v>13634649</v>
      </c>
      <c r="CB122" s="1000"/>
      <c r="CC122" s="1000"/>
      <c r="CD122" s="1000"/>
      <c r="CE122" s="1000"/>
      <c r="CF122" s="1017">
        <v>131.19999999999999</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449</v>
      </c>
      <c r="BP123" s="1005"/>
      <c r="BQ123" s="1063">
        <v>28092348</v>
      </c>
      <c r="BR123" s="1064"/>
      <c r="BS123" s="1064"/>
      <c r="BT123" s="1064"/>
      <c r="BU123" s="1064"/>
      <c r="BV123" s="1064">
        <v>27697197</v>
      </c>
      <c r="BW123" s="1064"/>
      <c r="BX123" s="1064"/>
      <c r="BY123" s="1064"/>
      <c r="BZ123" s="1064"/>
      <c r="CA123" s="1064">
        <v>26746806</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v>310372</v>
      </c>
      <c r="DH124" s="986"/>
      <c r="DI124" s="986"/>
      <c r="DJ124" s="986"/>
      <c r="DK124" s="987"/>
      <c r="DL124" s="985">
        <v>244586</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16180</v>
      </c>
      <c r="AB126" s="959"/>
      <c r="AC126" s="959"/>
      <c r="AD126" s="959"/>
      <c r="AE126" s="960"/>
      <c r="AF126" s="961">
        <v>13377</v>
      </c>
      <c r="AG126" s="959"/>
      <c r="AH126" s="959"/>
      <c r="AI126" s="959"/>
      <c r="AJ126" s="960"/>
      <c r="AK126" s="961">
        <v>10087</v>
      </c>
      <c r="AL126" s="959"/>
      <c r="AM126" s="959"/>
      <c r="AN126" s="959"/>
      <c r="AO126" s="960"/>
      <c r="AP126" s="962">
        <v>0.1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797</v>
      </c>
      <c r="AB127" s="959"/>
      <c r="AC127" s="959"/>
      <c r="AD127" s="959"/>
      <c r="AE127" s="960"/>
      <c r="AF127" s="961">
        <v>524</v>
      </c>
      <c r="AG127" s="959"/>
      <c r="AH127" s="959"/>
      <c r="AI127" s="959"/>
      <c r="AJ127" s="960"/>
      <c r="AK127" s="961">
        <v>305</v>
      </c>
      <c r="AL127" s="959"/>
      <c r="AM127" s="959"/>
      <c r="AN127" s="959"/>
      <c r="AO127" s="960"/>
      <c r="AP127" s="962">
        <v>0</v>
      </c>
      <c r="AQ127" s="963"/>
      <c r="AR127" s="963"/>
      <c r="AS127" s="963"/>
      <c r="AT127" s="964"/>
      <c r="AU127" s="220"/>
      <c r="AV127" s="220"/>
      <c r="AW127" s="220"/>
      <c r="AX127" s="1031" t="s">
        <v>456</v>
      </c>
      <c r="AY127" s="1032"/>
      <c r="AZ127" s="1032"/>
      <c r="BA127" s="1032"/>
      <c r="BB127" s="1032"/>
      <c r="BC127" s="1032"/>
      <c r="BD127" s="1032"/>
      <c r="BE127" s="1033"/>
      <c r="BF127" s="1034" t="s">
        <v>457</v>
      </c>
      <c r="BG127" s="1032"/>
      <c r="BH127" s="1032"/>
      <c r="BI127" s="1032"/>
      <c r="BJ127" s="1032"/>
      <c r="BK127" s="1032"/>
      <c r="BL127" s="1033"/>
      <c r="BM127" s="1034" t="s">
        <v>458</v>
      </c>
      <c r="BN127" s="1032"/>
      <c r="BO127" s="1032"/>
      <c r="BP127" s="1032"/>
      <c r="BQ127" s="1032"/>
      <c r="BR127" s="1032"/>
      <c r="BS127" s="1033"/>
      <c r="BT127" s="1034" t="s">
        <v>459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462</v>
      </c>
      <c r="X128" s="1043"/>
      <c r="Y128" s="1043"/>
      <c r="Z128" s="1044"/>
      <c r="AA128" s="1045">
        <v>42738</v>
      </c>
      <c r="AB128" s="1046"/>
      <c r="AC128" s="1046"/>
      <c r="AD128" s="1046"/>
      <c r="AE128" s="1047"/>
      <c r="AF128" s="1048">
        <v>26455</v>
      </c>
      <c r="AG128" s="1046"/>
      <c r="AH128" s="1046"/>
      <c r="AI128" s="1046"/>
      <c r="AJ128" s="1047"/>
      <c r="AK128" s="1048">
        <v>41061</v>
      </c>
      <c r="AL128" s="1046"/>
      <c r="AM128" s="1046"/>
      <c r="AN128" s="1046"/>
      <c r="AO128" s="1047"/>
      <c r="AP128" s="1049"/>
      <c r="AQ128" s="1050"/>
      <c r="AR128" s="1050"/>
      <c r="AS128" s="1050"/>
      <c r="AT128" s="1051"/>
      <c r="AU128" s="220"/>
      <c r="AV128" s="220"/>
      <c r="AW128" s="220"/>
      <c r="AX128" s="896" t="s">
        <v>463</v>
      </c>
      <c r="AY128" s="897"/>
      <c r="AZ128" s="897"/>
      <c r="BA128" s="897"/>
      <c r="BB128" s="897"/>
      <c r="BC128" s="897"/>
      <c r="BD128" s="897"/>
      <c r="BE128" s="898"/>
      <c r="BF128" s="1052" t="s">
        <v>122</v>
      </c>
      <c r="BG128" s="1053"/>
      <c r="BH128" s="1053"/>
      <c r="BI128" s="1053"/>
      <c r="BJ128" s="1053"/>
      <c r="BK128" s="1053"/>
      <c r="BL128" s="1054"/>
      <c r="BM128" s="1052">
        <v>13.05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11962625</v>
      </c>
      <c r="AB129" s="959"/>
      <c r="AC129" s="959"/>
      <c r="AD129" s="959"/>
      <c r="AE129" s="960"/>
      <c r="AF129" s="961">
        <v>11985669</v>
      </c>
      <c r="AG129" s="959"/>
      <c r="AH129" s="959"/>
      <c r="AI129" s="959"/>
      <c r="AJ129" s="960"/>
      <c r="AK129" s="961">
        <v>12022077</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18.05</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1762050</v>
      </c>
      <c r="AB130" s="959"/>
      <c r="AC130" s="959"/>
      <c r="AD130" s="959"/>
      <c r="AE130" s="960"/>
      <c r="AF130" s="961">
        <v>1727296</v>
      </c>
      <c r="AG130" s="959"/>
      <c r="AH130" s="959"/>
      <c r="AI130" s="959"/>
      <c r="AJ130" s="960"/>
      <c r="AK130" s="961">
        <v>1632951</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7.8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10200575</v>
      </c>
      <c r="AB131" s="986"/>
      <c r="AC131" s="986"/>
      <c r="AD131" s="986"/>
      <c r="AE131" s="987"/>
      <c r="AF131" s="985">
        <v>10258373</v>
      </c>
      <c r="AG131" s="986"/>
      <c r="AH131" s="986"/>
      <c r="AI131" s="986"/>
      <c r="AJ131" s="987"/>
      <c r="AK131" s="985">
        <v>10389126</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8.5809966600000003</v>
      </c>
      <c r="AB132" s="1097"/>
      <c r="AC132" s="1097"/>
      <c r="AD132" s="1097"/>
      <c r="AE132" s="1098"/>
      <c r="AF132" s="1099">
        <v>7.9994069229999996</v>
      </c>
      <c r="AG132" s="1097"/>
      <c r="AH132" s="1097"/>
      <c r="AI132" s="1097"/>
      <c r="AJ132" s="1098"/>
      <c r="AK132" s="1099">
        <v>6.8238945219999998</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7.7</v>
      </c>
      <c r="AB133" s="1080"/>
      <c r="AC133" s="1080"/>
      <c r="AD133" s="1080"/>
      <c r="AE133" s="1081"/>
      <c r="AF133" s="1079">
        <v>7.9</v>
      </c>
      <c r="AG133" s="1080"/>
      <c r="AH133" s="1080"/>
      <c r="AI133" s="1080"/>
      <c r="AJ133" s="1081"/>
      <c r="AK133" s="1079">
        <v>7.8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M1x2W6Xfp3b8Fp842949ZKnaWCyex3JWk1SBAq0K8x7G3gK9uXDeaXezxunMaM8nzWE3Vi9ifGEmT8Szgtjzw==" saltValue="ngkd/zrcNZGeVjVutfAT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nftS6oVHNCJV6aTelBD3nf2KjaYomorT37Nf2fMTwsJYdgIQ5BOZ2MxGzVsByHZua7lbfObr/EV0F3sEGNq2mQ==" saltValue="DjWTpbrrxpsxds1NLsEk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W1uffB34AxlUqVM10xHaDtfBZtLpOXx23mbn/ab+Q3PnJCbaA2S2mU7TXAPCOK832Q3qcNK6NDjqe5iRKfwlA==" saltValue="h3IMi7AD+xsgD0Q1vVIcS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3577168</v>
      </c>
      <c r="AP9" s="269">
        <v>104632</v>
      </c>
      <c r="AQ9" s="270">
        <v>117270</v>
      </c>
      <c r="AR9" s="271">
        <v>-10.8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585073</v>
      </c>
      <c r="AP10" s="272">
        <v>17113</v>
      </c>
      <c r="AQ10" s="273">
        <v>10490</v>
      </c>
      <c r="AR10" s="274">
        <v>63.1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t="s">
        <v>486</v>
      </c>
      <c r="AP11" s="272" t="s">
        <v>486</v>
      </c>
      <c r="AQ11" s="273">
        <v>1802</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486</v>
      </c>
      <c r="AP12" s="272" t="s">
        <v>486</v>
      </c>
      <c r="AQ12" s="273">
        <v>3</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103307</v>
      </c>
      <c r="AP13" s="272">
        <v>3022</v>
      </c>
      <c r="AQ13" s="273">
        <v>4482</v>
      </c>
      <c r="AR13" s="274">
        <v>-32.6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28679</v>
      </c>
      <c r="AP14" s="272">
        <v>839</v>
      </c>
      <c r="AQ14" s="273">
        <v>2749</v>
      </c>
      <c r="AR14" s="274">
        <v>-69.5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-282233</v>
      </c>
      <c r="AP15" s="272">
        <v>-8255</v>
      </c>
      <c r="AQ15" s="273">
        <v>-7399</v>
      </c>
      <c r="AR15" s="274">
        <v>11.6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4011994</v>
      </c>
      <c r="AP16" s="272">
        <v>117351</v>
      </c>
      <c r="AQ16" s="273">
        <v>129397</v>
      </c>
      <c r="AR16" s="274">
        <v>-9.3000000000000007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9.48</v>
      </c>
      <c r="AP21" s="286">
        <v>11.07</v>
      </c>
      <c r="AQ21" s="287">
        <v>-1.59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98.8</v>
      </c>
      <c r="AP22" s="291">
        <v>97.2</v>
      </c>
      <c r="AQ22" s="292">
        <v>1.6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2280751</v>
      </c>
      <c r="AP32" s="300">
        <v>66712</v>
      </c>
      <c r="AQ32" s="301">
        <v>74841</v>
      </c>
      <c r="AR32" s="302">
        <v>-10.9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486</v>
      </c>
      <c r="AP34" s="300" t="s">
        <v>486</v>
      </c>
      <c r="AQ34" s="301">
        <v>1</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64115</v>
      </c>
      <c r="AP35" s="300">
        <v>1875</v>
      </c>
      <c r="AQ35" s="301">
        <v>16683</v>
      </c>
      <c r="AR35" s="302">
        <v>-88.8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27697</v>
      </c>
      <c r="AP36" s="300">
        <v>810</v>
      </c>
      <c r="AQ36" s="301">
        <v>2411</v>
      </c>
      <c r="AR36" s="302">
        <v>-66.400000000000006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v>10392</v>
      </c>
      <c r="AP37" s="300">
        <v>304</v>
      </c>
      <c r="AQ37" s="301">
        <v>548</v>
      </c>
      <c r="AR37" s="302">
        <v>-44.5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486</v>
      </c>
      <c r="AP38" s="303" t="s">
        <v>486</v>
      </c>
      <c r="AQ38" s="304">
        <v>7</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-41061</v>
      </c>
      <c r="AP39" s="300">
        <v>-1201</v>
      </c>
      <c r="AQ39" s="301">
        <v>-3756</v>
      </c>
      <c r="AR39" s="302">
        <v>-68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-1632951</v>
      </c>
      <c r="AP40" s="300">
        <v>-47764</v>
      </c>
      <c r="AQ40" s="301">
        <v>-63247</v>
      </c>
      <c r="AR40" s="302">
        <v>-24.5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708943</v>
      </c>
      <c r="AP41" s="300">
        <v>20737</v>
      </c>
      <c r="AQ41" s="301">
        <v>27488</v>
      </c>
      <c r="AR41" s="302">
        <v>-24.6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3450436</v>
      </c>
      <c r="AN51" s="322">
        <v>94323</v>
      </c>
      <c r="AO51" s="323">
        <v>-32.1</v>
      </c>
      <c r="AP51" s="324">
        <v>128523</v>
      </c>
      <c r="AQ51" s="325">
        <v>-3.4</v>
      </c>
      <c r="AR51" s="326">
        <v>-28.7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2435999</v>
      </c>
      <c r="AN52" s="330">
        <v>66592</v>
      </c>
      <c r="AO52" s="331">
        <v>-17.2</v>
      </c>
      <c r="AP52" s="332">
        <v>56792</v>
      </c>
      <c r="AQ52" s="333">
        <v>-0.3</v>
      </c>
      <c r="AR52" s="334">
        <v>-16.899999999999999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2530432</v>
      </c>
      <c r="AN53" s="322">
        <v>70529</v>
      </c>
      <c r="AO53" s="323">
        <v>-25.2</v>
      </c>
      <c r="AP53" s="324">
        <v>96469</v>
      </c>
      <c r="AQ53" s="325">
        <v>-24.9</v>
      </c>
      <c r="AR53" s="326">
        <v>-0.3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1683166</v>
      </c>
      <c r="AN54" s="330">
        <v>46914</v>
      </c>
      <c r="AO54" s="331">
        <v>-29.6</v>
      </c>
      <c r="AP54" s="332">
        <v>49775</v>
      </c>
      <c r="AQ54" s="333">
        <v>-12.4</v>
      </c>
      <c r="AR54" s="334">
        <v>-17.2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1549472</v>
      </c>
      <c r="AN55" s="322">
        <v>43876</v>
      </c>
      <c r="AO55" s="323">
        <v>-37.799999999999997</v>
      </c>
      <c r="AP55" s="324">
        <v>85743</v>
      </c>
      <c r="AQ55" s="325">
        <v>-11.1</v>
      </c>
      <c r="AR55" s="326">
        <v>-26.7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1079562</v>
      </c>
      <c r="AN56" s="330">
        <v>30570</v>
      </c>
      <c r="AO56" s="331">
        <v>-34.799999999999997</v>
      </c>
      <c r="AP56" s="332">
        <v>45231</v>
      </c>
      <c r="AQ56" s="333">
        <v>-9.1</v>
      </c>
      <c r="AR56" s="334">
        <v>-25.7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1737006</v>
      </c>
      <c r="AN57" s="322">
        <v>49953</v>
      </c>
      <c r="AO57" s="323">
        <v>13.9</v>
      </c>
      <c r="AP57" s="324">
        <v>92509</v>
      </c>
      <c r="AQ57" s="325">
        <v>7.9</v>
      </c>
      <c r="AR57" s="326">
        <v>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1321526</v>
      </c>
      <c r="AN58" s="330">
        <v>38004</v>
      </c>
      <c r="AO58" s="331">
        <v>24.3</v>
      </c>
      <c r="AP58" s="332">
        <v>52274</v>
      </c>
      <c r="AQ58" s="333">
        <v>15.6</v>
      </c>
      <c r="AR58" s="334">
        <v>8.6999999999999993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1506328</v>
      </c>
      <c r="AN59" s="322">
        <v>44060</v>
      </c>
      <c r="AO59" s="323">
        <v>-11.8</v>
      </c>
      <c r="AP59" s="324">
        <v>98544</v>
      </c>
      <c r="AQ59" s="325">
        <v>6.5</v>
      </c>
      <c r="AR59" s="326">
        <v>-18.3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1085996</v>
      </c>
      <c r="AN60" s="330">
        <v>31765</v>
      </c>
      <c r="AO60" s="331">
        <v>-16.399999999999999</v>
      </c>
      <c r="AP60" s="332">
        <v>55816</v>
      </c>
      <c r="AQ60" s="333">
        <v>6.8</v>
      </c>
      <c r="AR60" s="334">
        <v>-23.2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2154735</v>
      </c>
      <c r="AN61" s="337">
        <v>60548</v>
      </c>
      <c r="AO61" s="338">
        <v>-18.600000000000001</v>
      </c>
      <c r="AP61" s="339">
        <v>100358</v>
      </c>
      <c r="AQ61" s="340">
        <v>-5</v>
      </c>
      <c r="AR61" s="326">
        <v>-13.6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1521250</v>
      </c>
      <c r="AN62" s="330">
        <v>42769</v>
      </c>
      <c r="AO62" s="331">
        <v>-14.7</v>
      </c>
      <c r="AP62" s="332">
        <v>51978</v>
      </c>
      <c r="AQ62" s="333">
        <v>0.1</v>
      </c>
      <c r="AR62" s="334">
        <v>-14.8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U/NrydKRcPJ6MDGPdBrsSMEltW7Vuu066l0YezLSjKHTAQOC+8AB+/Zzy0QHqE0WUlKXzqiu0dAFdIh6txR5A==" saltValue="1cbSdm/AdCn7ahar+4Kp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XQsEd1RNvb2TPL1g+ZnlSujgSup9G5n9eclbsqoTMwgTgsTv4TuHLlhFJBD2KsSPC+LLR92EqTep3pp8bSX2aw==" saltValue="6HCnTu+J+opNb2yD3HPEc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7YqM4G0s6+V9VNPKVGr30oJGOLDFGNo5pgDMnXUZPZ0by828spUQOu+nyxgLqwocVmT9VAyugr5H+YTbjDfiZw==" saltValue="g2RX4dVBld81Tc/Y4uTds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25.36</v>
      </c>
      <c r="G47" s="12">
        <v>25.49</v>
      </c>
      <c r="H47" s="12">
        <v>26.08</v>
      </c>
      <c r="I47" s="12">
        <v>26.05</v>
      </c>
      <c r="J47" s="13">
        <v>25.75</v>
      </c>
    </row>
    <row r="48" spans="2:10" ht="57.75" customHeight="1" x14ac:dyDescent="0.15">
      <c r="B48" s="14"/>
      <c r="C48" s="1141" t="s">
        <v>4</v>
      </c>
      <c r="D48" s="1141"/>
      <c r="E48" s="1142"/>
      <c r="F48" s="15">
        <v>4.3499999999999996</v>
      </c>
      <c r="G48" s="16">
        <v>7.3</v>
      </c>
      <c r="H48" s="16">
        <v>6.77</v>
      </c>
      <c r="I48" s="16">
        <v>5.51</v>
      </c>
      <c r="J48" s="17">
        <v>5.47</v>
      </c>
    </row>
    <row r="49" spans="2:10" ht="57.75" customHeight="1" thickBot="1" x14ac:dyDescent="0.2">
      <c r="B49" s="18"/>
      <c r="C49" s="1143" t="s">
        <v>5</v>
      </c>
      <c r="D49" s="1143"/>
      <c r="E49" s="1144"/>
      <c r="F49" s="19" t="s">
        <v>530</v>
      </c>
      <c r="G49" s="20">
        <v>4</v>
      </c>
      <c r="H49" s="20" t="s">
        <v>531</v>
      </c>
      <c r="I49" s="20" t="s">
        <v>532</v>
      </c>
      <c r="J49" s="21" t="s">
        <v>533</v>
      </c>
    </row>
    <row r="50" spans="2:10" x14ac:dyDescent="0.15"/>
  </sheetData>
  <sheetProtection algorithmName="SHA-512" hashValue="/kaEaADe64+amlF6n1jILKRyhqY3NIPaTA7SieWOdiEYDLtWpnN7osjhBXJLN11xjLuHu+NwImsCQNdJnjuZuQ==" saltValue="FXufp8G/PufPZOO/WCOO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534</v>
      </c>
      <c r="D34" s="1151"/>
      <c r="E34" s="1152"/>
      <c r="F34" s="32">
        <v>15.19</v>
      </c>
      <c r="G34" s="33">
        <v>15.4</v>
      </c>
      <c r="H34" s="33">
        <v>16.47</v>
      </c>
      <c r="I34" s="33">
        <v>16.32</v>
      </c>
      <c r="J34" s="34">
        <v>14.85</v>
      </c>
      <c r="K34" s="22"/>
      <c r="L34" s="22"/>
      <c r="M34" s="22"/>
      <c r="N34" s="22"/>
      <c r="O34" s="22"/>
      <c r="P34" s="22"/>
    </row>
    <row r="35" spans="1:16" ht="39" customHeight="1" x14ac:dyDescent="0.15">
      <c r="A35" s="22"/>
      <c r="B35" s="35"/>
      <c r="C35" s="1145" t="s">
        <v>535</v>
      </c>
      <c r="D35" s="1146"/>
      <c r="E35" s="1147"/>
      <c r="F35" s="36">
        <v>4.34</v>
      </c>
      <c r="G35" s="37">
        <v>7.29</v>
      </c>
      <c r="H35" s="37">
        <v>6.76</v>
      </c>
      <c r="I35" s="37">
        <v>5.5</v>
      </c>
      <c r="J35" s="38">
        <v>5.47</v>
      </c>
      <c r="K35" s="22"/>
      <c r="L35" s="22"/>
      <c r="M35" s="22"/>
      <c r="N35" s="22"/>
      <c r="O35" s="22"/>
      <c r="P35" s="22"/>
    </row>
    <row r="36" spans="1:16" ht="39" customHeight="1" x14ac:dyDescent="0.15">
      <c r="A36" s="22"/>
      <c r="B36" s="35"/>
      <c r="C36" s="1145" t="s">
        <v>536</v>
      </c>
      <c r="D36" s="1146"/>
      <c r="E36" s="1147"/>
      <c r="F36" s="36">
        <v>0.56000000000000005</v>
      </c>
      <c r="G36" s="37">
        <v>1.1599999999999999</v>
      </c>
      <c r="H36" s="37">
        <v>1.58</v>
      </c>
      <c r="I36" s="37">
        <v>0.8</v>
      </c>
      <c r="J36" s="38">
        <v>0.79</v>
      </c>
      <c r="K36" s="22"/>
      <c r="L36" s="22"/>
      <c r="M36" s="22"/>
      <c r="N36" s="22"/>
      <c r="O36" s="22"/>
      <c r="P36" s="22"/>
    </row>
    <row r="37" spans="1:16" ht="39" customHeight="1" x14ac:dyDescent="0.15">
      <c r="A37" s="22"/>
      <c r="B37" s="35"/>
      <c r="C37" s="1145" t="s">
        <v>537</v>
      </c>
      <c r="D37" s="1146"/>
      <c r="E37" s="1147"/>
      <c r="F37" s="36" t="s">
        <v>486</v>
      </c>
      <c r="G37" s="37" t="s">
        <v>486</v>
      </c>
      <c r="H37" s="37" t="s">
        <v>486</v>
      </c>
      <c r="I37" s="37" t="s">
        <v>486</v>
      </c>
      <c r="J37" s="38">
        <v>0.25</v>
      </c>
      <c r="K37" s="22"/>
      <c r="L37" s="22"/>
      <c r="M37" s="22"/>
      <c r="N37" s="22"/>
      <c r="O37" s="22"/>
      <c r="P37" s="22"/>
    </row>
    <row r="38" spans="1:16" ht="39" customHeight="1" x14ac:dyDescent="0.15">
      <c r="A38" s="22"/>
      <c r="B38" s="35"/>
      <c r="C38" s="1145" t="s">
        <v>538</v>
      </c>
      <c r="D38" s="1146"/>
      <c r="E38" s="1147"/>
      <c r="F38" s="36">
        <v>1.44</v>
      </c>
      <c r="G38" s="37">
        <v>1.7</v>
      </c>
      <c r="H38" s="37">
        <v>1.1000000000000001</v>
      </c>
      <c r="I38" s="37">
        <v>0.18</v>
      </c>
      <c r="J38" s="38">
        <v>0.19</v>
      </c>
      <c r="K38" s="22"/>
      <c r="L38" s="22"/>
      <c r="M38" s="22"/>
      <c r="N38" s="22"/>
      <c r="O38" s="22"/>
      <c r="P38" s="22"/>
    </row>
    <row r="39" spans="1:16" ht="39" customHeight="1" x14ac:dyDescent="0.15">
      <c r="A39" s="22"/>
      <c r="B39" s="35"/>
      <c r="C39" s="1145" t="s">
        <v>539</v>
      </c>
      <c r="D39" s="1146"/>
      <c r="E39" s="1147"/>
      <c r="F39" s="36">
        <v>0.06</v>
      </c>
      <c r="G39" s="37">
        <v>0.09</v>
      </c>
      <c r="H39" s="37">
        <v>0.09</v>
      </c>
      <c r="I39" s="37">
        <v>0.12</v>
      </c>
      <c r="J39" s="38">
        <v>0.12</v>
      </c>
      <c r="K39" s="22"/>
      <c r="L39" s="22"/>
      <c r="M39" s="22"/>
      <c r="N39" s="22"/>
      <c r="O39" s="22"/>
      <c r="P39" s="22"/>
    </row>
    <row r="40" spans="1:16" ht="39" customHeight="1" x14ac:dyDescent="0.15">
      <c r="A40" s="22"/>
      <c r="B40" s="35"/>
      <c r="C40" s="1145" t="s">
        <v>540</v>
      </c>
      <c r="D40" s="1146"/>
      <c r="E40" s="1147"/>
      <c r="F40" s="36">
        <v>0</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541</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542</v>
      </c>
      <c r="D43" s="1149"/>
      <c r="E43" s="1150"/>
      <c r="F43" s="41">
        <v>0.01</v>
      </c>
      <c r="G43" s="42">
        <v>0.01</v>
      </c>
      <c r="H43" s="42">
        <v>0.01</v>
      </c>
      <c r="I43" s="42">
        <v>0.12</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Rhebi+rgT4/3Apf2MhPcYQX7dHhTdKwH5i4+2VwN3xVLCpppz2lMH6m0BQ9aaj+hEKysxBLbhrY+jBvB1k4Zg==" saltValue="Tr8VXXWMdHaxkzJdD2MO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2401</v>
      </c>
      <c r="L45" s="60">
        <v>2437</v>
      </c>
      <c r="M45" s="60">
        <v>2544</v>
      </c>
      <c r="N45" s="60">
        <v>2456</v>
      </c>
      <c r="O45" s="61">
        <v>2281</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15">
      <c r="A48" s="48"/>
      <c r="B48" s="1155"/>
      <c r="C48" s="1156"/>
      <c r="D48" s="62"/>
      <c r="E48" s="1161" t="s">
        <v>13</v>
      </c>
      <c r="F48" s="1161"/>
      <c r="G48" s="1161"/>
      <c r="H48" s="1161"/>
      <c r="I48" s="1161"/>
      <c r="J48" s="1162"/>
      <c r="K48" s="63">
        <v>82</v>
      </c>
      <c r="L48" s="64">
        <v>79</v>
      </c>
      <c r="M48" s="64">
        <v>93</v>
      </c>
      <c r="N48" s="64">
        <v>76</v>
      </c>
      <c r="O48" s="65">
        <v>64</v>
      </c>
      <c r="P48" s="48"/>
      <c r="Q48" s="48"/>
      <c r="R48" s="48"/>
      <c r="S48" s="48"/>
      <c r="T48" s="48"/>
      <c r="U48" s="48"/>
    </row>
    <row r="49" spans="1:21" ht="30.75" customHeight="1" x14ac:dyDescent="0.15">
      <c r="A49" s="48"/>
      <c r="B49" s="1155"/>
      <c r="C49" s="1156"/>
      <c r="D49" s="62"/>
      <c r="E49" s="1161" t="s">
        <v>14</v>
      </c>
      <c r="F49" s="1161"/>
      <c r="G49" s="1161"/>
      <c r="H49" s="1161"/>
      <c r="I49" s="1161"/>
      <c r="J49" s="1162"/>
      <c r="K49" s="63">
        <v>9</v>
      </c>
      <c r="L49" s="64">
        <v>14</v>
      </c>
      <c r="M49" s="64">
        <v>26</v>
      </c>
      <c r="N49" s="64">
        <v>28</v>
      </c>
      <c r="O49" s="65">
        <v>28</v>
      </c>
      <c r="P49" s="48"/>
      <c r="Q49" s="48"/>
      <c r="R49" s="48"/>
      <c r="S49" s="48"/>
      <c r="T49" s="48"/>
      <c r="U49" s="48"/>
    </row>
    <row r="50" spans="1:21" ht="30.75" customHeight="1" x14ac:dyDescent="0.15">
      <c r="A50" s="48"/>
      <c r="B50" s="1155"/>
      <c r="C50" s="1156"/>
      <c r="D50" s="62"/>
      <c r="E50" s="1161" t="s">
        <v>15</v>
      </c>
      <c r="F50" s="1161"/>
      <c r="G50" s="1161"/>
      <c r="H50" s="1161"/>
      <c r="I50" s="1161"/>
      <c r="J50" s="1162"/>
      <c r="K50" s="63">
        <v>35</v>
      </c>
      <c r="L50" s="64">
        <v>24</v>
      </c>
      <c r="M50" s="64">
        <v>17</v>
      </c>
      <c r="N50" s="64">
        <v>14</v>
      </c>
      <c r="O50" s="65">
        <v>10</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1802</v>
      </c>
      <c r="L52" s="64">
        <v>1780</v>
      </c>
      <c r="M52" s="64">
        <v>1805</v>
      </c>
      <c r="N52" s="64">
        <v>1753</v>
      </c>
      <c r="O52" s="65">
        <v>1674</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725</v>
      </c>
      <c r="L53" s="69">
        <v>774</v>
      </c>
      <c r="M53" s="69">
        <v>875</v>
      </c>
      <c r="N53" s="69">
        <v>821</v>
      </c>
      <c r="O53" s="70">
        <v>709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m5+Uyb7wEiGXvAucv1EsxWKV2YE1aN5m9LvLVyg11+bo+cO1sDn1bEyZ0PsjRciwKOF1wVV+yy944IpTXtPIA==" saltValue="XNNMR7mSy24yPA71aZ0m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21010</v>
      </c>
      <c r="J41" s="344">
        <v>20259</v>
      </c>
      <c r="K41" s="344">
        <v>18921</v>
      </c>
      <c r="L41" s="344">
        <v>18053</v>
      </c>
      <c r="M41" s="345">
        <v>16995</v>
      </c>
    </row>
    <row r="42" spans="2:13" ht="27.75" customHeight="1" x14ac:dyDescent="0.15">
      <c r="B42" s="1186"/>
      <c r="C42" s="1187"/>
      <c r="D42" s="106"/>
      <c r="E42" s="1192" t="s">
        <v>32</v>
      </c>
      <c r="F42" s="1192"/>
      <c r="G42" s="1192"/>
      <c r="H42" s="1193"/>
      <c r="I42" s="346">
        <v>71</v>
      </c>
      <c r="J42" s="347">
        <v>48</v>
      </c>
      <c r="K42" s="347">
        <v>32</v>
      </c>
      <c r="L42" s="347">
        <v>19</v>
      </c>
      <c r="M42" s="348">
        <v>8</v>
      </c>
    </row>
    <row r="43" spans="2:13" ht="27.75" customHeight="1" x14ac:dyDescent="0.15">
      <c r="B43" s="1186"/>
      <c r="C43" s="1187"/>
      <c r="D43" s="106"/>
      <c r="E43" s="1192" t="s">
        <v>33</v>
      </c>
      <c r="F43" s="1192"/>
      <c r="G43" s="1192"/>
      <c r="H43" s="1193"/>
      <c r="I43" s="346">
        <v>449</v>
      </c>
      <c r="J43" s="347">
        <v>399</v>
      </c>
      <c r="K43" s="347">
        <v>430</v>
      </c>
      <c r="L43" s="347">
        <v>370</v>
      </c>
      <c r="M43" s="348">
        <v>322</v>
      </c>
    </row>
    <row r="44" spans="2:13" ht="27.75" customHeight="1" x14ac:dyDescent="0.15">
      <c r="B44" s="1186"/>
      <c r="C44" s="1187"/>
      <c r="D44" s="106"/>
      <c r="E44" s="1192" t="s">
        <v>34</v>
      </c>
      <c r="F44" s="1192"/>
      <c r="G44" s="1192"/>
      <c r="H44" s="1193"/>
      <c r="I44" s="346">
        <v>267</v>
      </c>
      <c r="J44" s="347">
        <v>292</v>
      </c>
      <c r="K44" s="347">
        <v>270</v>
      </c>
      <c r="L44" s="347">
        <v>244</v>
      </c>
      <c r="M44" s="348">
        <v>213</v>
      </c>
    </row>
    <row r="45" spans="2:13" ht="27.75" customHeight="1" x14ac:dyDescent="0.15">
      <c r="B45" s="1186"/>
      <c r="C45" s="1187"/>
      <c r="D45" s="106"/>
      <c r="E45" s="1192" t="s">
        <v>35</v>
      </c>
      <c r="F45" s="1192"/>
      <c r="G45" s="1192"/>
      <c r="H45" s="1193"/>
      <c r="I45" s="346">
        <v>2692</v>
      </c>
      <c r="J45" s="347">
        <v>2799</v>
      </c>
      <c r="K45" s="347">
        <v>2582</v>
      </c>
      <c r="L45" s="347">
        <v>2575</v>
      </c>
      <c r="M45" s="348">
        <v>2509</v>
      </c>
    </row>
    <row r="46" spans="2:13" ht="27.75" customHeight="1" x14ac:dyDescent="0.15">
      <c r="B46" s="1186"/>
      <c r="C46" s="1187"/>
      <c r="D46" s="107"/>
      <c r="E46" s="1192" t="s">
        <v>36</v>
      </c>
      <c r="F46" s="1192"/>
      <c r="G46" s="1192"/>
      <c r="H46" s="1193"/>
      <c r="I46" s="346" t="s">
        <v>486</v>
      </c>
      <c r="J46" s="347" t="s">
        <v>486</v>
      </c>
      <c r="K46" s="347" t="s">
        <v>486</v>
      </c>
      <c r="L46" s="347" t="s">
        <v>486</v>
      </c>
      <c r="M46" s="348" t="s">
        <v>486</v>
      </c>
    </row>
    <row r="47" spans="2:13" ht="27.75" customHeight="1" x14ac:dyDescent="0.15">
      <c r="B47" s="1186"/>
      <c r="C47" s="1187"/>
      <c r="D47" s="108"/>
      <c r="E47" s="1194" t="s">
        <v>37</v>
      </c>
      <c r="F47" s="1195"/>
      <c r="G47" s="1195"/>
      <c r="H47" s="1196"/>
      <c r="I47" s="346" t="s">
        <v>486</v>
      </c>
      <c r="J47" s="347" t="s">
        <v>486</v>
      </c>
      <c r="K47" s="347" t="s">
        <v>486</v>
      </c>
      <c r="L47" s="347" t="s">
        <v>486</v>
      </c>
      <c r="M47" s="348" t="s">
        <v>486</v>
      </c>
    </row>
    <row r="48" spans="2:13" ht="27.75" customHeight="1" x14ac:dyDescent="0.15">
      <c r="B48" s="1186"/>
      <c r="C48" s="1187"/>
      <c r="D48" s="106"/>
      <c r="E48" s="1192" t="s">
        <v>38</v>
      </c>
      <c r="F48" s="1192"/>
      <c r="G48" s="1192"/>
      <c r="H48" s="1193"/>
      <c r="I48" s="346" t="s">
        <v>486</v>
      </c>
      <c r="J48" s="347" t="s">
        <v>486</v>
      </c>
      <c r="K48" s="347" t="s">
        <v>486</v>
      </c>
      <c r="L48" s="347" t="s">
        <v>486</v>
      </c>
      <c r="M48" s="348" t="s">
        <v>486</v>
      </c>
    </row>
    <row r="49" spans="2:13" ht="27.75" customHeight="1" x14ac:dyDescent="0.15">
      <c r="B49" s="1188"/>
      <c r="C49" s="1189"/>
      <c r="D49" s="106"/>
      <c r="E49" s="1192" t="s">
        <v>39</v>
      </c>
      <c r="F49" s="1192"/>
      <c r="G49" s="1192"/>
      <c r="H49" s="1193"/>
      <c r="I49" s="346" t="s">
        <v>486</v>
      </c>
      <c r="J49" s="347" t="s">
        <v>486</v>
      </c>
      <c r="K49" s="347" t="s">
        <v>486</v>
      </c>
      <c r="L49" s="347" t="s">
        <v>486</v>
      </c>
      <c r="M49" s="348" t="s">
        <v>486</v>
      </c>
    </row>
    <row r="50" spans="2:13" ht="27.75" customHeight="1" x14ac:dyDescent="0.15">
      <c r="B50" s="1197" t="s">
        <v>40</v>
      </c>
      <c r="C50" s="1198"/>
      <c r="D50" s="109"/>
      <c r="E50" s="1192" t="s">
        <v>41</v>
      </c>
      <c r="F50" s="1192"/>
      <c r="G50" s="1192"/>
      <c r="H50" s="1193"/>
      <c r="I50" s="346">
        <v>11953</v>
      </c>
      <c r="J50" s="347">
        <v>12447</v>
      </c>
      <c r="K50" s="347">
        <v>12849</v>
      </c>
      <c r="L50" s="347">
        <v>13074</v>
      </c>
      <c r="M50" s="348">
        <v>13052</v>
      </c>
    </row>
    <row r="51" spans="2:13" ht="27.75" customHeight="1" x14ac:dyDescent="0.15">
      <c r="B51" s="1186"/>
      <c r="C51" s="1187"/>
      <c r="D51" s="106"/>
      <c r="E51" s="1192" t="s">
        <v>42</v>
      </c>
      <c r="F51" s="1192"/>
      <c r="G51" s="1192"/>
      <c r="H51" s="1193"/>
      <c r="I51" s="346">
        <v>139</v>
      </c>
      <c r="J51" s="347">
        <v>126</v>
      </c>
      <c r="K51" s="347">
        <v>94</v>
      </c>
      <c r="L51" s="347">
        <v>78</v>
      </c>
      <c r="M51" s="348">
        <v>60</v>
      </c>
    </row>
    <row r="52" spans="2:13" ht="27.75" customHeight="1" x14ac:dyDescent="0.15">
      <c r="B52" s="1188"/>
      <c r="C52" s="1189"/>
      <c r="D52" s="106"/>
      <c r="E52" s="1192" t="s">
        <v>43</v>
      </c>
      <c r="F52" s="1192"/>
      <c r="G52" s="1192"/>
      <c r="H52" s="1193"/>
      <c r="I52" s="346">
        <v>16789</v>
      </c>
      <c r="J52" s="347">
        <v>16184</v>
      </c>
      <c r="K52" s="347">
        <v>15150</v>
      </c>
      <c r="L52" s="347">
        <v>14545</v>
      </c>
      <c r="M52" s="348">
        <v>13635</v>
      </c>
    </row>
    <row r="53" spans="2:13" ht="27.75" customHeight="1" thickBot="1" x14ac:dyDescent="0.2">
      <c r="B53" s="1199" t="s">
        <v>19</v>
      </c>
      <c r="C53" s="1200"/>
      <c r="D53" s="110"/>
      <c r="E53" s="1201" t="s">
        <v>44</v>
      </c>
      <c r="F53" s="1201"/>
      <c r="G53" s="1201"/>
      <c r="H53" s="1202"/>
      <c r="I53" s="349">
        <v>-4392</v>
      </c>
      <c r="J53" s="350">
        <v>-4959</v>
      </c>
      <c r="K53" s="350">
        <v>-5858</v>
      </c>
      <c r="L53" s="350">
        <v>-6437</v>
      </c>
      <c r="M53" s="351">
        <v>-6699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taIlcsAGv7+gwn9ABQUgVIQa1p7YLJo8vn5fXKnjwX+M/ZU9qgbnTjBuyCAp/D7LB2XPxfuYEUkRR2/8WXIdA==" saltValue="8cQ2CNylmAV1CSKuPPpG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3120</v>
      </c>
      <c r="G55" s="352">
        <v>3123</v>
      </c>
      <c r="H55" s="353">
        <v>3096</v>
      </c>
    </row>
    <row r="56" spans="2:8" ht="52.5" customHeight="1" x14ac:dyDescent="0.15">
      <c r="B56" s="122"/>
      <c r="C56" s="1213" t="s">
        <v>47</v>
      </c>
      <c r="D56" s="1213"/>
      <c r="E56" s="1214"/>
      <c r="F56" s="354">
        <v>2752</v>
      </c>
      <c r="G56" s="354">
        <v>2803</v>
      </c>
      <c r="H56" s="355">
        <v>2763</v>
      </c>
    </row>
    <row r="57" spans="2:8" ht="53.25" customHeight="1" x14ac:dyDescent="0.15">
      <c r="B57" s="122"/>
      <c r="C57" s="1215" t="s">
        <v>48</v>
      </c>
      <c r="D57" s="1215"/>
      <c r="E57" s="1216"/>
      <c r="F57" s="356">
        <v>8785</v>
      </c>
      <c r="G57" s="356">
        <v>8905</v>
      </c>
      <c r="H57" s="357">
        <v>8996</v>
      </c>
    </row>
    <row r="58" spans="2:8" ht="45.75" customHeight="1" x14ac:dyDescent="0.15">
      <c r="B58" s="123"/>
      <c r="C58" s="1203" t="s">
        <v>558</v>
      </c>
      <c r="D58" s="1204"/>
      <c r="E58" s="1205"/>
      <c r="F58" s="358">
        <v>2625</v>
      </c>
      <c r="G58" s="358">
        <v>2634</v>
      </c>
      <c r="H58" s="359">
        <v>2643</v>
      </c>
    </row>
    <row r="59" spans="2:8" ht="45.75" customHeight="1" x14ac:dyDescent="0.15">
      <c r="B59" s="123"/>
      <c r="C59" s="1203" t="s">
        <v>559</v>
      </c>
      <c r="D59" s="1204"/>
      <c r="E59" s="1205"/>
      <c r="F59" s="358">
        <v>2086</v>
      </c>
      <c r="G59" s="358">
        <v>2140</v>
      </c>
      <c r="H59" s="359">
        <v>2191</v>
      </c>
    </row>
    <row r="60" spans="2:8" ht="45.75" customHeight="1" x14ac:dyDescent="0.15">
      <c r="B60" s="123"/>
      <c r="C60" s="1203" t="s">
        <v>560</v>
      </c>
      <c r="D60" s="1204"/>
      <c r="E60" s="1205"/>
      <c r="F60" s="358">
        <v>1665</v>
      </c>
      <c r="G60" s="358">
        <v>1709</v>
      </c>
      <c r="H60" s="359">
        <v>1713</v>
      </c>
    </row>
    <row r="61" spans="2:8" ht="45.75" customHeight="1" x14ac:dyDescent="0.15">
      <c r="B61" s="123"/>
      <c r="C61" s="1203" t="s">
        <v>561</v>
      </c>
      <c r="D61" s="1204"/>
      <c r="E61" s="1205"/>
      <c r="F61" s="358">
        <v>882</v>
      </c>
      <c r="G61" s="358">
        <v>912</v>
      </c>
      <c r="H61" s="359">
        <v>938</v>
      </c>
    </row>
    <row r="62" spans="2:8" ht="45.75" customHeight="1" thickBot="1" x14ac:dyDescent="0.2">
      <c r="B62" s="124"/>
      <c r="C62" s="1206" t="s">
        <v>562</v>
      </c>
      <c r="D62" s="1207"/>
      <c r="E62" s="1208"/>
      <c r="F62" s="360">
        <v>593</v>
      </c>
      <c r="G62" s="360">
        <v>594</v>
      </c>
      <c r="H62" s="361">
        <v>574</v>
      </c>
    </row>
    <row r="63" spans="2:8" ht="52.5" customHeight="1" thickBot="1" x14ac:dyDescent="0.2">
      <c r="B63" s="125"/>
      <c r="C63" s="1209" t="s">
        <v>49</v>
      </c>
      <c r="D63" s="1209"/>
      <c r="E63" s="1210"/>
      <c r="F63" s="362">
        <v>14657</v>
      </c>
      <c r="G63" s="362">
        <v>14831</v>
      </c>
      <c r="H63" s="363">
        <v>14855</v>
      </c>
    </row>
    <row r="64" spans="2:8" x14ac:dyDescent="0.15"/>
  </sheetData>
  <sheetProtection algorithmName="SHA-512" hashValue="UITx0ulHCm9pUD9stD+93mByv/NuyFnRikrI0tpuot8+1HGuwdQYr+JpNB+DdID6rmp5cUCyAbt1bUxAxS5ClA==" saltValue="rdQdUNPM0Edw0iA5nmc1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89D6F-6C31-4726-8E12-B43B878C7E72}">
  <sheetPr>
    <pageSetUpPr fitToPage="1"/>
  </sheetPr>
  <dimension ref="A1:DE85"/>
  <sheetViews>
    <sheetView showGridLines="0" topLeftCell="O1" zoomScaleNormal="100" zoomScaleSheetLayoutView="55" workbookViewId="0">
      <selection activeCell="AN43" sqref="AN43:DC4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568</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569</v>
      </c>
      <c r="AO51" s="1254"/>
      <c r="AP51" s="1254"/>
      <c r="AQ51" s="1254"/>
      <c r="AR51" s="1254"/>
      <c r="AS51" s="1254"/>
      <c r="AT51" s="1254"/>
      <c r="AU51" s="1254"/>
      <c r="AV51" s="1254"/>
      <c r="AW51" s="1254"/>
      <c r="AX51" s="1254"/>
      <c r="AY51" s="1254"/>
      <c r="AZ51" s="1254"/>
      <c r="BA51" s="1254"/>
      <c r="BB51" s="1254" t="s">
        <v>570</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571</v>
      </c>
      <c r="BC53" s="1254"/>
      <c r="BD53" s="1254"/>
      <c r="BE53" s="1254"/>
      <c r="BF53" s="1254"/>
      <c r="BG53" s="1254"/>
      <c r="BH53" s="1254"/>
      <c r="BI53" s="1254"/>
      <c r="BJ53" s="1254"/>
      <c r="BK53" s="1254"/>
      <c r="BL53" s="1254"/>
      <c r="BM53" s="1254"/>
      <c r="BN53" s="1254"/>
      <c r="BO53" s="1254"/>
      <c r="BP53" s="1255">
        <v>63</v>
      </c>
      <c r="BQ53" s="1255"/>
      <c r="BR53" s="1255"/>
      <c r="BS53" s="1255"/>
      <c r="BT53" s="1255"/>
      <c r="BU53" s="1255"/>
      <c r="BV53" s="1255"/>
      <c r="BW53" s="1255"/>
      <c r="BX53" s="1255">
        <v>64.099999999999994</v>
      </c>
      <c r="BY53" s="1255"/>
      <c r="BZ53" s="1255"/>
      <c r="CA53" s="1255"/>
      <c r="CB53" s="1255"/>
      <c r="CC53" s="1255"/>
      <c r="CD53" s="1255"/>
      <c r="CE53" s="1255"/>
      <c r="CF53" s="1255">
        <v>65.599999999999994</v>
      </c>
      <c r="CG53" s="1255"/>
      <c r="CH53" s="1255"/>
      <c r="CI53" s="1255"/>
      <c r="CJ53" s="1255"/>
      <c r="CK53" s="1255"/>
      <c r="CL53" s="1255"/>
      <c r="CM53" s="1255"/>
      <c r="CN53" s="1255">
        <v>67</v>
      </c>
      <c r="CO53" s="1255"/>
      <c r="CP53" s="1255"/>
      <c r="CQ53" s="1255"/>
      <c r="CR53" s="1255"/>
      <c r="CS53" s="1255"/>
      <c r="CT53" s="1255"/>
      <c r="CU53" s="1255"/>
      <c r="CV53" s="1255">
        <v>64.099999999999994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572</v>
      </c>
      <c r="AO55" s="1250"/>
      <c r="AP55" s="1250"/>
      <c r="AQ55" s="1250"/>
      <c r="AR55" s="1250"/>
      <c r="AS55" s="1250"/>
      <c r="AT55" s="1250"/>
      <c r="AU55" s="1250"/>
      <c r="AV55" s="1250"/>
      <c r="AW55" s="1250"/>
      <c r="AX55" s="1250"/>
      <c r="AY55" s="1250"/>
      <c r="AZ55" s="1250"/>
      <c r="BA55" s="1250"/>
      <c r="BB55" s="1254" t="s">
        <v>570</v>
      </c>
      <c r="BC55" s="1254"/>
      <c r="BD55" s="1254"/>
      <c r="BE55" s="1254"/>
      <c r="BF55" s="1254"/>
      <c r="BG55" s="1254"/>
      <c r="BH55" s="1254"/>
      <c r="BI55" s="1254"/>
      <c r="BJ55" s="1254"/>
      <c r="BK55" s="1254"/>
      <c r="BL55" s="1254"/>
      <c r="BM55" s="1254"/>
      <c r="BN55" s="1254"/>
      <c r="BO55" s="1254"/>
      <c r="BP55" s="1255">
        <v>14.5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571</v>
      </c>
      <c r="BC57" s="1254"/>
      <c r="BD57" s="1254"/>
      <c r="BE57" s="1254"/>
      <c r="BF57" s="1254"/>
      <c r="BG57" s="1254"/>
      <c r="BH57" s="1254"/>
      <c r="BI57" s="1254"/>
      <c r="BJ57" s="1254"/>
      <c r="BK57" s="1254"/>
      <c r="BL57" s="1254"/>
      <c r="BM57" s="1254"/>
      <c r="BN57" s="1254"/>
      <c r="BO57" s="1254"/>
      <c r="BP57" s="1255">
        <v>58.9</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573</v>
      </c>
    </row>
    <row r="64" spans="1:109" x14ac:dyDescent="0.15">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568</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569</v>
      </c>
      <c r="AO73" s="1254"/>
      <c r="AP73" s="1254"/>
      <c r="AQ73" s="1254"/>
      <c r="AR73" s="1254"/>
      <c r="AS73" s="1254"/>
      <c r="AT73" s="1254"/>
      <c r="AU73" s="1254"/>
      <c r="AV73" s="1254"/>
      <c r="AW73" s="1254"/>
      <c r="AX73" s="1254"/>
      <c r="AY73" s="1254"/>
      <c r="AZ73" s="1254"/>
      <c r="BA73" s="1254"/>
      <c r="BB73" s="1254" t="s">
        <v>570</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575</v>
      </c>
      <c r="BC75" s="1254"/>
      <c r="BD75" s="1254"/>
      <c r="BE75" s="1254"/>
      <c r="BF75" s="1254"/>
      <c r="BG75" s="1254"/>
      <c r="BH75" s="1254"/>
      <c r="BI75" s="1254"/>
      <c r="BJ75" s="1254"/>
      <c r="BK75" s="1254"/>
      <c r="BL75" s="1254"/>
      <c r="BM75" s="1254"/>
      <c r="BN75" s="1254"/>
      <c r="BO75" s="1254"/>
      <c r="BP75" s="1255">
        <v>8</v>
      </c>
      <c r="BQ75" s="1255"/>
      <c r="BR75" s="1255"/>
      <c r="BS75" s="1255"/>
      <c r="BT75" s="1255"/>
      <c r="BU75" s="1255"/>
      <c r="BV75" s="1255"/>
      <c r="BW75" s="1255"/>
      <c r="BX75" s="1255">
        <v>7.8</v>
      </c>
      <c r="BY75" s="1255"/>
      <c r="BZ75" s="1255"/>
      <c r="CA75" s="1255"/>
      <c r="CB75" s="1255"/>
      <c r="CC75" s="1255"/>
      <c r="CD75" s="1255"/>
      <c r="CE75" s="1255"/>
      <c r="CF75" s="1255">
        <v>7.7</v>
      </c>
      <c r="CG75" s="1255"/>
      <c r="CH75" s="1255"/>
      <c r="CI75" s="1255"/>
      <c r="CJ75" s="1255"/>
      <c r="CK75" s="1255"/>
      <c r="CL75" s="1255"/>
      <c r="CM75" s="1255"/>
      <c r="CN75" s="1255">
        <v>7.9</v>
      </c>
      <c r="CO75" s="1255"/>
      <c r="CP75" s="1255"/>
      <c r="CQ75" s="1255"/>
      <c r="CR75" s="1255"/>
      <c r="CS75" s="1255"/>
      <c r="CT75" s="1255"/>
      <c r="CU75" s="1255"/>
      <c r="CV75" s="1255">
        <v>7.8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572</v>
      </c>
      <c r="AO77" s="1250"/>
      <c r="AP77" s="1250"/>
      <c r="AQ77" s="1250"/>
      <c r="AR77" s="1250"/>
      <c r="AS77" s="1250"/>
      <c r="AT77" s="1250"/>
      <c r="AU77" s="1250"/>
      <c r="AV77" s="1250"/>
      <c r="AW77" s="1250"/>
      <c r="AX77" s="1250"/>
      <c r="AY77" s="1250"/>
      <c r="AZ77" s="1250"/>
      <c r="BA77" s="1250"/>
      <c r="BB77" s="1254" t="s">
        <v>570</v>
      </c>
      <c r="BC77" s="1254"/>
      <c r="BD77" s="1254"/>
      <c r="BE77" s="1254"/>
      <c r="BF77" s="1254"/>
      <c r="BG77" s="1254"/>
      <c r="BH77" s="1254"/>
      <c r="BI77" s="1254"/>
      <c r="BJ77" s="1254"/>
      <c r="BK77" s="1254"/>
      <c r="BL77" s="1254"/>
      <c r="BM77" s="1254"/>
      <c r="BN77" s="1254"/>
      <c r="BO77" s="1254"/>
      <c r="BP77" s="1255">
        <v>14.5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575</v>
      </c>
      <c r="BC79" s="1254"/>
      <c r="BD79" s="1254"/>
      <c r="BE79" s="1254"/>
      <c r="BF79" s="1254"/>
      <c r="BG79" s="1254"/>
      <c r="BH79" s="1254"/>
      <c r="BI79" s="1254"/>
      <c r="BJ79" s="1254"/>
      <c r="BK79" s="1254"/>
      <c r="BL79" s="1254"/>
      <c r="BM79" s="1254"/>
      <c r="BN79" s="1254"/>
      <c r="BO79" s="1254"/>
      <c r="BP79" s="1255">
        <v>8.4</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IqnW5E4aBvlghsGfHqlmXvVDB+DlBpitqCd+duFkaQ42TyASkJPlyxcRjwgbtOseQLPsCMhYWB8ldI4gvCrRdA==" saltValue="QoMldReFTJUsb7xp0mqil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391E-3B6E-4859-959D-764D263A1FAD}">
  <sheetPr>
    <pageSetUpPr fitToPage="1"/>
  </sheetPr>
  <dimension ref="A1:DR125"/>
  <sheetViews>
    <sheetView showGridLines="0" topLeftCell="A70" zoomScaleNormal="100" zoomScaleSheetLayoutView="70" workbookViewId="0">
      <selection activeCell="BF113" sqref="BF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DA2xV5NZuKOxLYnv8Sk+OK1/m2SGpORFXFPC4Bdx5jmZHElcsW7Ort1uT1Vs2A6eSP8o1phNsMQlAOfh3mucgA==" saltValue="OhxSXYlFUNOWmhHUPI5pD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08513-3032-4E4F-83A8-4A17BE46C75E}">
  <sheetPr>
    <pageSetUpPr fitToPage="1"/>
  </sheetPr>
  <dimension ref="A1:DR125"/>
  <sheetViews>
    <sheetView showGridLines="0" tabSelected="1" topLeftCell="A88"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vXBaV51LJX+gakMavCqSddCJE9DM2X5aqD0X2mxutAg+VkCM67bPG7kP4KyjgvYF0Aa1iG+EGHbD593p8RDekw==" saltValue="9TW7XhEYGe/zjSQs5LLrP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94323</v>
      </c>
      <c r="E3" s="144"/>
      <c r="F3" s="145">
        <v>128523</v>
      </c>
      <c r="G3" s="146"/>
      <c r="H3" s="147"/>
    </row>
    <row r="4" spans="1:8" x14ac:dyDescent="0.15">
      <c r="A4" s="148"/>
      <c r="B4" s="149"/>
      <c r="C4" s="150"/>
      <c r="D4" s="151">
        <v>66592</v>
      </c>
      <c r="E4" s="152"/>
      <c r="F4" s="153">
        <v>56792</v>
      </c>
      <c r="G4" s="154"/>
      <c r="H4" s="155"/>
    </row>
    <row r="5" spans="1:8" x14ac:dyDescent="0.15">
      <c r="A5" s="136" t="s">
        <v>519</v>
      </c>
      <c r="B5" s="141"/>
      <c r="C5" s="142"/>
      <c r="D5" s="143">
        <v>70529</v>
      </c>
      <c r="E5" s="144"/>
      <c r="F5" s="145">
        <v>96469</v>
      </c>
      <c r="G5" s="146"/>
      <c r="H5" s="147"/>
    </row>
    <row r="6" spans="1:8" x14ac:dyDescent="0.15">
      <c r="A6" s="148"/>
      <c r="B6" s="149"/>
      <c r="C6" s="150"/>
      <c r="D6" s="151">
        <v>46914</v>
      </c>
      <c r="E6" s="152"/>
      <c r="F6" s="153">
        <v>49775</v>
      </c>
      <c r="G6" s="154"/>
      <c r="H6" s="155"/>
    </row>
    <row r="7" spans="1:8" x14ac:dyDescent="0.15">
      <c r="A7" s="136" t="s">
        <v>520</v>
      </c>
      <c r="B7" s="141"/>
      <c r="C7" s="142"/>
      <c r="D7" s="143">
        <v>43876</v>
      </c>
      <c r="E7" s="144"/>
      <c r="F7" s="145">
        <v>85743</v>
      </c>
      <c r="G7" s="146"/>
      <c r="H7" s="147"/>
    </row>
    <row r="8" spans="1:8" x14ac:dyDescent="0.15">
      <c r="A8" s="148"/>
      <c r="B8" s="149"/>
      <c r="C8" s="150"/>
      <c r="D8" s="151">
        <v>30570</v>
      </c>
      <c r="E8" s="152"/>
      <c r="F8" s="153">
        <v>45231</v>
      </c>
      <c r="G8" s="154"/>
      <c r="H8" s="155"/>
    </row>
    <row r="9" spans="1:8" x14ac:dyDescent="0.15">
      <c r="A9" s="136" t="s">
        <v>521</v>
      </c>
      <c r="B9" s="141"/>
      <c r="C9" s="142"/>
      <c r="D9" s="143">
        <v>49953</v>
      </c>
      <c r="E9" s="144"/>
      <c r="F9" s="145">
        <v>92509</v>
      </c>
      <c r="G9" s="146"/>
      <c r="H9" s="147"/>
    </row>
    <row r="10" spans="1:8" x14ac:dyDescent="0.15">
      <c r="A10" s="148"/>
      <c r="B10" s="149"/>
      <c r="C10" s="150"/>
      <c r="D10" s="151">
        <v>38004</v>
      </c>
      <c r="E10" s="152"/>
      <c r="F10" s="153">
        <v>52274</v>
      </c>
      <c r="G10" s="154"/>
      <c r="H10" s="155"/>
    </row>
    <row r="11" spans="1:8" x14ac:dyDescent="0.15">
      <c r="A11" s="136" t="s">
        <v>522</v>
      </c>
      <c r="B11" s="141"/>
      <c r="C11" s="142"/>
      <c r="D11" s="143">
        <v>44060</v>
      </c>
      <c r="E11" s="144"/>
      <c r="F11" s="145">
        <v>98544</v>
      </c>
      <c r="G11" s="146"/>
      <c r="H11" s="147"/>
    </row>
    <row r="12" spans="1:8" x14ac:dyDescent="0.15">
      <c r="A12" s="148"/>
      <c r="B12" s="149"/>
      <c r="C12" s="156"/>
      <c r="D12" s="151">
        <v>31765</v>
      </c>
      <c r="E12" s="152"/>
      <c r="F12" s="153">
        <v>55816</v>
      </c>
      <c r="G12" s="154"/>
      <c r="H12" s="155"/>
    </row>
    <row r="13" spans="1:8" x14ac:dyDescent="0.15">
      <c r="A13" s="136"/>
      <c r="B13" s="141"/>
      <c r="C13" s="157"/>
      <c r="D13" s="158">
        <v>60548</v>
      </c>
      <c r="E13" s="159"/>
      <c r="F13" s="160">
        <v>100358</v>
      </c>
      <c r="G13" s="161"/>
      <c r="H13" s="147"/>
    </row>
    <row r="14" spans="1:8" x14ac:dyDescent="0.15">
      <c r="A14" s="148"/>
      <c r="B14" s="149"/>
      <c r="C14" s="150"/>
      <c r="D14" s="151">
        <v>42769</v>
      </c>
      <c r="E14" s="152"/>
      <c r="F14" s="153">
        <v>51978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4.3499999999999996</v>
      </c>
      <c r="C19" s="162">
        <f>ROUND(VALUE(SUBSTITUTE(実質収支比率等に係る経年分析!G$48,"▲","-")),2)</f>
        <v>7.3</v>
      </c>
      <c r="D19" s="162">
        <f>ROUND(VALUE(SUBSTITUTE(実質収支比率等に係る経年分析!H$48,"▲","-")),2)</f>
        <v>6.77</v>
      </c>
      <c r="E19" s="162">
        <f>ROUND(VALUE(SUBSTITUTE(実質収支比率等に係る経年分析!I$48,"▲","-")),2)</f>
        <v>5.51</v>
      </c>
      <c r="F19" s="162">
        <f>ROUND(VALUE(SUBSTITUTE(実質収支比率等に係る経年分析!J$48,"▲","-")),2)</f>
        <v>5.47</v>
      </c>
    </row>
    <row r="20" spans="1:11" x14ac:dyDescent="0.15">
      <c r="A20" s="162" t="s">
        <v>53</v>
      </c>
      <c r="B20" s="162">
        <f>ROUND(VALUE(SUBSTITUTE(実質収支比率等に係る経年分析!F$47,"▲","-")),2)</f>
        <v>25.36</v>
      </c>
      <c r="C20" s="162">
        <f>ROUND(VALUE(SUBSTITUTE(実質収支比率等に係る経年分析!G$47,"▲","-")),2)</f>
        <v>25.49</v>
      </c>
      <c r="D20" s="162">
        <f>ROUND(VALUE(SUBSTITUTE(実質収支比率等に係る経年分析!H$47,"▲","-")),2)</f>
        <v>26.08</v>
      </c>
      <c r="E20" s="162">
        <f>ROUND(VALUE(SUBSTITUTE(実質収支比率等に係る経年分析!I$47,"▲","-")),2)</f>
        <v>26.05</v>
      </c>
      <c r="F20" s="162">
        <f>ROUND(VALUE(SUBSTITUTE(実質収支比率等に係る経年分析!J$47,"▲","-")),2)</f>
        <v>25.75</v>
      </c>
    </row>
    <row r="21" spans="1:11" x14ac:dyDescent="0.15">
      <c r="A21" s="162" t="s">
        <v>54</v>
      </c>
      <c r="B21" s="162">
        <f>IF(ISNUMBER(VALUE(SUBSTITUTE(実質収支比率等に係る経年分析!F$49,"▲","-"))),ROUND(VALUE(SUBSTITUTE(実質収支比率等に係る経年分析!F$49,"▲","-")),2),NA())</f>
        <v>-1.04</v>
      </c>
      <c r="C21" s="162">
        <f>IF(ISNUMBER(VALUE(SUBSTITUTE(実質収支比率等に係る経年分析!G$49,"▲","-"))),ROUND(VALUE(SUBSTITUTE(実質収支比率等に係る経年分析!G$49,"▲","-")),2),NA())</f>
        <v>4</v>
      </c>
      <c r="D21" s="162">
        <f>IF(ISNUMBER(VALUE(SUBSTITUTE(実質収支比率等に係る経年分析!H$49,"▲","-"))),ROUND(VALUE(SUBSTITUTE(実質収支比率等に係る経年分析!H$49,"▲","-")),2),NA())</f>
        <v>-0.68</v>
      </c>
      <c r="E21" s="162">
        <f>IF(ISNUMBER(VALUE(SUBSTITUTE(実質収支比率等に係る経年分析!I$49,"▲","-"))),ROUND(VALUE(SUBSTITUTE(実質収支比率等に係る経年分析!I$49,"▲","-")),2),NA())</f>
        <v>-1.22</v>
      </c>
      <c r="F21" s="162">
        <f>IF(ISNUMBER(VALUE(SUBSTITUTE(実質収支比率等に係る経年分析!J$49,"▲","-"))),ROUND(VALUE(SUBSTITUTE(実質収支比率等に係る経年分析!J$49,"▲","-")),2),NA())</f>
        <v>-0.24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住宅新築資金等貸付事業特別会計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1.44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1.1000000000000001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0.19</v>
      </c>
    </row>
    <row r="33" spans="1:16" x14ac:dyDescent="0.15">
      <c r="A33" s="163" t="str">
        <f>IF(連結実質赤字比率に係る赤字・黒字の構成分析!C$37="",NA(),連結実質赤字比率に係る赤字・黒字の構成分析!C$37)</f>
        <v>阿波市農業集落排水事業会計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0.25</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0.56000000000000005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1.1599999999999999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1.58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0.79</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4.34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7.29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5.47</v>
      </c>
    </row>
    <row r="36" spans="1:16" x14ac:dyDescent="0.15">
      <c r="A36" s="163" t="str">
        <f>IF(連結実質赤字比率に係る赤字・黒字の構成分析!C$34="",NA(),連結実質赤字比率に係る赤字・黒字の構成分析!C$34)</f>
        <v>阿波市水道事業会計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15.19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16.47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16.32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14.85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1802</v>
      </c>
      <c r="E42" s="164"/>
      <c r="F42" s="164"/>
      <c r="G42" s="164">
        <f>'実質公債費比率（分子）の構造'!L$52</f>
        <v>1780</v>
      </c>
      <c r="H42" s="164"/>
      <c r="I42" s="164"/>
      <c r="J42" s="164">
        <f>'実質公債費比率（分子）の構造'!M$52</f>
        <v>1805</v>
      </c>
      <c r="K42" s="164"/>
      <c r="L42" s="164"/>
      <c r="M42" s="164">
        <f>'実質公債費比率（分子）の構造'!N$52</f>
        <v>1753</v>
      </c>
      <c r="N42" s="164"/>
      <c r="O42" s="164"/>
      <c r="P42" s="164">
        <f>'実質公債費比率（分子）の構造'!O$52</f>
        <v>1674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35</v>
      </c>
      <c r="C44" s="164"/>
      <c r="D44" s="164"/>
      <c r="E44" s="164">
        <f>'実質公債費比率（分子）の構造'!L$50</f>
        <v>24</v>
      </c>
      <c r="F44" s="164"/>
      <c r="G44" s="164"/>
      <c r="H44" s="164">
        <f>'実質公債費比率（分子）の構造'!M$50</f>
        <v>17</v>
      </c>
      <c r="I44" s="164"/>
      <c r="J44" s="164"/>
      <c r="K44" s="164">
        <f>'実質公債費比率（分子）の構造'!N$50</f>
        <v>14</v>
      </c>
      <c r="L44" s="164"/>
      <c r="M44" s="164"/>
      <c r="N44" s="164">
        <f>'実質公債費比率（分子）の構造'!O$50</f>
        <v>10</v>
      </c>
      <c r="O44" s="164"/>
      <c r="P44" s="164"/>
    </row>
    <row r="45" spans="1:16" x14ac:dyDescent="0.15">
      <c r="A45" s="164" t="s">
        <v>63</v>
      </c>
      <c r="B45" s="164">
        <f>'実質公債費比率（分子）の構造'!K$49</f>
        <v>9</v>
      </c>
      <c r="C45" s="164"/>
      <c r="D45" s="164"/>
      <c r="E45" s="164">
        <f>'実質公債費比率（分子）の構造'!L$49</f>
        <v>14</v>
      </c>
      <c r="F45" s="164"/>
      <c r="G45" s="164"/>
      <c r="H45" s="164">
        <f>'実質公債費比率（分子）の構造'!M$49</f>
        <v>26</v>
      </c>
      <c r="I45" s="164"/>
      <c r="J45" s="164"/>
      <c r="K45" s="164">
        <f>'実質公債費比率（分子）の構造'!N$49</f>
        <v>28</v>
      </c>
      <c r="L45" s="164"/>
      <c r="M45" s="164"/>
      <c r="N45" s="164">
        <f>'実質公債費比率（分子）の構造'!O$49</f>
        <v>28</v>
      </c>
      <c r="O45" s="164"/>
      <c r="P45" s="164"/>
    </row>
    <row r="46" spans="1:16" x14ac:dyDescent="0.15">
      <c r="A46" s="164" t="s">
        <v>64</v>
      </c>
      <c r="B46" s="164">
        <f>'実質公債費比率（分子）の構造'!K$48</f>
        <v>82</v>
      </c>
      <c r="C46" s="164"/>
      <c r="D46" s="164"/>
      <c r="E46" s="164">
        <f>'実質公債費比率（分子）の構造'!L$48</f>
        <v>79</v>
      </c>
      <c r="F46" s="164"/>
      <c r="G46" s="164"/>
      <c r="H46" s="164">
        <f>'実質公債費比率（分子）の構造'!M$48</f>
        <v>93</v>
      </c>
      <c r="I46" s="164"/>
      <c r="J46" s="164"/>
      <c r="K46" s="164">
        <f>'実質公債費比率（分子）の構造'!N$48</f>
        <v>76</v>
      </c>
      <c r="L46" s="164"/>
      <c r="M46" s="164"/>
      <c r="N46" s="164">
        <f>'実質公債費比率（分子）の構造'!O$48</f>
        <v>64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2401</v>
      </c>
      <c r="C49" s="164"/>
      <c r="D49" s="164"/>
      <c r="E49" s="164">
        <f>'実質公債費比率（分子）の構造'!L$45</f>
        <v>2437</v>
      </c>
      <c r="F49" s="164"/>
      <c r="G49" s="164"/>
      <c r="H49" s="164">
        <f>'実質公債費比率（分子）の構造'!M$45</f>
        <v>2544</v>
      </c>
      <c r="I49" s="164"/>
      <c r="J49" s="164"/>
      <c r="K49" s="164">
        <f>'実質公債費比率（分子）の構造'!N$45</f>
        <v>2456</v>
      </c>
      <c r="L49" s="164"/>
      <c r="M49" s="164"/>
      <c r="N49" s="164">
        <f>'実質公債費比率（分子）の構造'!O$45</f>
        <v>2281</v>
      </c>
      <c r="O49" s="164"/>
      <c r="P49" s="164"/>
    </row>
    <row r="50" spans="1:16" x14ac:dyDescent="0.15">
      <c r="A50" s="164" t="s">
        <v>67</v>
      </c>
      <c r="B50" s="164" t="e">
        <f>NA()</f>
        <v>#N/A</v>
      </c>
      <c r="C50" s="164">
        <f>IF(ISNUMBER('実質公債費比率（分子）の構造'!K$53),'実質公債費比率（分子）の構造'!K$53,NA())</f>
        <v>725</v>
      </c>
      <c r="D50" s="164" t="e">
        <f>NA()</f>
        <v>#N/A</v>
      </c>
      <c r="E50" s="164" t="e">
        <f>NA()</f>
        <v>#N/A</v>
      </c>
      <c r="F50" s="164">
        <f>IF(ISNUMBER('実質公債費比率（分子）の構造'!L$53),'実質公債費比率（分子）の構造'!L$53,NA())</f>
        <v>774</v>
      </c>
      <c r="G50" s="164" t="e">
        <f>NA()</f>
        <v>#N/A</v>
      </c>
      <c r="H50" s="164" t="e">
        <f>NA()</f>
        <v>#N/A</v>
      </c>
      <c r="I50" s="164">
        <f>IF(ISNUMBER('実質公債費比率（分子）の構造'!M$53),'実質公債費比率（分子）の構造'!M$53,NA())</f>
        <v>875</v>
      </c>
      <c r="J50" s="164" t="e">
        <f>NA()</f>
        <v>#N/A</v>
      </c>
      <c r="K50" s="164" t="e">
        <f>NA()</f>
        <v>#N/A</v>
      </c>
      <c r="L50" s="164">
        <f>IF(ISNUMBER('実質公債費比率（分子）の構造'!N$53),'実質公債費比率（分子）の構造'!N$53,NA())</f>
        <v>821</v>
      </c>
      <c r="M50" s="164" t="e">
        <f>NA()</f>
        <v>#N/A</v>
      </c>
      <c r="N50" s="164" t="e">
        <f>NA()</f>
        <v>#N/A</v>
      </c>
      <c r="O50" s="164">
        <f>IF(ISNUMBER('実質公債費比率（分子）の構造'!O$53),'実質公債費比率（分子）の構造'!O$53,NA())</f>
        <v>709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16789</v>
      </c>
      <c r="E56" s="163"/>
      <c r="F56" s="163"/>
      <c r="G56" s="163">
        <f>'将来負担比率（分子）の構造'!J$52</f>
        <v>16184</v>
      </c>
      <c r="H56" s="163"/>
      <c r="I56" s="163"/>
      <c r="J56" s="163">
        <f>'将来負担比率（分子）の構造'!K$52</f>
        <v>15150</v>
      </c>
      <c r="K56" s="163"/>
      <c r="L56" s="163"/>
      <c r="M56" s="163">
        <f>'将来負担比率（分子）の構造'!L$52</f>
        <v>14545</v>
      </c>
      <c r="N56" s="163"/>
      <c r="O56" s="163"/>
      <c r="P56" s="163">
        <f>'将来負担比率（分子）の構造'!M$52</f>
        <v>13635</v>
      </c>
    </row>
    <row r="57" spans="1:16" x14ac:dyDescent="0.15">
      <c r="A57" s="163" t="s">
        <v>42</v>
      </c>
      <c r="B57" s="163"/>
      <c r="C57" s="163"/>
      <c r="D57" s="163">
        <f>'将来負担比率（分子）の構造'!I$51</f>
        <v>139</v>
      </c>
      <c r="E57" s="163"/>
      <c r="F57" s="163"/>
      <c r="G57" s="163">
        <f>'将来負担比率（分子）の構造'!J$51</f>
        <v>126</v>
      </c>
      <c r="H57" s="163"/>
      <c r="I57" s="163"/>
      <c r="J57" s="163">
        <f>'将来負担比率（分子）の構造'!K$51</f>
        <v>94</v>
      </c>
      <c r="K57" s="163"/>
      <c r="L57" s="163"/>
      <c r="M57" s="163">
        <f>'将来負担比率（分子）の構造'!L$51</f>
        <v>78</v>
      </c>
      <c r="N57" s="163"/>
      <c r="O57" s="163"/>
      <c r="P57" s="163">
        <f>'将来負担比率（分子）の構造'!M$51</f>
        <v>60</v>
      </c>
    </row>
    <row r="58" spans="1:16" x14ac:dyDescent="0.15">
      <c r="A58" s="163" t="s">
        <v>41</v>
      </c>
      <c r="B58" s="163"/>
      <c r="C58" s="163"/>
      <c r="D58" s="163">
        <f>'将来負担比率（分子）の構造'!I$50</f>
        <v>11953</v>
      </c>
      <c r="E58" s="163"/>
      <c r="F58" s="163"/>
      <c r="G58" s="163">
        <f>'将来負担比率（分子）の構造'!J$50</f>
        <v>12447</v>
      </c>
      <c r="H58" s="163"/>
      <c r="I58" s="163"/>
      <c r="J58" s="163">
        <f>'将来負担比率（分子）の構造'!K$50</f>
        <v>12849</v>
      </c>
      <c r="K58" s="163"/>
      <c r="L58" s="163"/>
      <c r="M58" s="163">
        <f>'将来負担比率（分子）の構造'!L$50</f>
        <v>13074</v>
      </c>
      <c r="N58" s="163"/>
      <c r="O58" s="163"/>
      <c r="P58" s="163">
        <f>'将来負担比率（分子）の構造'!M$50</f>
        <v>13052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2692</v>
      </c>
      <c r="C62" s="163"/>
      <c r="D62" s="163"/>
      <c r="E62" s="163">
        <f>'将来負担比率（分子）の構造'!J$45</f>
        <v>2799</v>
      </c>
      <c r="F62" s="163"/>
      <c r="G62" s="163"/>
      <c r="H62" s="163">
        <f>'将来負担比率（分子）の構造'!K$45</f>
        <v>2582</v>
      </c>
      <c r="I62" s="163"/>
      <c r="J62" s="163"/>
      <c r="K62" s="163">
        <f>'将来負担比率（分子）の構造'!L$45</f>
        <v>2575</v>
      </c>
      <c r="L62" s="163"/>
      <c r="M62" s="163"/>
      <c r="N62" s="163">
        <f>'将来負担比率（分子）の構造'!M$45</f>
        <v>2509</v>
      </c>
      <c r="O62" s="163"/>
      <c r="P62" s="163"/>
    </row>
    <row r="63" spans="1:16" x14ac:dyDescent="0.15">
      <c r="A63" s="163" t="s">
        <v>34</v>
      </c>
      <c r="B63" s="163">
        <f>'将来負担比率（分子）の構造'!I$44</f>
        <v>267</v>
      </c>
      <c r="C63" s="163"/>
      <c r="D63" s="163"/>
      <c r="E63" s="163">
        <f>'将来負担比率（分子）の構造'!J$44</f>
        <v>292</v>
      </c>
      <c r="F63" s="163"/>
      <c r="G63" s="163"/>
      <c r="H63" s="163">
        <f>'将来負担比率（分子）の構造'!K$44</f>
        <v>270</v>
      </c>
      <c r="I63" s="163"/>
      <c r="J63" s="163"/>
      <c r="K63" s="163">
        <f>'将来負担比率（分子）の構造'!L$44</f>
        <v>244</v>
      </c>
      <c r="L63" s="163"/>
      <c r="M63" s="163"/>
      <c r="N63" s="163">
        <f>'将来負担比率（分子）の構造'!M$44</f>
        <v>213</v>
      </c>
      <c r="O63" s="163"/>
      <c r="P63" s="163"/>
    </row>
    <row r="64" spans="1:16" x14ac:dyDescent="0.15">
      <c r="A64" s="163" t="s">
        <v>33</v>
      </c>
      <c r="B64" s="163">
        <f>'将来負担比率（分子）の構造'!I$43</f>
        <v>449</v>
      </c>
      <c r="C64" s="163"/>
      <c r="D64" s="163"/>
      <c r="E64" s="163">
        <f>'将来負担比率（分子）の構造'!J$43</f>
        <v>399</v>
      </c>
      <c r="F64" s="163"/>
      <c r="G64" s="163"/>
      <c r="H64" s="163">
        <f>'将来負担比率（分子）の構造'!K$43</f>
        <v>430</v>
      </c>
      <c r="I64" s="163"/>
      <c r="J64" s="163"/>
      <c r="K64" s="163">
        <f>'将来負担比率（分子）の構造'!L$43</f>
        <v>370</v>
      </c>
      <c r="L64" s="163"/>
      <c r="M64" s="163"/>
      <c r="N64" s="163">
        <f>'将来負担比率（分子）の構造'!M$43</f>
        <v>322</v>
      </c>
      <c r="O64" s="163"/>
      <c r="P64" s="163"/>
    </row>
    <row r="65" spans="1:16" x14ac:dyDescent="0.15">
      <c r="A65" s="163" t="s">
        <v>32</v>
      </c>
      <c r="B65" s="163">
        <f>'将来負担比率（分子）の構造'!I$42</f>
        <v>71</v>
      </c>
      <c r="C65" s="163"/>
      <c r="D65" s="163"/>
      <c r="E65" s="163">
        <f>'将来負担比率（分子）の構造'!J$42</f>
        <v>48</v>
      </c>
      <c r="F65" s="163"/>
      <c r="G65" s="163"/>
      <c r="H65" s="163">
        <f>'将来負担比率（分子）の構造'!K$42</f>
        <v>32</v>
      </c>
      <c r="I65" s="163"/>
      <c r="J65" s="163"/>
      <c r="K65" s="163">
        <f>'将来負担比率（分子）の構造'!L$42</f>
        <v>19</v>
      </c>
      <c r="L65" s="163"/>
      <c r="M65" s="163"/>
      <c r="N65" s="163">
        <f>'将来負担比率（分子）の構造'!M$42</f>
        <v>8</v>
      </c>
      <c r="O65" s="163"/>
      <c r="P65" s="163"/>
    </row>
    <row r="66" spans="1:16" x14ac:dyDescent="0.15">
      <c r="A66" s="163" t="s">
        <v>31</v>
      </c>
      <c r="B66" s="163">
        <f>'将来負担比率（分子）の構造'!I$41</f>
        <v>21010</v>
      </c>
      <c r="C66" s="163"/>
      <c r="D66" s="163"/>
      <c r="E66" s="163">
        <f>'将来負担比率（分子）の構造'!J$41</f>
        <v>20259</v>
      </c>
      <c r="F66" s="163"/>
      <c r="G66" s="163"/>
      <c r="H66" s="163">
        <f>'将来負担比率（分子）の構造'!K$41</f>
        <v>18921</v>
      </c>
      <c r="I66" s="163"/>
      <c r="J66" s="163"/>
      <c r="K66" s="163">
        <f>'将来負担比率（分子）の構造'!L$41</f>
        <v>18053</v>
      </c>
      <c r="L66" s="163"/>
      <c r="M66" s="163"/>
      <c r="N66" s="163">
        <f>'将来負担比率（分子）の構造'!M$41</f>
        <v>16995</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3120</v>
      </c>
      <c r="C72" s="167">
        <f>基金残高に係る経年分析!G55</f>
        <v>3123</v>
      </c>
      <c r="D72" s="167">
        <f>基金残高に係る経年分析!H55</f>
        <v>3096</v>
      </c>
    </row>
    <row r="73" spans="1:16" x14ac:dyDescent="0.15">
      <c r="A73" s="166" t="s">
        <v>74</v>
      </c>
      <c r="B73" s="167">
        <f>基金残高に係る経年分析!F56</f>
        <v>2752</v>
      </c>
      <c r="C73" s="167">
        <f>基金残高に係る経年分析!G56</f>
        <v>2803</v>
      </c>
      <c r="D73" s="167">
        <f>基金残高に係る経年分析!H56</f>
        <v>2763</v>
      </c>
    </row>
    <row r="74" spans="1:16" x14ac:dyDescent="0.15">
      <c r="A74" s="166" t="s">
        <v>75</v>
      </c>
      <c r="B74" s="167">
        <f>基金残高に係る経年分析!F57</f>
        <v>8785</v>
      </c>
      <c r="C74" s="167">
        <f>基金残高に係る経年分析!G57</f>
        <v>8905</v>
      </c>
      <c r="D74" s="167">
        <f>基金残高に係る経年分析!H57</f>
        <v>8996</v>
      </c>
    </row>
  </sheetData>
  <sheetProtection algorithmName="SHA-512" hashValue="l2ALZxh4aO7lsDdtWdx/2w/1sj5vOLcioehDYsB5OBwSLaataUC27a+TbHwiQPAie5Lqqcj6yxVLdfFNAui8Gg==" saltValue="BOb8gqaCpd1+uGyE+LR1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2026-03-17T00:33:13Z</cp:lastPrinted>
  <dcterms:created xsi:type="dcterms:W3CDTF">2026-02-23T08:39:41Z</dcterms:created>
  <dcterms:modified xsi:type="dcterms:W3CDTF">2026-09-08T23:46:47Z</dcterms:modified>
  <cp:category/>
</cp:coreProperties>
</file>