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g2\共有\d_業務別共有\広報部_フレンドショップ共有台帳\"/>
    </mc:Choice>
  </mc:AlternateContent>
  <xr:revisionPtr revIDLastSave="0" documentId="13_ncr:1_{B7DFE468-0C1C-4D8E-9A03-7276E07CEFCA}" xr6:coauthVersionLast="47" xr6:coauthVersionMax="47" xr10:uidLastSave="{00000000-0000-0000-0000-000000000000}"/>
  <bookViews>
    <workbookView xWindow="-120" yWindow="-120" windowWidth="29040" windowHeight="15840" xr2:uid="{8EE58CC5-438E-4682-A245-E00C7C0BFBD0}"/>
  </bookViews>
  <sheets>
    <sheet name="フレンドショップ登録用紙" sheetId="9" r:id="rId1"/>
    <sheet name="ウェブサイト掲載例" sheetId="11" r:id="rId2"/>
    <sheet name="WEB作業用" sheetId="12" state="hidden" r:id="rId3"/>
  </sheets>
  <definedNames>
    <definedName name="_xlnm.Print_Area" localSheetId="2">WEB作業用!$B$1:$G$37</definedName>
    <definedName name="_xlnm.Print_Area" localSheetId="1">#REF!</definedName>
    <definedName name="_xlnm.Print_Area" localSheetId="0">フレンドショップ登録用紙!$A$1:$H$82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 i="12" l="1"/>
  <c r="H5" i="12"/>
  <c r="H6" i="12"/>
  <c r="D29" i="9"/>
  <c r="D28" i="9"/>
  <c r="D83" i="12"/>
  <c r="D77" i="12"/>
  <c r="D72" i="12"/>
  <c r="D75" i="12"/>
  <c r="D73" i="12"/>
  <c r="D62" i="12"/>
  <c r="D50" i="12"/>
  <c r="F24" i="12"/>
  <c r="F27" i="12"/>
  <c r="F26" i="12"/>
  <c r="F23" i="12"/>
  <c r="F21" i="12"/>
  <c r="F22" i="12"/>
  <c r="D14" i="12"/>
  <c r="D70" i="12"/>
  <c r="D69" i="12"/>
  <c r="D68" i="12"/>
  <c r="D67" i="12"/>
  <c r="D65" i="12"/>
  <c r="D95" i="12"/>
  <c r="D88" i="12"/>
  <c r="E88" i="12" s="1"/>
  <c r="D87" i="12"/>
  <c r="E87" i="12" s="1"/>
  <c r="D84" i="12"/>
  <c r="D61" i="12"/>
  <c r="D60" i="12"/>
  <c r="D58" i="12"/>
  <c r="D57" i="12"/>
  <c r="D55" i="12"/>
  <c r="D54" i="12"/>
  <c r="D53" i="12"/>
  <c r="D52" i="12"/>
  <c r="D49" i="12"/>
  <c r="D48" i="12"/>
  <c r="D5" i="12" s="1"/>
  <c r="F37" i="12"/>
  <c r="D37" i="12" s="1"/>
  <c r="D36" i="12"/>
  <c r="J35" i="12"/>
  <c r="D30" i="12"/>
  <c r="D99" i="12" s="1"/>
  <c r="D29" i="12"/>
  <c r="D98" i="12" s="1"/>
  <c r="D27" i="12"/>
  <c r="D26" i="12"/>
  <c r="D23" i="12"/>
  <c r="D20" i="12"/>
  <c r="D15" i="12"/>
  <c r="D13" i="12"/>
  <c r="D12" i="12"/>
  <c r="D11" i="12"/>
  <c r="D10" i="12"/>
  <c r="D9" i="12"/>
  <c r="D8" i="12"/>
  <c r="D7" i="12"/>
  <c r="D6" i="12"/>
  <c r="D35" i="9"/>
  <c r="H29" i="9"/>
  <c r="H28" i="9"/>
  <c r="D27" i="9"/>
  <c r="E83" i="12" l="1"/>
  <c r="D91" i="12"/>
  <c r="E84" i="12"/>
  <c r="D92" i="12"/>
  <c r="D21" i="12"/>
  <c r="D59"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Hatsuyama</author>
  </authors>
  <commentList>
    <comment ref="D27" authorId="0" shapeId="0" xr:uid="{00000000-0006-0000-0000-000001000000}">
      <text>
        <r>
          <rPr>
            <b/>
            <sz val="9"/>
            <color indexed="81"/>
            <rFont val="MS P ゴシック"/>
            <family val="3"/>
            <charset val="128"/>
          </rPr>
          <t>文字数</t>
        </r>
        <r>
          <rPr>
            <sz val="9"/>
            <color indexed="81"/>
            <rFont val="MS P ゴシック"/>
            <family val="3"/>
            <charset val="128"/>
          </rPr>
          <t xml:space="preserve">
</t>
        </r>
      </text>
    </comment>
    <comment ref="D28" authorId="0" shapeId="0" xr:uid="{00000000-0006-0000-0000-000002000000}">
      <text>
        <r>
          <rPr>
            <b/>
            <sz val="9"/>
            <color indexed="81"/>
            <rFont val="MS P ゴシック"/>
            <family val="3"/>
            <charset val="128"/>
          </rPr>
          <t>文字数</t>
        </r>
      </text>
    </comment>
    <comment ref="D35" authorId="0" shapeId="0" xr:uid="{00000000-0006-0000-0000-000003000000}">
      <text>
        <r>
          <rPr>
            <b/>
            <sz val="9"/>
            <color indexed="81"/>
            <rFont val="MS P ゴシック"/>
            <family val="3"/>
            <charset val="128"/>
          </rPr>
          <t>文字数</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西山 史恵</author>
  </authors>
  <commentList>
    <comment ref="D15" authorId="0" shapeId="0" xr:uid="{00000000-0006-0000-0200-000002000000}">
      <text>
        <r>
          <rPr>
            <b/>
            <sz val="9"/>
            <color indexed="81"/>
            <rFont val="MS P ゴシック"/>
            <family val="3"/>
            <charset val="128"/>
          </rPr>
          <t>一覧検索用の短文</t>
        </r>
      </text>
    </comment>
    <comment ref="D26" authorId="0" shapeId="0" xr:uid="{00000000-0006-0000-0200-000001000000}">
      <text>
        <r>
          <rPr>
            <sz val="9"/>
            <color indexed="81"/>
            <rFont val="MS P ゴシック"/>
            <family val="3"/>
            <charset val="128"/>
          </rPr>
          <t xml:space="preserve">1）施設名を入力しサーチ
2）地点名（施設名）、住所入力（座標は触らずOK）
3）地図を最大まで拡大し、手作業で地点を補正
　※ズームは「+－マーク」で！　マウスで拡大縮小すると地点がずれます。
4）ズームレベルを10、11あたりにして確認・登録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<sst xmlns="http://schemas.openxmlformats.org/spreadsheetml/2006/main" count="372" uniqueCount="279">
  <si>
    <t>〇PR動画・SNSなど</t>
    <rPh sb="3" eb="5">
      <t>ドウガ</t>
    </rPh>
    <phoneticPr fontId="1"/>
  </si>
  <si>
    <t>担当法人名</t>
    <rPh sb="0" eb="5">
      <t>タントウホウジンメイ</t>
    </rPh>
    <phoneticPr fontId="1"/>
  </si>
  <si>
    <t>氏名</t>
    <rPh sb="0" eb="2">
      <t>シメイ</t>
    </rPh>
    <phoneticPr fontId="1"/>
  </si>
  <si>
    <t>門鈴村　</t>
    <rPh sb="0" eb="1">
      <t>モン</t>
    </rPh>
    <rPh sb="1" eb="2">
      <t>スズ</t>
    </rPh>
    <rPh sb="2" eb="3">
      <t>ムラ</t>
    </rPh>
    <phoneticPr fontId="1"/>
  </si>
  <si>
    <t>11:00～20:00</t>
  </si>
  <si>
    <t>TEL</t>
  </si>
  <si>
    <t>フレンドエリア1</t>
  </si>
  <si>
    <t>店休日</t>
  </si>
  <si>
    <t>特典の対象
※該当するものに☑</t>
    <rPh sb="0" eb="2">
      <t>トクテン</t>
    </rPh>
    <rPh sb="3" eb="5">
      <t>タイショウ</t>
    </rPh>
    <phoneticPr fontId="1"/>
  </si>
  <si>
    <t>原稿提出日</t>
    <rPh sb="0" eb="2">
      <t>ゲンコウ</t>
    </rPh>
    <rPh sb="2" eb="4">
      <t>テイシュツ</t>
    </rPh>
    <rPh sb="4" eb="5">
      <t>ビ</t>
    </rPh>
    <phoneticPr fontId="1"/>
  </si>
  <si>
    <t>YouTubチャンネル</t>
  </si>
  <si>
    <t>https://store.montbell.jp/search/shopinfo/?shop_no=679907</t>
  </si>
  <si>
    <t>市区町村</t>
    <rPh sb="0" eb="4">
      <t>シクチョウソン</t>
    </rPh>
    <phoneticPr fontId="1"/>
  </si>
  <si>
    <t>施設紹介文
（特典ガイド・WEBサイト一覧用）
※100文字以内</t>
    <rPh sb="0" eb="5">
      <t>シセツショウカイブン</t>
    </rPh>
    <rPh sb="28" eb="30">
      <t>モジ</t>
    </rPh>
    <rPh sb="30" eb="32">
      <t>イナイ</t>
    </rPh>
    <phoneticPr fontId="1"/>
  </si>
  <si>
    <t>施設名（かな）</t>
    <rPh sb="0" eb="2">
      <t>シセツ</t>
    </rPh>
    <rPh sb="2" eb="3">
      <t>メイ</t>
    </rPh>
    <phoneticPr fontId="1"/>
  </si>
  <si>
    <t>https://www.youtube.com/・・・・・・・・</t>
  </si>
  <si>
    <t>　　営業部</t>
    <rPh sb="2" eb="5">
      <t>エイギョウブ</t>
    </rPh>
    <phoneticPr fontId="1"/>
  </si>
  <si>
    <t>大阪府</t>
    <rPh sb="0" eb="3">
      <t>オオサカフ</t>
    </rPh>
    <phoneticPr fontId="1"/>
  </si>
  <si>
    <t>施設名</t>
    <rPh sb="0" eb="2">
      <t>シセツ</t>
    </rPh>
    <rPh sb="2" eb="3">
      <t>メイ</t>
    </rPh>
    <phoneticPr fontId="1"/>
  </si>
  <si>
    <t>都道府県</t>
    <rPh sb="0" eb="4">
      <t>トドウフケン</t>
    </rPh>
    <phoneticPr fontId="1"/>
  </si>
  <si>
    <t>【会員特典】</t>
    <rPh sb="1" eb="5">
      <t>カイイントクテン</t>
    </rPh>
    <phoneticPr fontId="1"/>
  </si>
  <si>
    <t>06-6538-3699</t>
  </si>
  <si>
    <t>住所（郵便番号）　　〒　</t>
    <rPh sb="0" eb="2">
      <t>ジュウショ</t>
    </rPh>
    <rPh sb="3" eb="7">
      <t>ユウビンバンゴウ</t>
    </rPh>
    <phoneticPr fontId="1"/>
  </si>
  <si>
    <t>氏名（かな）</t>
    <rPh sb="0" eb="2">
      <t>シメイ</t>
    </rPh>
    <phoneticPr fontId="1"/>
  </si>
  <si>
    <t>フレンドエリア2</t>
  </si>
  <si>
    <t>フレンドエリア3</t>
  </si>
  <si>
    <t>FAX</t>
  </si>
  <si>
    <t>　　モンベルストア　（　　　　　）店</t>
    <rPh sb="17" eb="18">
      <t>ミセ</t>
    </rPh>
    <phoneticPr fontId="1"/>
  </si>
  <si>
    <t>登録のきっかけ
※該当するものに☑</t>
  </si>
  <si>
    <t>公式サイトURL</t>
    <rPh sb="0" eb="2">
      <t>コウシキ</t>
    </rPh>
    <phoneticPr fontId="1"/>
  </si>
  <si>
    <t>記入例</t>
    <rPh sb="0" eb="3">
      <t>キニュウレイ</t>
    </rPh>
    <phoneticPr fontId="1"/>
  </si>
  <si>
    <r>
      <t>　　会員さまのみ
　　</t>
    </r>
    <r>
      <rPr>
        <u/>
        <sz val="11"/>
        <color theme="1"/>
        <rFont val="ＭＳ Ｐゴシック"/>
        <family val="3"/>
        <charset val="128"/>
      </rPr>
      <t>　4　</t>
    </r>
    <r>
      <rPr>
        <sz val="11"/>
        <color theme="1"/>
        <rFont val="ＭＳ Ｐゴシック"/>
        <family val="3"/>
        <charset val="128"/>
      </rPr>
      <t>名さままでOK  ※数字をご記入ください
　　1グループまでOK
特記事項：</t>
    </r>
    <rPh sb="2" eb="4">
      <t>カイイン</t>
    </rPh>
    <rPh sb="14" eb="15">
      <t>メイ</t>
    </rPh>
    <rPh sb="24" eb="26">
      <t>スウジ</t>
    </rPh>
    <rPh sb="28" eb="30">
      <t>キニュウ</t>
    </rPh>
    <rPh sb="47" eb="51">
      <t>トッキジコウ</t>
    </rPh>
    <phoneticPr fontId="1"/>
  </si>
  <si>
    <t>営業時間</t>
  </si>
  <si>
    <t xml:space="preserve">
</t>
  </si>
  <si>
    <t>営業期間（あれば）</t>
    <rPh sb="0" eb="2">
      <t>エイギョウ</t>
    </rPh>
    <rPh sb="2" eb="4">
      <t>キカン</t>
    </rPh>
    <phoneticPr fontId="1"/>
  </si>
  <si>
    <t>定休日</t>
    <rPh sb="0" eb="3">
      <t>テイキュウビ</t>
    </rPh>
    <phoneticPr fontId="1"/>
  </si>
  <si>
    <t>施設紹介文
（特典ガイド冊子用）
※100文字以内</t>
    <rPh sb="0" eb="5">
      <t>シセツショウカイブン</t>
    </rPh>
    <rPh sb="7" eb="9">
      <t>トクテン</t>
    </rPh>
    <rPh sb="12" eb="14">
      <t>サッシ</t>
    </rPh>
    <rPh sb="14" eb="15">
      <t>ヨウ</t>
    </rPh>
    <rPh sb="21" eb="23">
      <t>モジ</t>
    </rPh>
    <rPh sb="23" eb="25">
      <t>イナイ</t>
    </rPh>
    <phoneticPr fontId="1"/>
  </si>
  <si>
    <t>【業種】</t>
    <rPh sb="1" eb="3">
      <t>ギョウシュ</t>
    </rPh>
    <phoneticPr fontId="1"/>
  </si>
  <si>
    <t>施設紹介文
（WEBサイト用）
※400文字以内</t>
    <rPh sb="0" eb="5">
      <t>シセツショウカイブン</t>
    </rPh>
    <rPh sb="13" eb="14">
      <t>ヨウ</t>
    </rPh>
    <rPh sb="20" eb="22">
      <t>モジ</t>
    </rPh>
    <rPh sb="22" eb="24">
      <t>イナイ</t>
    </rPh>
    <phoneticPr fontId="1"/>
  </si>
  <si>
    <r>
      <t xml:space="preserve">営業について備考
</t>
    </r>
    <r>
      <rPr>
        <sz val="11"/>
        <color theme="1"/>
        <rFont val="ＭＳ Ｐゴシック"/>
        <family val="3"/>
        <charset val="128"/>
      </rPr>
      <t>（上記以外に特記事項があればこちらにご記入ください。）
ex. 料金、チェックイン・アウト時間、設備、収容人数、部屋数など</t>
    </r>
    <rPh sb="0" eb="2">
      <t>エイギョウ</t>
    </rPh>
    <rPh sb="6" eb="8">
      <t>ビコウ</t>
    </rPh>
    <rPh sb="10" eb="12">
      <t>ジョウキ</t>
    </rPh>
    <rPh sb="12" eb="14">
      <t>イガイ</t>
    </rPh>
    <rPh sb="15" eb="19">
      <t>トッキジコウ</t>
    </rPh>
    <rPh sb="28" eb="30">
      <t>キニュウ</t>
    </rPh>
    <phoneticPr fontId="1"/>
  </si>
  <si>
    <t>門鈴村　公式twitter</t>
  </si>
  <si>
    <t>法人名</t>
    <rPh sb="0" eb="3">
      <t>ホウジンメイ</t>
    </rPh>
    <phoneticPr fontId="1"/>
  </si>
  <si>
    <t>フレンドショップ登録者さまご記入欄</t>
    <rPh sb="8" eb="10">
      <t>トウロク</t>
    </rPh>
    <rPh sb="10" eb="11">
      <t>シャ</t>
    </rPh>
    <rPh sb="14" eb="17">
      <t>キニュウラン</t>
    </rPh>
    <phoneticPr fontId="1"/>
  </si>
  <si>
    <r>
      <t xml:space="preserve">モンベルクラブ会員さまへの特典
</t>
    </r>
    <r>
      <rPr>
        <sz val="11"/>
        <color theme="1"/>
        <rFont val="ＭＳ Ｐゴシック"/>
        <family val="3"/>
        <charset val="128"/>
      </rPr>
      <t>（全国の会員様がいつでも何度でもご利用いただける特典をご提供ください。姉妹店、系列店での特典設定はご遠慮ください。）</t>
    </r>
    <rPh sb="7" eb="9">
      <t>カイイン</t>
    </rPh>
    <rPh sb="13" eb="15">
      <t>トクテン</t>
    </rPh>
    <rPh sb="17" eb="19">
      <t>ゼンコク</t>
    </rPh>
    <rPh sb="20" eb="22">
      <t>カイイン</t>
    </rPh>
    <rPh sb="22" eb="23">
      <t>サマ</t>
    </rPh>
    <rPh sb="28" eb="30">
      <t>ナンド</t>
    </rPh>
    <rPh sb="33" eb="35">
      <t>リヨウ</t>
    </rPh>
    <rPh sb="40" eb="42">
      <t>トクテン</t>
    </rPh>
    <rPh sb="44" eb="46">
      <t>テイキョウ</t>
    </rPh>
    <rPh sb="51" eb="54">
      <t>シマイテン</t>
    </rPh>
    <rPh sb="55" eb="58">
      <t>ケイレツテン</t>
    </rPh>
    <rPh sb="60" eb="62">
      <t>トクテン</t>
    </rPh>
    <rPh sb="62" eb="64">
      <t>セッテイ</t>
    </rPh>
    <rPh sb="66" eb="68">
      <t>エンリョ</t>
    </rPh>
    <phoneticPr fontId="1"/>
  </si>
  <si>
    <t>06-6538-3896</t>
  </si>
  <si>
    <t>https://m.facebook.com/montbelljpn</t>
  </si>
  <si>
    <t>ここに共有リンク貼り付け</t>
    <rPh sb="3" eb="5">
      <t>キョウユウ</t>
    </rPh>
    <rPh sb="8" eb="9">
      <t>ハ</t>
    </rPh>
    <rPh sb="10" eb="11">
      <t>ツ</t>
    </rPh>
    <phoneticPr fontId="1"/>
  </si>
  <si>
    <t>1月～10月</t>
    <rPh sb="1" eb="2">
      <t>ガツ</t>
    </rPh>
    <rPh sb="5" eb="6">
      <t>ガツ</t>
    </rPh>
    <phoneticPr fontId="1"/>
  </si>
  <si>
    <t>施設で提供しているアクティビティで当てはまるものがあれば該当するものに☑
（複数選択可）</t>
    <rPh sb="0" eb="2">
      <t>シセツ</t>
    </rPh>
    <rPh sb="3" eb="5">
      <t>テイキョウ</t>
    </rPh>
    <rPh sb="17" eb="18">
      <t>ア</t>
    </rPh>
    <rPh sb="28" eb="30">
      <t>ガイトウ</t>
    </rPh>
    <phoneticPr fontId="1"/>
  </si>
  <si>
    <t>不定休</t>
    <rPh sb="0" eb="3">
      <t>フテイキュウ</t>
    </rPh>
    <phoneticPr fontId="1"/>
  </si>
  <si>
    <t>店舗名かな</t>
  </si>
  <si>
    <t>飲食料金から10%OFF</t>
    <rPh sb="0" eb="4">
      <t>インショクリョウキン</t>
    </rPh>
    <phoneticPr fontId="1"/>
  </si>
  <si>
    <t>宿泊コテージ、モンベルストア、レストラン、温浴施設などが一体となった複合施設です。アウトドアイベントを通年で開催しており、いつでも本格的なアウトドア体験が楽しめます。</t>
  </si>
  <si>
    <t>宿泊コテージ、モンベルストア、レストラン、温浴施設などが一体となった複合施設です。
広大な山地と川に囲まれた立地で、さまざまなアウトドアが楽しめるフィールドが広がります。M.O.C.（モンベル・アウトドア・チャレンジ）のフィールドベースにもなっているので、アウトドアイベントを通年で開催しており、いつでも本格的なアウトドア体験が楽しめます。</t>
    <rPh sb="42" eb="44">
      <t>コウダイ</t>
    </rPh>
    <rPh sb="45" eb="47">
      <t>サンチ</t>
    </rPh>
    <rPh sb="48" eb="49">
      <t>カワ</t>
    </rPh>
    <rPh sb="54" eb="56">
      <t>リッチ</t>
    </rPh>
    <phoneticPr fontId="1"/>
  </si>
  <si>
    <t>781-3601</t>
  </si>
  <si>
    <t>https://www.youtube.com/user/montbellec/featured</t>
  </si>
  <si>
    <t>門鈴村</t>
    <rPh sb="0" eb="1">
      <t>モン</t>
    </rPh>
    <rPh sb="1" eb="2">
      <t>スズ</t>
    </rPh>
    <rPh sb="2" eb="3">
      <t>ムラ</t>
    </rPh>
    <phoneticPr fontId="1"/>
  </si>
  <si>
    <t>もんべるむら</t>
  </si>
  <si>
    <t>■会員特典ガイド、カタログなど資料の送付先　　　　　　　　　　※太枠内の希望するものにチェックを入れてください。</t>
    <rPh sb="1" eb="3">
      <t>カイイン</t>
    </rPh>
    <rPh sb="3" eb="5">
      <t>トクテン</t>
    </rPh>
    <rPh sb="15" eb="17">
      <t>シリョウ</t>
    </rPh>
    <rPh sb="18" eb="20">
      <t>ソウフ</t>
    </rPh>
    <rPh sb="20" eb="21">
      <t>サキ</t>
    </rPh>
    <rPh sb="32" eb="35">
      <t>フトワクナイ</t>
    </rPh>
    <rPh sb="36" eb="38">
      <t>キボウ</t>
    </rPh>
    <rPh sb="48" eb="49">
      <t>イ</t>
    </rPh>
    <phoneticPr fontId="1"/>
  </si>
  <si>
    <t>フレンドショップ情報</t>
    <rPh sb="8" eb="10">
      <t>ジョウホウ</t>
    </rPh>
    <phoneticPr fontId="1"/>
  </si>
  <si>
    <t>※太枠内に記入してください</t>
    <rPh sb="1" eb="2">
      <t>フト</t>
    </rPh>
    <rPh sb="2" eb="4">
      <t>ワクナイ</t>
    </rPh>
    <rPh sb="5" eb="7">
      <t>キニュウ</t>
    </rPh>
    <phoneticPr fontId="1"/>
  </si>
  <si>
    <t>＜コテージ＞
チェックイン15:00から、チェックアウト10：00まで
＜温浴施設＞
大人550円、小人330円</t>
    <rPh sb="38" eb="42">
      <t>オンヨクシセツ</t>
    </rPh>
    <rPh sb="44" eb="46">
      <t>オトナ</t>
    </rPh>
    <rPh sb="49" eb="50">
      <t>エン</t>
    </rPh>
    <rPh sb="51" eb="52">
      <t>コ</t>
    </rPh>
    <rPh sb="52" eb="53">
      <t>ヒト</t>
    </rPh>
    <rPh sb="56" eb="57">
      <t>エン</t>
    </rPh>
    <phoneticPr fontId="1"/>
  </si>
  <si>
    <t>■特典ガイド・WEB記載情報</t>
    <rPh sb="1" eb="3">
      <t>トクテン</t>
    </rPh>
    <rPh sb="10" eb="14">
      <t>キサイジョウホウ</t>
    </rPh>
    <phoneticPr fontId="1"/>
  </si>
  <si>
    <t>https://twitter.com/montbelljp</t>
  </si>
  <si>
    <r>
      <t>ペット同伴の可否、
及び可能な範囲</t>
    </r>
    <r>
      <rPr>
        <sz val="10"/>
        <color theme="1"/>
        <rFont val="ＭＳ Ｐゴシック"/>
        <family val="3"/>
        <charset val="128"/>
      </rPr>
      <t>(飲食同伴、宿泊、ドッグラン等)</t>
    </r>
    <rPh sb="3" eb="5">
      <t>ドウハン</t>
    </rPh>
    <rPh sb="6" eb="8">
      <t>カヒ</t>
    </rPh>
    <rPh sb="10" eb="11">
      <t>オヨ</t>
    </rPh>
    <rPh sb="12" eb="14">
      <t>カノウ</t>
    </rPh>
    <rPh sb="15" eb="17">
      <t>ハンイ</t>
    </rPh>
    <rPh sb="18" eb="20">
      <t>インショク</t>
    </rPh>
    <rPh sb="20" eb="22">
      <t>ドウハン</t>
    </rPh>
    <rPh sb="23" eb="25">
      <t>シュクハク</t>
    </rPh>
    <rPh sb="31" eb="32">
      <t>ナド</t>
    </rPh>
    <phoneticPr fontId="1"/>
  </si>
  <si>
    <t>門鈴村PR動画</t>
  </si>
  <si>
    <t>■ご担当者さま登録情報</t>
    <rPh sb="2" eb="5">
      <t>タントウシャ</t>
    </rPh>
    <rPh sb="7" eb="11">
      <t>トウロクジョウホウ</t>
    </rPh>
    <phoneticPr fontId="1"/>
  </si>
  <si>
    <t>門鈴村　公式youtube</t>
  </si>
  <si>
    <t>門鈴村　公式Facebook</t>
    <rPh sb="0" eb="1">
      <t>モン</t>
    </rPh>
    <rPh sb="1" eb="2">
      <t>スズ</t>
    </rPh>
    <rPh sb="2" eb="3">
      <t>ムラ</t>
    </rPh>
    <rPh sb="4" eb="6">
      <t>コウシキ</t>
    </rPh>
    <phoneticPr fontId="1"/>
  </si>
  <si>
    <t>store@montbell.com</t>
  </si>
  <si>
    <t>ペット同伴の可否</t>
    <rPh sb="3" eb="5">
      <t>ドウハン</t>
    </rPh>
    <rPh sb="6" eb="8">
      <t>カヒ</t>
    </rPh>
    <phoneticPr fontId="1"/>
  </si>
  <si>
    <t>■特典ガイド・WEB記載情報</t>
    <rPh sb="1" eb="3">
      <t>トクテン</t>
    </rPh>
    <rPh sb="5" eb="7">
      <t>キニュウ</t>
    </rPh>
    <phoneticPr fontId="1"/>
  </si>
  <si>
    <t>公開予定</t>
    <rPh sb="0" eb="2">
      <t>コウカイ</t>
    </rPh>
    <rPh sb="2" eb="4">
      <t>ヨテイ</t>
    </rPh>
    <phoneticPr fontId="1"/>
  </si>
  <si>
    <t>施設メールアドレス</t>
    <rPh sb="0" eb="2">
      <t>シセツ</t>
    </rPh>
    <phoneticPr fontId="1"/>
  </si>
  <si>
    <t>PR動画（YouTube）URL 
※メインとなる１本</t>
    <rPh sb="2" eb="4">
      <t>ドウガ</t>
    </rPh>
    <rPh sb="26" eb="27">
      <t>ホン</t>
    </rPh>
    <phoneticPr fontId="1"/>
  </si>
  <si>
    <t>Facebook</t>
  </si>
  <si>
    <t>Twitter</t>
  </si>
  <si>
    <t>Instagram</t>
  </si>
  <si>
    <t>https://www.instagram.com/・・・・・・</t>
  </si>
  <si>
    <t>門鈴村　公式instagram</t>
  </si>
  <si>
    <t>施設分類
※該当するものに☑
（複数選択可）</t>
    <rPh sb="0" eb="2">
      <t>シセツ</t>
    </rPh>
    <rPh sb="2" eb="4">
      <t>ブンルイ</t>
    </rPh>
    <rPh sb="6" eb="8">
      <t>ガイトウ</t>
    </rPh>
    <phoneticPr fontId="1"/>
  </si>
  <si>
    <t>（選択した分類の中から優先度合いの高い2つを記入してください）</t>
  </si>
  <si>
    <t>（選択したアクティビティの中から優先度合いの高い2つを記入してください）</t>
  </si>
  <si>
    <t>フレンドショップ新規登録用紙</t>
    <rPh sb="8" eb="10">
      <t>シンキ</t>
    </rPh>
    <rPh sb="10" eb="12">
      <t>トウロク</t>
    </rPh>
    <rPh sb="12" eb="14">
      <t>ヨウシ</t>
    </rPh>
    <phoneticPr fontId="1"/>
  </si>
  <si>
    <r>
      <t>【優先アクティビティ①】</t>
    </r>
    <r>
      <rPr>
        <sz val="11"/>
        <color theme="1"/>
        <rFont val="ＭＳ Ｐゴシック"/>
        <family val="3"/>
        <charset val="128"/>
      </rPr>
      <t>トレッキング</t>
    </r>
  </si>
  <si>
    <r>
      <t>【優先アクティビティ②】</t>
    </r>
    <r>
      <rPr>
        <sz val="11"/>
        <color theme="1"/>
        <rFont val="ＭＳ Ｐゴシック"/>
        <family val="3"/>
        <charset val="128"/>
      </rPr>
      <t>サイクリング</t>
    </r>
  </si>
  <si>
    <r>
      <t>【優先分類①】</t>
    </r>
    <r>
      <rPr>
        <sz val="11"/>
        <color theme="1"/>
        <rFont val="ＭＳ Ｐゴシック"/>
        <family val="3"/>
        <charset val="128"/>
      </rPr>
      <t>宿泊施設</t>
    </r>
    <rPh sb="3" eb="5">
      <t>ブンルイ</t>
    </rPh>
    <rPh sb="7" eb="9">
      <t>シュクハク</t>
    </rPh>
    <rPh sb="9" eb="11">
      <t>シセツ</t>
    </rPh>
    <phoneticPr fontId="1"/>
  </si>
  <si>
    <t>業種①</t>
    <rPh sb="0" eb="2">
      <t>ギョウシュ</t>
    </rPh>
    <phoneticPr fontId="1"/>
  </si>
  <si>
    <r>
      <t>【優先分類②】</t>
    </r>
    <r>
      <rPr>
        <sz val="11"/>
        <color theme="1"/>
        <rFont val="ＭＳ Ｐゴシック"/>
        <family val="3"/>
        <charset val="128"/>
      </rPr>
      <t>ショッピング</t>
    </r>
  </si>
  <si>
    <r>
      <t xml:space="preserve">○SNSアカウント（いくつでも）
</t>
    </r>
    <r>
      <rPr>
        <sz val="8"/>
        <color rgb="FFFF0000"/>
        <rFont val="ＭＳ Ｐゴシック"/>
        <family val="3"/>
        <charset val="128"/>
      </rPr>
      <t>※ドロップダウンでSNSの種類を選択。右の上段にアカウント名、下段にURLを記入。</t>
    </r>
    <rPh sb="30" eb="32">
      <t>シュルイ</t>
    </rPh>
    <rPh sb="33" eb="35">
      <t>センタク</t>
    </rPh>
    <rPh sb="36" eb="37">
      <t>ミギ</t>
    </rPh>
    <rPh sb="38" eb="40">
      <t>ジョウダン</t>
    </rPh>
    <rPh sb="46" eb="47">
      <t>メイ</t>
    </rPh>
    <rPh sb="48" eb="50">
      <t>カダン</t>
    </rPh>
    <rPh sb="55" eb="57">
      <t>キニュウ</t>
    </rPh>
    <phoneticPr fontId="1"/>
  </si>
  <si>
    <t>宿泊施設</t>
    <rPh sb="0" eb="2">
      <t>シュクハク</t>
    </rPh>
    <rPh sb="2" eb="4">
      <t>シセツ</t>
    </rPh>
    <phoneticPr fontId="1"/>
  </si>
  <si>
    <t>山小屋</t>
    <rPh sb="0" eb="3">
      <t>ヤマゴヤ</t>
    </rPh>
    <phoneticPr fontId="1"/>
  </si>
  <si>
    <t>体験・ガイドツアー</t>
    <rPh sb="0" eb="2">
      <t>タイケン</t>
    </rPh>
    <phoneticPr fontId="1"/>
  </si>
  <si>
    <t>キャンプ場</t>
    <rPh sb="4" eb="5">
      <t>ジョウ</t>
    </rPh>
    <phoneticPr fontId="1"/>
  </si>
  <si>
    <t>■モンベルクラブスタッフ使用欄（ウェブ入力用）</t>
    <rPh sb="12" eb="14">
      <t>シヨウ</t>
    </rPh>
    <rPh sb="14" eb="15">
      <t>ラン</t>
    </rPh>
    <rPh sb="19" eb="21">
      <t>ニュウリョク</t>
    </rPh>
    <rPh sb="21" eb="22">
      <t>ヨウ</t>
    </rPh>
    <phoneticPr fontId="1"/>
  </si>
  <si>
    <t>（担当者）住所</t>
    <rPh sb="1" eb="4">
      <t>タントウシャ</t>
    </rPh>
    <rPh sb="5" eb="7">
      <t>ジュウショ</t>
    </rPh>
    <phoneticPr fontId="1"/>
  </si>
  <si>
    <t>店舗情報管理＜新規登録＞【入力】</t>
  </si>
  <si>
    <t>店舗名</t>
  </si>
  <si>
    <t>所在地　</t>
  </si>
  <si>
    <t>〒</t>
  </si>
  <si>
    <t>都道府県</t>
  </si>
  <si>
    <t xml:space="preserve">TEL </t>
  </si>
  <si>
    <t>リンク先URL</t>
  </si>
  <si>
    <t>営業時間</t>
    <rPh sb="0" eb="2">
      <t>エイギョウ</t>
    </rPh>
    <rPh sb="2" eb="4">
      <t>ジカン</t>
    </rPh>
    <phoneticPr fontId="1"/>
  </si>
  <si>
    <t>店舗案内文</t>
  </si>
  <si>
    <t>※あれば記入</t>
    <rPh sb="4" eb="6">
      <t>キニュウ</t>
    </rPh>
    <phoneticPr fontId="1"/>
  </si>
  <si>
    <t>X (旧Twitter)</t>
    <rPh sb="3" eb="4">
      <t>キュウ</t>
    </rPh>
    <phoneticPr fontId="1"/>
  </si>
  <si>
    <t>店舗案内【詳細】</t>
  </si>
  <si>
    <t>店舗案内情報</t>
  </si>
  <si>
    <t>右上</t>
  </si>
  <si>
    <t>右下</t>
  </si>
  <si>
    <t>店休日の追記</t>
    <rPh sb="4" eb="6">
      <t>ツイキ</t>
    </rPh>
    <phoneticPr fontId="1"/>
  </si>
  <si>
    <t>地図表示タイプ</t>
  </si>
  <si>
    <t>特典の対象</t>
  </si>
  <si>
    <t>連絡欄</t>
  </si>
  <si>
    <t>※作成日、担当者名</t>
  </si>
  <si>
    <t>PR動画（YouTube）名称</t>
  </si>
  <si>
    <t>選択したアクティビティの中から優先度合いの高い2つを記入してください</t>
  </si>
  <si>
    <t>選択した分類の中から優先度合いの高い2つを記入してください</t>
  </si>
  <si>
    <t>PR動画　名称</t>
    <rPh sb="5" eb="7">
      <t>メイショウ</t>
    </rPh>
    <phoneticPr fontId="1"/>
  </si>
  <si>
    <t>PR動画　紹介文（150字程度）</t>
    <rPh sb="5" eb="8">
      <t>ショウカイブン</t>
    </rPh>
    <rPh sb="12" eb="13">
      <t>ジ</t>
    </rPh>
    <rPh sb="13" eb="15">
      <t>テイド</t>
    </rPh>
    <phoneticPr fontId="1"/>
  </si>
  <si>
    <t>【上段】　SNS　アカウント名</t>
    <rPh sb="1" eb="3">
      <t>ジョウダン</t>
    </rPh>
    <rPh sb="14" eb="15">
      <t>メイ</t>
    </rPh>
    <phoneticPr fontId="1"/>
  </si>
  <si>
    <t>【下段】　SNS　URL</t>
    <rPh sb="1" eb="2">
      <t>シタ</t>
    </rPh>
    <phoneticPr fontId="1"/>
  </si>
  <si>
    <r>
      <t xml:space="preserve">LINE
</t>
    </r>
    <r>
      <rPr>
        <sz val="9"/>
        <color rgb="FFFF0000"/>
        <rFont val="ＭＳ Ｐゴシック"/>
        <family val="3"/>
        <charset val="128"/>
      </rPr>
      <t>※下段に「</t>
    </r>
    <r>
      <rPr>
        <b/>
        <sz val="9"/>
        <color rgb="FFFF0000"/>
        <rFont val="ＭＳ Ｐゴシック"/>
        <family val="3"/>
        <charset val="128"/>
      </rPr>
      <t>LINE ID</t>
    </r>
    <r>
      <rPr>
        <sz val="9"/>
        <color rgb="FFFF0000"/>
        <rFont val="ＭＳ Ｐゴシック"/>
        <family val="3"/>
        <charset val="128"/>
      </rPr>
      <t>」を記入してください。</t>
    </r>
  </si>
  <si>
    <t>〇PR動画（1本）</t>
    <rPh sb="3" eb="5">
      <t>ドウガ</t>
    </rPh>
    <rPh sb="7" eb="8">
      <t>ホン</t>
    </rPh>
    <phoneticPr fontId="1"/>
  </si>
  <si>
    <t>PR動画　紹介文（150字程度）</t>
  </si>
  <si>
    <t>門鈴村でのおすすめの過ごし方をご紹介！
お買い物だけでなく、広い敷地内で楽しめるアクティビティもたくさんご用意しています。</t>
    <rPh sb="0" eb="1">
      <t>モン</t>
    </rPh>
    <rPh sb="1" eb="2">
      <t>スズ</t>
    </rPh>
    <rPh sb="2" eb="3">
      <t>ムラ</t>
    </rPh>
    <rPh sb="10" eb="11">
      <t>ス</t>
    </rPh>
    <rPh sb="13" eb="14">
      <t>カタ</t>
    </rPh>
    <rPh sb="16" eb="18">
      <t>ショウカイ</t>
    </rPh>
    <rPh sb="21" eb="22">
      <t>カ</t>
    </rPh>
    <rPh sb="23" eb="24">
      <t>モノ</t>
    </rPh>
    <rPh sb="30" eb="31">
      <t>ヒロ</t>
    </rPh>
    <rPh sb="32" eb="35">
      <t>シキチナイ</t>
    </rPh>
    <rPh sb="36" eb="37">
      <t>タノ</t>
    </rPh>
    <rPh sb="53" eb="55">
      <t>ヨウイ</t>
    </rPh>
    <phoneticPr fontId="1"/>
  </si>
  <si>
    <t>門鈴村でのおすすめの過ごし方をご紹介！
お買い物だけでなく、広い敷地内で楽しめるアクティビティもたくさんご用意しています。</t>
  </si>
  <si>
    <t>門鈴村PR動画</t>
    <rPh sb="0" eb="1">
      <t>モン</t>
    </rPh>
    <rPh sb="1" eb="2">
      <t>スズ</t>
    </rPh>
    <rPh sb="2" eb="3">
      <t>ムラ</t>
    </rPh>
    <rPh sb="5" eb="7">
      <t>ドウガ</t>
    </rPh>
    <phoneticPr fontId="1"/>
  </si>
  <si>
    <t>　　モンベルクラブ事務局</t>
    <rPh sb="9" eb="12">
      <t>ジムキョク</t>
    </rPh>
    <phoneticPr fontId="1"/>
  </si>
  <si>
    <t>　　他部署</t>
    <rPh sb="2" eb="5">
      <t>タブショ</t>
    </rPh>
    <phoneticPr fontId="1"/>
  </si>
  <si>
    <t>門鈴村with bear</t>
  </si>
  <si>
    <t>　　M.O.C.（モンベル・アウトドア・チャレンジ）</t>
  </si>
  <si>
    <t>PR動画</t>
    <rPh sb="2" eb="4">
      <t>ドウガ</t>
    </rPh>
    <phoneticPr fontId="1"/>
  </si>
  <si>
    <t>紹介文＆URL埋め込み</t>
    <rPh sb="0" eb="3">
      <t>ショウカイブン</t>
    </rPh>
    <rPh sb="7" eb="8">
      <t>ウ</t>
    </rPh>
    <rPh sb="9" eb="10">
      <t>コ</t>
    </rPh>
    <phoneticPr fontId="1"/>
  </si>
  <si>
    <t>名称
（タイトル）</t>
    <rPh sb="0" eb="2">
      <t>メイショウ</t>
    </rPh>
    <phoneticPr fontId="1"/>
  </si>
  <si>
    <t>スキー場</t>
    <rPh sb="3" eb="4">
      <t>ジョウ</t>
    </rPh>
    <phoneticPr fontId="1"/>
  </si>
  <si>
    <r>
      <t>　　会員さまのみ
　　</t>
    </r>
    <r>
      <rPr>
        <u/>
        <sz val="11"/>
        <color theme="1"/>
        <rFont val="ＭＳ Ｐゴシック"/>
        <family val="3"/>
        <charset val="128"/>
      </rPr>
      <t>　４</t>
    </r>
    <r>
      <rPr>
        <sz val="11"/>
        <color theme="1"/>
        <rFont val="ＭＳ Ｐゴシック"/>
        <family val="3"/>
        <charset val="128"/>
      </rPr>
      <t>名さままでOK  ※会員さまを含む、特典適用可能人数の数字をご記入ください
　　　　　　　　　　　　　　(例：4名さままでOKの場合→会員1名＋非会員3名が該当)
　　1グループまでOK  (例：会員1名＋非会員すべてが該当)
特記事項：</t>
    </r>
    <rPh sb="2" eb="4">
      <t>カイイン</t>
    </rPh>
    <rPh sb="14" eb="15">
      <t>メイ</t>
    </rPh>
    <rPh sb="24" eb="26">
      <t>カイイン</t>
    </rPh>
    <rPh sb="29" eb="30">
      <t>フク</t>
    </rPh>
    <rPh sb="32" eb="34">
      <t>トクテン</t>
    </rPh>
    <rPh sb="34" eb="36">
      <t>テキヨウ</t>
    </rPh>
    <rPh sb="36" eb="38">
      <t>カノウ</t>
    </rPh>
    <rPh sb="38" eb="40">
      <t>ニンズウ</t>
    </rPh>
    <rPh sb="41" eb="43">
      <t>スウジ</t>
    </rPh>
    <rPh sb="45" eb="47">
      <t>キニュウ</t>
    </rPh>
    <rPh sb="67" eb="68">
      <t>レイ</t>
    </rPh>
    <rPh sb="130" eb="134">
      <t>トッキジコウ</t>
    </rPh>
    <phoneticPr fontId="1"/>
  </si>
  <si>
    <r>
      <rPr>
        <sz val="11"/>
        <color theme="1"/>
        <rFont val="ＭＳ Ｐゴシック"/>
        <family val="3"/>
        <charset val="128"/>
      </rPr>
      <t>【優先アクティビティ①】　</t>
    </r>
    <r>
      <rPr>
        <b/>
        <sz val="11"/>
        <color theme="1"/>
        <rFont val="ＭＳ Ｐゴシック"/>
        <family val="3"/>
        <charset val="128"/>
      </rPr>
      <t>トレッキング</t>
    </r>
  </si>
  <si>
    <t>担当者名</t>
    <rPh sb="0" eb="4">
      <t>タントウシャメイ</t>
    </rPh>
    <phoneticPr fontId="1"/>
  </si>
  <si>
    <r>
      <rPr>
        <sz val="11"/>
        <color theme="1"/>
        <rFont val="ＭＳ Ｐゴシック"/>
        <family val="3"/>
        <charset val="128"/>
      </rPr>
      <t>【優先アクティビティ②】　</t>
    </r>
    <r>
      <rPr>
        <b/>
        <sz val="11"/>
        <color theme="1"/>
        <rFont val="ＭＳ Ｐゴシック"/>
        <family val="3"/>
        <charset val="128"/>
      </rPr>
      <t>サイクリング</t>
    </r>
  </si>
  <si>
    <r>
      <rPr>
        <sz val="11"/>
        <color theme="1"/>
        <rFont val="ＭＳ Ｐゴシック"/>
        <family val="3"/>
        <charset val="128"/>
      </rPr>
      <t>【優先分類①】　</t>
    </r>
    <r>
      <rPr>
        <b/>
        <sz val="11"/>
        <color theme="1"/>
        <rFont val="ＭＳ Ｐゴシック"/>
        <family val="3"/>
        <charset val="128"/>
      </rPr>
      <t>宿泊施設</t>
    </r>
    <rPh sb="3" eb="5">
      <t>ブンルイ</t>
    </rPh>
    <rPh sb="8" eb="10">
      <t>シュクハク</t>
    </rPh>
    <rPh sb="10" eb="12">
      <t>シセツ</t>
    </rPh>
    <phoneticPr fontId="1"/>
  </si>
  <si>
    <r>
      <rPr>
        <sz val="11"/>
        <color theme="1"/>
        <rFont val="ＭＳ Ｐゴシック"/>
        <family val="3"/>
        <charset val="128"/>
      </rPr>
      <t>【優先分類②】　</t>
    </r>
    <r>
      <rPr>
        <b/>
        <sz val="11"/>
        <color theme="1"/>
        <rFont val="ＭＳ Ｐゴシック"/>
        <family val="3"/>
        <charset val="128"/>
      </rPr>
      <t>ショッピング</t>
    </r>
  </si>
  <si>
    <t>業務用メールアドレス</t>
    <rPh sb="0" eb="3">
      <t>ギョウムヨウ</t>
    </rPh>
    <phoneticPr fontId="1"/>
  </si>
  <si>
    <t>関連情報【入力】</t>
    <rPh sb="0" eb="4">
      <t>カンレンジョウホウ</t>
    </rPh>
    <phoneticPr fontId="1"/>
  </si>
  <si>
    <t>【上段】　SNS　アカウント名</t>
  </si>
  <si>
    <t>字名・番地</t>
    <rPh sb="0" eb="1">
      <t>アザ</t>
    </rPh>
    <rPh sb="1" eb="2">
      <t>メイ</t>
    </rPh>
    <rPh sb="3" eb="5">
      <t>バンチ</t>
    </rPh>
    <phoneticPr fontId="1"/>
  </si>
  <si>
    <t>字名・番地</t>
    <rPh sb="0" eb="1">
      <t>ジ</t>
    </rPh>
    <rPh sb="1" eb="2">
      <t>メイ</t>
    </rPh>
    <rPh sb="3" eb="5">
      <t>バンチ</t>
    </rPh>
    <phoneticPr fontId="1"/>
  </si>
  <si>
    <t>電話番号1</t>
    <rPh sb="0" eb="4">
      <t>デンワバンゴウ</t>
    </rPh>
    <phoneticPr fontId="1"/>
  </si>
  <si>
    <t>大阪市</t>
    <rPh sb="0" eb="3">
      <t>オオサカシ</t>
    </rPh>
    <phoneticPr fontId="1"/>
  </si>
  <si>
    <t>字名・番地</t>
  </si>
  <si>
    <t xml:space="preserve">　　広報部   </t>
    <rPh sb="2" eb="5">
      <t>コウホウブ</t>
    </rPh>
    <phoneticPr fontId="1"/>
  </si>
  <si>
    <t>市町村（東京23区）</t>
    <rPh sb="4" eb="6">
      <t>トウキョウ</t>
    </rPh>
    <rPh sb="8" eb="9">
      <t>ク</t>
    </rPh>
    <phoneticPr fontId="1"/>
  </si>
  <si>
    <t>西区新町1-33-20</t>
    <rPh sb="2" eb="4">
      <t>シンマチ</t>
    </rPh>
    <phoneticPr fontId="1"/>
  </si>
  <si>
    <r>
      <rPr>
        <b/>
        <sz val="12"/>
        <color theme="1"/>
        <rFont val="ＭＳ Ｐゴシック"/>
        <family val="3"/>
        <charset val="128"/>
      </rPr>
      <t>○公式SNSアカウント</t>
    </r>
    <r>
      <rPr>
        <b/>
        <sz val="10.5"/>
        <color theme="1"/>
        <rFont val="ＭＳ Ｐゴシック"/>
        <family val="3"/>
        <charset val="128"/>
      </rPr>
      <t xml:space="preserve">
</t>
    </r>
    <r>
      <rPr>
        <sz val="9"/>
        <color rgb="FFFF0000"/>
        <rFont val="ＭＳ Ｐゴシック"/>
        <family val="3"/>
        <charset val="128"/>
      </rPr>
      <t>※右の上段にアカウント名、下段にURLを記入。</t>
    </r>
    <rPh sb="1" eb="3">
      <t>コウシキ</t>
    </rPh>
    <phoneticPr fontId="1"/>
  </si>
  <si>
    <r>
      <t>市区町村</t>
    </r>
    <r>
      <rPr>
        <sz val="9"/>
        <color theme="1"/>
        <rFont val="ＭＳ Ｐゴシック"/>
        <family val="3"/>
        <charset val="128"/>
      </rPr>
      <t>（区は東京23区のみ）</t>
    </r>
    <rPh sb="0" eb="2">
      <t>シク</t>
    </rPh>
    <rPh sb="2" eb="4">
      <t>チョウソン</t>
    </rPh>
    <rPh sb="5" eb="6">
      <t>ク</t>
    </rPh>
    <rPh sb="7" eb="9">
      <t>トウキョウ</t>
    </rPh>
    <rPh sb="11" eb="12">
      <t>ク</t>
    </rPh>
    <phoneticPr fontId="1"/>
  </si>
  <si>
    <t>facebook</t>
  </si>
  <si>
    <t>門鈴村</t>
  </si>
  <si>
    <t>門鈴村~熊のいる宿～</t>
    <rPh sb="4" eb="5">
      <t>クマ</t>
    </rPh>
    <rPh sb="8" eb="9">
      <t>ヤド</t>
    </rPh>
    <phoneticPr fontId="1"/>
  </si>
  <si>
    <t>YouTubeチャンネル</t>
  </si>
  <si>
    <r>
      <t xml:space="preserve">市区町村
</t>
    </r>
    <r>
      <rPr>
        <sz val="9"/>
        <color theme="1"/>
        <rFont val="ＭＳ Ｐゴシック"/>
        <family val="3"/>
        <charset val="128"/>
      </rPr>
      <t>（区は東京23区と政令指定都市のみ入力）</t>
    </r>
    <rPh sb="0" eb="2">
      <t>シク</t>
    </rPh>
    <rPh sb="2" eb="4">
      <t>チョウソン</t>
    </rPh>
    <rPh sb="6" eb="7">
      <t>ク</t>
    </rPh>
    <rPh sb="8" eb="10">
      <t>トウキョウ</t>
    </rPh>
    <rPh sb="12" eb="13">
      <t>ク</t>
    </rPh>
    <rPh sb="14" eb="16">
      <t>セイレイ</t>
    </rPh>
    <rPh sb="16" eb="18">
      <t>シテイ</t>
    </rPh>
    <rPh sb="18" eb="20">
      <t>トシ</t>
    </rPh>
    <rPh sb="22" eb="24">
      <t>ニュウリョク</t>
    </rPh>
    <phoneticPr fontId="1"/>
  </si>
  <si>
    <t>登録開始希望日</t>
    <rPh sb="0" eb="2">
      <t>トウロク</t>
    </rPh>
    <rPh sb="2" eb="4">
      <t>カイシ</t>
    </rPh>
    <rPh sb="4" eb="7">
      <t>キボウヒ</t>
    </rPh>
    <phoneticPr fontId="1"/>
  </si>
  <si>
    <t>登録開始希望日</t>
    <rPh sb="0" eb="2">
      <t>トウロク</t>
    </rPh>
    <rPh sb="2" eb="4">
      <t>カイシ</t>
    </rPh>
    <rPh sb="4" eb="7">
      <t>キボウビ</t>
    </rPh>
    <phoneticPr fontId="1"/>
  </si>
  <si>
    <t>ペット同伴の可否、
及び可能な範囲(飲食同伴、宿泊、ドッグラン等)</t>
    <rPh sb="3" eb="5">
      <t>ドウハン</t>
    </rPh>
    <rPh sb="6" eb="8">
      <t>カヒ</t>
    </rPh>
    <rPh sb="10" eb="11">
      <t>オヨ</t>
    </rPh>
    <rPh sb="12" eb="14">
      <t>カノウ</t>
    </rPh>
    <rPh sb="15" eb="17">
      <t>ハンイ</t>
    </rPh>
    <rPh sb="18" eb="20">
      <t>インショク</t>
    </rPh>
    <rPh sb="20" eb="22">
      <t>ドウハン</t>
    </rPh>
    <rPh sb="23" eb="25">
      <t>シュクハク</t>
    </rPh>
    <rPh sb="31" eb="32">
      <t>ナド</t>
    </rPh>
    <phoneticPr fontId="1"/>
  </si>
  <si>
    <t xml:space="preserve">ペット同伴可能です。
温浴施設のみ、同伴不可。
</t>
    <rPh sb="3" eb="7">
      <t>ドウハンカノウ</t>
    </rPh>
    <rPh sb="11" eb="13">
      <t>オンヨク</t>
    </rPh>
    <rPh sb="13" eb="15">
      <t>シセツ</t>
    </rPh>
    <rPh sb="18" eb="20">
      <t>ドウハン</t>
    </rPh>
    <rPh sb="20" eb="22">
      <t>フカ</t>
    </rPh>
    <phoneticPr fontId="1"/>
  </si>
  <si>
    <t>配送住所指定</t>
    <rPh sb="0" eb="2">
      <t>ハイソウ</t>
    </rPh>
    <rPh sb="2" eb="4">
      <t>ジュウショ</t>
    </rPh>
    <rPh sb="4" eb="6">
      <t>シテイ</t>
    </rPh>
    <phoneticPr fontId="1"/>
  </si>
  <si>
    <r>
      <t xml:space="preserve">資格・免許など
</t>
    </r>
    <r>
      <rPr>
        <sz val="11"/>
        <color rgb="FFFF0000"/>
        <rFont val="ＭＳ Ｐゴシック"/>
        <family val="3"/>
        <charset val="128"/>
      </rPr>
      <t>※</t>
    </r>
    <r>
      <rPr>
        <sz val="9"/>
        <color rgb="FFFF0000"/>
        <rFont val="ＭＳ Ｐゴシック"/>
        <family val="3"/>
        <charset val="128"/>
      </rPr>
      <t>資格、免許、ライセンス（例：JRCA、日本山岳ガイド協会など）をお持ちであればご記入ください。</t>
    </r>
    <rPh sb="0" eb="2">
      <t>シカク</t>
    </rPh>
    <rPh sb="3" eb="5">
      <t>メンキョ</t>
    </rPh>
    <phoneticPr fontId="1"/>
  </si>
  <si>
    <t>(法人)郵便番号</t>
    <rPh sb="1" eb="3">
      <t>ホウジン</t>
    </rPh>
    <rPh sb="4" eb="8">
      <t>ユウビンバンゴウ</t>
    </rPh>
    <phoneticPr fontId="1"/>
  </si>
  <si>
    <t>(法人)住所</t>
    <rPh sb="4" eb="6">
      <t>ジュウショ</t>
    </rPh>
    <phoneticPr fontId="1"/>
  </si>
  <si>
    <t>(法人)電話番号</t>
    <rPh sb="4" eb="8">
      <t>デンワバンゴウ</t>
    </rPh>
    <phoneticPr fontId="1"/>
  </si>
  <si>
    <r>
      <t xml:space="preserve">○公式SNSアカウント
</t>
    </r>
    <r>
      <rPr>
        <sz val="9"/>
        <color rgb="FFFF0000"/>
        <rFont val="ＭＳ Ｐゴシック"/>
        <family val="3"/>
        <charset val="128"/>
      </rPr>
      <t>※ドロップダウンでSNSの種類を選択。右の上段にアカウント名、下段にURLを記入。</t>
    </r>
  </si>
  <si>
    <t>＜公式SNS＞</t>
    <rPh sb="1" eb="3">
      <t>コウシキ</t>
    </rPh>
    <phoneticPr fontId="1"/>
  </si>
  <si>
    <t>住所</t>
    <rPh sb="0" eb="2">
      <t>ジュウショ</t>
    </rPh>
    <phoneticPr fontId="1"/>
  </si>
  <si>
    <t>monbell1975</t>
  </si>
  <si>
    <r>
      <t xml:space="preserve">施設紹介文
</t>
    </r>
    <r>
      <rPr>
        <sz val="10"/>
        <color theme="1"/>
        <rFont val="ＭＳ Ｐゴシック"/>
        <family val="3"/>
        <charset val="128"/>
      </rPr>
      <t>（WEBサイト用）</t>
    </r>
    <r>
      <rPr>
        <b/>
        <sz val="10"/>
        <color theme="1"/>
        <rFont val="ＭＳ Ｐゴシック"/>
        <family val="3"/>
        <charset val="128"/>
      </rPr>
      <t xml:space="preserve">
</t>
    </r>
    <r>
      <rPr>
        <sz val="10"/>
        <color theme="1"/>
        <rFont val="ＭＳ Ｐゴシック"/>
        <family val="3"/>
        <charset val="128"/>
      </rPr>
      <t>※400文字以内</t>
    </r>
    <rPh sb="0" eb="5">
      <t>シセツショウカイブン</t>
    </rPh>
    <rPh sb="13" eb="14">
      <t>ヨウ</t>
    </rPh>
    <rPh sb="20" eb="22">
      <t>モジ</t>
    </rPh>
    <rPh sb="22" eb="24">
      <t>イナイ</t>
    </rPh>
    <phoneticPr fontId="1"/>
  </si>
  <si>
    <t>法人住所</t>
    <rPh sb="0" eb="4">
      <t>ホウジンジュウショ</t>
    </rPh>
    <phoneticPr fontId="1"/>
  </si>
  <si>
    <t>【下段】　SNS　URL　（LINEのみIDを記入）</t>
    <rPh sb="1" eb="2">
      <t>シタ</t>
    </rPh>
    <rPh sb="23" eb="25">
      <t>キニュウ</t>
    </rPh>
    <phoneticPr fontId="1"/>
  </si>
  <si>
    <t>WEB管理番号</t>
    <rPh sb="3" eb="7">
      <t>カンリバンゴウ</t>
    </rPh>
    <phoneticPr fontId="1"/>
  </si>
  <si>
    <t>【下段】　SNS　URL　（LINEのみIDを記入）</t>
  </si>
  <si>
    <t>[IFRAME]width=100% height=360 src=</t>
  </si>
  <si>
    <t>?rel=0 allowfullscreen[/IFRAME]</t>
  </si>
  <si>
    <t>会員特典</t>
    <rPh sb="0" eb="4">
      <t>カイイントクテン</t>
    </rPh>
    <phoneticPr fontId="1"/>
  </si>
  <si>
    <r>
      <t>施設で提供しているアクティビティ</t>
    </r>
    <r>
      <rPr>
        <sz val="10"/>
        <color theme="1"/>
        <rFont val="ＭＳ Ｐゴシック"/>
        <family val="3"/>
        <charset val="128"/>
      </rPr>
      <t>※当てはまるものがあれば該当するものに☑</t>
    </r>
    <r>
      <rPr>
        <b/>
        <sz val="11"/>
        <color theme="1"/>
        <rFont val="ＭＳ Ｐゴシック"/>
        <family val="3"/>
        <charset val="128"/>
      </rPr>
      <t xml:space="preserve">
</t>
    </r>
    <r>
      <rPr>
        <sz val="10"/>
        <color theme="1"/>
        <rFont val="ＭＳ Ｐゴシック"/>
        <family val="3"/>
        <charset val="128"/>
      </rPr>
      <t>（複数選択可）</t>
    </r>
    <rPh sb="0" eb="2">
      <t>シセツ</t>
    </rPh>
    <rPh sb="3" eb="5">
      <t>テイキョウ</t>
    </rPh>
    <rPh sb="17" eb="18">
      <t>ア</t>
    </rPh>
    <rPh sb="28" eb="30">
      <t>ガイトウ</t>
    </rPh>
    <phoneticPr fontId="1"/>
  </si>
  <si>
    <t>適用人数</t>
    <rPh sb="0" eb="2">
      <t>テキヨウ</t>
    </rPh>
    <rPh sb="2" eb="4">
      <t>ニンズウ</t>
    </rPh>
    <phoneticPr fontId="1"/>
  </si>
  <si>
    <r>
      <t xml:space="preserve">施設分類
</t>
    </r>
    <r>
      <rPr>
        <sz val="10"/>
        <color theme="1"/>
        <rFont val="ＭＳ Ｐゴシック"/>
        <family val="3"/>
        <charset val="128"/>
      </rPr>
      <t>※該当するものに☑
（複数選択可）</t>
    </r>
    <rPh sb="0" eb="2">
      <t>シセツ</t>
    </rPh>
    <rPh sb="2" eb="4">
      <t>ブンルイ</t>
    </rPh>
    <rPh sb="6" eb="8">
      <t>ガイトウ</t>
    </rPh>
    <phoneticPr fontId="1"/>
  </si>
  <si>
    <r>
      <t xml:space="preserve">施設紹介文
</t>
    </r>
    <r>
      <rPr>
        <sz val="10"/>
        <color theme="1"/>
        <rFont val="ＭＳ Ｐゴシック"/>
        <family val="3"/>
        <charset val="128"/>
      </rPr>
      <t>（特典ガイド・WEBサイト一覧用）
※100文字以内</t>
    </r>
    <rPh sb="0" eb="5">
      <t>シセツショウカイブン</t>
    </rPh>
    <rPh sb="7" eb="9">
      <t>トクテン</t>
    </rPh>
    <rPh sb="19" eb="21">
      <t>イチラン</t>
    </rPh>
    <rPh sb="21" eb="22">
      <t>ヨウ</t>
    </rPh>
    <rPh sb="28" eb="30">
      <t>モジ</t>
    </rPh>
    <rPh sb="30" eb="32">
      <t>イナイ</t>
    </rPh>
    <phoneticPr fontId="1"/>
  </si>
  <si>
    <r>
      <t xml:space="preserve">営業について備考
</t>
    </r>
    <r>
      <rPr>
        <sz val="10"/>
        <color theme="1"/>
        <rFont val="ＭＳ Ｐゴシック"/>
        <family val="3"/>
        <charset val="128"/>
      </rPr>
      <t>（上記以外に特記事項があればこちらにご記入ください。）</t>
    </r>
    <r>
      <rPr>
        <sz val="11"/>
        <color theme="1"/>
        <rFont val="ＭＳ Ｐゴシック"/>
        <family val="3"/>
        <charset val="128"/>
      </rPr>
      <t xml:space="preserve">
</t>
    </r>
    <r>
      <rPr>
        <sz val="10"/>
        <color theme="1"/>
        <rFont val="ＭＳ Ｐゴシック"/>
        <family val="3"/>
        <charset val="128"/>
      </rPr>
      <t>ex. 料金、チェックイン・アウト時間、設備、収容人数、部屋数など</t>
    </r>
    <rPh sb="0" eb="2">
      <t>エイギョウ</t>
    </rPh>
    <rPh sb="6" eb="8">
      <t>ビコウ</t>
    </rPh>
    <rPh sb="10" eb="12">
      <t>ジョウキ</t>
    </rPh>
    <rPh sb="12" eb="14">
      <t>イガイ</t>
    </rPh>
    <rPh sb="15" eb="19">
      <t>トッキジコウ</t>
    </rPh>
    <rPh sb="28" eb="30">
      <t>キニュウ</t>
    </rPh>
    <phoneticPr fontId="1"/>
  </si>
  <si>
    <t>　　その他　（　　　　　　　　　　　　）</t>
    <rPh sb="4" eb="5">
      <t>タ</t>
    </rPh>
    <phoneticPr fontId="1"/>
  </si>
  <si>
    <t>※弊社受付担当者をご存じの場合、担当者名もご記入ください。
担当者名（                                       ）</t>
    <rPh sb="1" eb="3">
      <t>ヘイシャ</t>
    </rPh>
    <rPh sb="3" eb="5">
      <t>ウケツケ</t>
    </rPh>
    <rPh sb="5" eb="8">
      <t>タントウシャ</t>
    </rPh>
    <rPh sb="10" eb="11">
      <t>ゾン</t>
    </rPh>
    <rPh sb="13" eb="15">
      <t>バアイ</t>
    </rPh>
    <rPh sb="16" eb="19">
      <t>タントウシャ</t>
    </rPh>
    <rPh sb="19" eb="20">
      <t>メイ</t>
    </rPh>
    <rPh sb="22" eb="24">
      <t>キニュウ</t>
    </rPh>
    <rPh sb="30" eb="33">
      <t>タントウシャ</t>
    </rPh>
    <rPh sb="33" eb="34">
      <t>メイ</t>
    </rPh>
    <phoneticPr fontId="39"/>
  </si>
  <si>
    <r>
      <t xml:space="preserve">モンベル・フレンドショップへのご登録希望をいただき誠にありがとうございます。
下記項目の順に太枠内へ必要事項をご記入いただきますようにお願いします。（グレーの部分は記入不要です）
</t>
    </r>
    <r>
      <rPr>
        <b/>
        <sz val="11"/>
        <color theme="1"/>
        <rFont val="ＭＳ Ｐゴシック"/>
        <family val="3"/>
        <charset val="128"/>
      </rPr>
      <t>★画像について★</t>
    </r>
    <r>
      <rPr>
        <sz val="11"/>
        <color theme="1"/>
        <rFont val="ＭＳ Ｐゴシック"/>
        <family val="3"/>
        <charset val="128"/>
      </rPr>
      <t xml:space="preserve">
フレンドショップページに掲載する施設画像を数枚ご用意ください。
サイズは</t>
    </r>
    <r>
      <rPr>
        <b/>
        <u/>
        <sz val="11"/>
        <color rgb="FFFF0000"/>
        <rFont val="ＭＳ Ｐゴシック"/>
        <family val="3"/>
        <charset val="128"/>
      </rPr>
      <t>短辺が2,000ピクセル程度のもの</t>
    </r>
    <r>
      <rPr>
        <sz val="11"/>
        <rFont val="ＭＳ Ｐゴシック"/>
        <family val="3"/>
        <charset val="128"/>
      </rPr>
      <t>を</t>
    </r>
    <r>
      <rPr>
        <sz val="11"/>
        <color theme="1"/>
        <rFont val="ＭＳ Ｐゴシック"/>
        <family val="3"/>
        <charset val="128"/>
      </rPr>
      <t xml:space="preserve">ご手配願います。　
</t>
    </r>
    <r>
      <rPr>
        <b/>
        <sz val="11"/>
        <color theme="1"/>
        <rFont val="ＭＳ Ｐゴシック"/>
        <family val="3"/>
        <charset val="128"/>
      </rPr>
      <t>【画像の版権について】</t>
    </r>
    <r>
      <rPr>
        <sz val="11"/>
        <color theme="1"/>
        <rFont val="ＭＳ Ｐゴシック"/>
        <family val="3"/>
        <charset val="128"/>
      </rPr>
      <t xml:space="preserve">
送付いただいた画像に関しては、弊社またはグループ会社内で使用することがあります。フレンドショップページ以外での使用が不可の場合は事前にお知らせください。
</t>
    </r>
    <r>
      <rPr>
        <sz val="10"/>
        <color theme="1"/>
        <rFont val="ＭＳ Ｐゴシック"/>
        <family val="3"/>
        <charset val="128"/>
      </rPr>
      <t>＜使用例＞特集、キャンペーン、イベントなどのイメージ画像としてウェブ・紙媒体告知物など</t>
    </r>
    <rPh sb="16" eb="18">
      <t>トウロク</t>
    </rPh>
    <rPh sb="18" eb="20">
      <t>キボウ</t>
    </rPh>
    <rPh sb="25" eb="26">
      <t>マコト</t>
    </rPh>
    <rPh sb="39" eb="43">
      <t>カキコウモク</t>
    </rPh>
    <rPh sb="44" eb="45">
      <t>ジュン</t>
    </rPh>
    <rPh sb="46" eb="48">
      <t>フトワク</t>
    </rPh>
    <rPh sb="48" eb="49">
      <t>ナイ</t>
    </rPh>
    <rPh sb="50" eb="52">
      <t>ヒツヨウ</t>
    </rPh>
    <rPh sb="52" eb="54">
      <t>ジコウ</t>
    </rPh>
    <rPh sb="56" eb="58">
      <t>キニュウ</t>
    </rPh>
    <rPh sb="68" eb="69">
      <t>ネガ</t>
    </rPh>
    <rPh sb="79" eb="81">
      <t>ブブン</t>
    </rPh>
    <rPh sb="82" eb="84">
      <t>キニュウ</t>
    </rPh>
    <rPh sb="84" eb="86">
      <t>フヨウ</t>
    </rPh>
    <rPh sb="112" eb="114">
      <t>ケイサイ</t>
    </rPh>
    <rPh sb="116" eb="118">
      <t>シセツ</t>
    </rPh>
    <rPh sb="121" eb="123">
      <t>スウマイ</t>
    </rPh>
    <rPh sb="124" eb="126">
      <t>ヨウイ</t>
    </rPh>
    <rPh sb="155" eb="157">
      <t>テハイ</t>
    </rPh>
    <rPh sb="157" eb="158">
      <t>ネガ</t>
    </rPh>
    <rPh sb="228" eb="230">
      <t>イガイ</t>
    </rPh>
    <rPh sb="232" eb="234">
      <t>シヨウ</t>
    </rPh>
    <rPh sb="235" eb="237">
      <t>フカ</t>
    </rPh>
    <rPh sb="238" eb="240">
      <t>バアイ</t>
    </rPh>
    <rPh sb="241" eb="243">
      <t>ジゼン</t>
    </rPh>
    <rPh sb="245" eb="246">
      <t>シ</t>
    </rPh>
    <phoneticPr fontId="1"/>
  </si>
  <si>
    <t>■モンベルクラブスタッフ使用欄（ソフラ入力用）</t>
    <rPh sb="12" eb="14">
      <t>シヨウ</t>
    </rPh>
    <rPh sb="14" eb="15">
      <t>ラン</t>
    </rPh>
    <rPh sb="19" eb="21">
      <t>ニュウリョク</t>
    </rPh>
    <rPh sb="21" eb="22">
      <t>ヨウ</t>
    </rPh>
    <phoneticPr fontId="1"/>
  </si>
  <si>
    <t>【施設住所】</t>
    <rPh sb="1" eb="5">
      <t>シセツジュウショ</t>
    </rPh>
    <phoneticPr fontId="1"/>
  </si>
  <si>
    <t>ショップ名</t>
    <rPh sb="4" eb="5">
      <t>メイ</t>
    </rPh>
    <phoneticPr fontId="1"/>
  </si>
  <si>
    <t>フレンドエリア名</t>
    <rPh sb="7" eb="8">
      <t>メイ</t>
    </rPh>
    <phoneticPr fontId="1"/>
  </si>
  <si>
    <t>ショップ名かな</t>
    <rPh sb="4" eb="5">
      <t>メイ</t>
    </rPh>
    <phoneticPr fontId="1"/>
  </si>
  <si>
    <t>ショップ代表補人名</t>
    <rPh sb="4" eb="9">
      <t>ダイヒョウホジンメイ</t>
    </rPh>
    <phoneticPr fontId="1"/>
  </si>
  <si>
    <t>郵便番号</t>
    <rPh sb="0" eb="4">
      <t>ユウビンバンゴウ</t>
    </rPh>
    <phoneticPr fontId="1"/>
  </si>
  <si>
    <t>町名番地</t>
    <rPh sb="0" eb="4">
      <t>チョウメイバンチ</t>
    </rPh>
    <phoneticPr fontId="1"/>
  </si>
  <si>
    <t>建物名</t>
    <rPh sb="0" eb="3">
      <t>タテモノメイ</t>
    </rPh>
    <phoneticPr fontId="1"/>
  </si>
  <si>
    <t>【法人住所】</t>
    <rPh sb="1" eb="3">
      <t>ホウジン</t>
    </rPh>
    <rPh sb="3" eb="5">
      <t>ジュウショ</t>
    </rPh>
    <phoneticPr fontId="1"/>
  </si>
  <si>
    <t>【担当者登録】</t>
    <rPh sb="1" eb="4">
      <t>タントウシャ</t>
    </rPh>
    <rPh sb="4" eb="6">
      <t>トウロク</t>
    </rPh>
    <phoneticPr fontId="1"/>
  </si>
  <si>
    <t>部署名</t>
    <rPh sb="0" eb="3">
      <t>ブショメイ</t>
    </rPh>
    <phoneticPr fontId="1"/>
  </si>
  <si>
    <t>ふりがな</t>
  </si>
  <si>
    <t>メールアドレス</t>
  </si>
  <si>
    <t>※会員さまのみ</t>
    <rPh sb="1" eb="3">
      <t>カイイン</t>
    </rPh>
    <phoneticPr fontId="1"/>
  </si>
  <si>
    <t>※＿名様までOK（チェック参照）</t>
    <rPh sb="2" eb="3">
      <t>メイ</t>
    </rPh>
    <rPh sb="3" eb="4">
      <t>サマ</t>
    </rPh>
    <rPh sb="13" eb="15">
      <t>サンショウ</t>
    </rPh>
    <phoneticPr fontId="1"/>
  </si>
  <si>
    <t>※1グループまでOK</t>
  </si>
  <si>
    <t>■資格情報（任意）</t>
    <rPh sb="1" eb="3">
      <t>シカク</t>
    </rPh>
    <rPh sb="3" eb="5">
      <t>ジョウホウ</t>
    </rPh>
    <rPh sb="6" eb="8">
      <t>ニンイ</t>
    </rPh>
    <phoneticPr fontId="1"/>
  </si>
  <si>
    <t>大阪市西区</t>
    <rPh sb="0" eb="3">
      <t>オオサカシ</t>
    </rPh>
    <rPh sb="3" eb="5">
      <t>ニシク</t>
    </rPh>
    <phoneticPr fontId="1"/>
  </si>
  <si>
    <t>D列コピーして値で貼り付けすると、ソフラにコピペできます。</t>
    <rPh sb="1" eb="2">
      <t>レツ</t>
    </rPh>
    <rPh sb="7" eb="8">
      <t>アタイ</t>
    </rPh>
    <rPh sb="9" eb="10">
      <t>ハ</t>
    </rPh>
    <rPh sb="11" eb="12">
      <t>ツ</t>
    </rPh>
    <phoneticPr fontId="1"/>
  </si>
  <si>
    <t>3.食べる・買う</t>
    <rPh sb="2" eb="3">
      <t>タ</t>
    </rPh>
    <rPh sb="6" eb="7">
      <t>カ</t>
    </rPh>
    <phoneticPr fontId="1"/>
  </si>
  <si>
    <t>5.癒し</t>
    <rPh sb="2" eb="3">
      <t>イヤ</t>
    </rPh>
    <phoneticPr fontId="1"/>
  </si>
  <si>
    <t>4.泊まる</t>
    <rPh sb="2" eb="3">
      <t>ト</t>
    </rPh>
    <phoneticPr fontId="1"/>
  </si>
  <si>
    <t>2.知る・見る</t>
    <rPh sb="2" eb="3">
      <t>シ</t>
    </rPh>
    <rPh sb="5" eb="6">
      <t>ミ</t>
    </rPh>
    <phoneticPr fontId="1"/>
  </si>
  <si>
    <t>新町1-33-20</t>
    <rPh sb="0" eb="2">
      <t>シンマチ</t>
    </rPh>
    <phoneticPr fontId="1"/>
  </si>
  <si>
    <t>業種②</t>
    <rPh sb="0" eb="2">
      <t>ギョウシュ</t>
    </rPh>
    <phoneticPr fontId="1"/>
  </si>
  <si>
    <t>&lt;業種番号&gt;</t>
    <rPh sb="1" eb="3">
      <t>ギョウシュ</t>
    </rPh>
    <rPh sb="3" eb="5">
      <t>バンゴウ</t>
    </rPh>
    <phoneticPr fontId="1"/>
  </si>
  <si>
    <t>■営業案内</t>
  </si>
  <si>
    <t>【その他情報】</t>
    <rPh sb="3" eb="4">
      <t>タ</t>
    </rPh>
    <rPh sb="4" eb="6">
      <t>ジョウホウ</t>
    </rPh>
    <phoneticPr fontId="1"/>
  </si>
  <si>
    <t>施設住所（郵便番号）　　〒　</t>
    <rPh sb="0" eb="2">
      <t>シセツ</t>
    </rPh>
    <rPh sb="2" eb="4">
      <t>ジュウショ</t>
    </rPh>
    <rPh sb="5" eb="9">
      <t>ユウビンバンゴウ</t>
    </rPh>
    <phoneticPr fontId="1"/>
  </si>
  <si>
    <t>■法人情報</t>
    <rPh sb="1" eb="3">
      <t>ホウジン</t>
    </rPh>
    <rPh sb="3" eb="5">
      <t>ジョウホウ</t>
    </rPh>
    <phoneticPr fontId="1"/>
  </si>
  <si>
    <t>（担当者）電話番号</t>
    <rPh sb="1" eb="4">
      <t>タントウシャ</t>
    </rPh>
    <rPh sb="5" eb="7">
      <t>デンワ</t>
    </rPh>
    <rPh sb="7" eb="9">
      <t>バンゴウ</t>
    </rPh>
    <phoneticPr fontId="1"/>
  </si>
  <si>
    <t>希望する送付先</t>
    <rPh sb="0" eb="2">
      <t>キボウ</t>
    </rPh>
    <rPh sb="4" eb="6">
      <t>ソウフ</t>
    </rPh>
    <rPh sb="6" eb="7">
      <t>サキ</t>
    </rPh>
    <phoneticPr fontId="1"/>
  </si>
  <si>
    <t>年に4回、弊社発行の情報誌をお送りしています。希望する送付先をお知らせください。チェックがない場合は、施設住所へお送りいたします。
送り先の変更をご希望の場合は、株式会社モンベル広報部（06-7655-4660／friendshop@montbell.com）までご連絡ください。</t>
    <rPh sb="0" eb="1">
      <t>ネン</t>
    </rPh>
    <rPh sb="3" eb="4">
      <t>カイ</t>
    </rPh>
    <rPh sb="5" eb="7">
      <t>ヘイシャ</t>
    </rPh>
    <rPh sb="7" eb="9">
      <t>ハッコウ</t>
    </rPh>
    <rPh sb="10" eb="13">
      <t>ジョウホウシ</t>
    </rPh>
    <rPh sb="15" eb="16">
      <t>オク</t>
    </rPh>
    <rPh sb="23" eb="25">
      <t>キボウ</t>
    </rPh>
    <rPh sb="27" eb="29">
      <t>ソウフ</t>
    </rPh>
    <rPh sb="29" eb="30">
      <t>サキ</t>
    </rPh>
    <rPh sb="32" eb="33">
      <t>シ</t>
    </rPh>
    <rPh sb="47" eb="49">
      <t>バアイ</t>
    </rPh>
    <rPh sb="51" eb="53">
      <t>シセツ</t>
    </rPh>
    <rPh sb="53" eb="55">
      <t>ジュウショ</t>
    </rPh>
    <rPh sb="57" eb="58">
      <t>オク</t>
    </rPh>
    <rPh sb="66" eb="67">
      <t>オク</t>
    </rPh>
    <rPh sb="68" eb="69">
      <t>サキ</t>
    </rPh>
    <rPh sb="70" eb="72">
      <t>ヘンコウ</t>
    </rPh>
    <rPh sb="74" eb="76">
      <t>キボウ</t>
    </rPh>
    <rPh sb="77" eb="79">
      <t>バアイ</t>
    </rPh>
    <rPh sb="81" eb="85">
      <t>カブシキガイシャ</t>
    </rPh>
    <rPh sb="89" eb="92">
      <t>コウホウブ</t>
    </rPh>
    <rPh sb="133" eb="135">
      <t>レンラク</t>
    </rPh>
    <phoneticPr fontId="1"/>
  </si>
  <si>
    <t>電話番号2</t>
    <rPh sb="0" eb="4">
      <t>デンワバンゴウ</t>
    </rPh>
    <phoneticPr fontId="1"/>
  </si>
  <si>
    <t>担当者住所</t>
    <rPh sb="0" eb="3">
      <t>タントウシャ</t>
    </rPh>
    <rPh sb="3" eb="5">
      <t>ジュウショ</t>
    </rPh>
    <phoneticPr fontId="1"/>
  </si>
  <si>
    <t>施設住所と同じ</t>
    <phoneticPr fontId="1"/>
  </si>
  <si>
    <t>法人住所と同じ</t>
    <phoneticPr fontId="1"/>
  </si>
  <si>
    <t>その他</t>
    <phoneticPr fontId="1"/>
  </si>
  <si>
    <t>施設住所</t>
    <phoneticPr fontId="1"/>
  </si>
  <si>
    <t>法人住所</t>
    <phoneticPr fontId="1"/>
  </si>
  <si>
    <r>
      <t xml:space="preserve">LINE
</t>
    </r>
    <r>
      <rPr>
        <sz val="9"/>
        <color rgb="FFFF0000"/>
        <rFont val="ＭＳ Ｐゴシック"/>
        <family val="3"/>
        <charset val="128"/>
      </rPr>
      <t>※下段に「</t>
    </r>
    <r>
      <rPr>
        <b/>
        <sz val="9"/>
        <color rgb="FFFF0000"/>
        <rFont val="ＭＳ Ｐゴシック"/>
        <family val="3"/>
        <charset val="128"/>
      </rPr>
      <t>LINE ID</t>
    </r>
    <r>
      <rPr>
        <sz val="9"/>
        <color rgb="FFFF0000"/>
        <rFont val="ＭＳ Ｐゴシック"/>
        <family val="3"/>
        <charset val="128"/>
      </rPr>
      <t>(@は省く）」を記入してください。</t>
    </r>
    <rPh sb="6" eb="8">
      <t>ゲダン</t>
    </rPh>
    <rPh sb="20" eb="21">
      <t>ハブ</t>
    </rPh>
    <rPh sb="25" eb="27">
      <t>キニュウ</t>
    </rPh>
    <phoneticPr fontId="1"/>
  </si>
  <si>
    <t xml:space="preserve">
</t>
    <phoneticPr fontId="1"/>
  </si>
  <si>
    <t xml:space="preserve">
</t>
    <phoneticPr fontId="1"/>
  </si>
  <si>
    <t>飲食店</t>
    <rPh sb="0" eb="3">
      <t>インショクテン</t>
    </rPh>
    <phoneticPr fontId="1"/>
  </si>
  <si>
    <t>温泉・入浴施設</t>
    <rPh sb="0" eb="2">
      <t>オンセン</t>
    </rPh>
    <rPh sb="3" eb="5">
      <t>ニュウヨク</t>
    </rPh>
    <rPh sb="5" eb="7">
      <t>シセツ</t>
    </rPh>
    <phoneticPr fontId="1"/>
  </si>
  <si>
    <t>ショッピング</t>
    <phoneticPr fontId="1"/>
  </si>
  <si>
    <t>ロープウェイ</t>
    <phoneticPr fontId="1"/>
  </si>
  <si>
    <t>クライミングジム</t>
    <phoneticPr fontId="1"/>
  </si>
  <si>
    <t>文化施設</t>
    <rPh sb="0" eb="4">
      <t>ブンカシセツ</t>
    </rPh>
    <phoneticPr fontId="1"/>
  </si>
  <si>
    <t>観光案内</t>
    <rPh sb="0" eb="2">
      <t>カンコウ</t>
    </rPh>
    <rPh sb="2" eb="4">
      <t>アンナイ</t>
    </rPh>
    <phoneticPr fontId="1"/>
  </si>
  <si>
    <t>ヘルスケア</t>
    <phoneticPr fontId="1"/>
  </si>
  <si>
    <t>限定商品取り扱い</t>
    <rPh sb="0" eb="2">
      <t>ゲンテイ</t>
    </rPh>
    <rPh sb="2" eb="4">
      <t>ショウヒン</t>
    </rPh>
    <rPh sb="4" eb="5">
      <t>ト</t>
    </rPh>
    <rPh sb="6" eb="7">
      <t>アツカ</t>
    </rPh>
    <phoneticPr fontId="1"/>
  </si>
  <si>
    <t>その他</t>
    <rPh sb="2" eb="3">
      <t>タ</t>
    </rPh>
    <phoneticPr fontId="1"/>
  </si>
  <si>
    <t>6.その他</t>
    <rPh sb="4" eb="5">
      <t>タ</t>
    </rPh>
    <phoneticPr fontId="1"/>
  </si>
  <si>
    <t>トレッキング</t>
    <phoneticPr fontId="1"/>
  </si>
  <si>
    <t>サイクリング</t>
    <phoneticPr fontId="1"/>
  </si>
  <si>
    <t>フィッシング</t>
    <phoneticPr fontId="1"/>
  </si>
  <si>
    <t>カヌー・SUP</t>
    <phoneticPr fontId="1"/>
  </si>
  <si>
    <t>ラフティング</t>
    <phoneticPr fontId="1"/>
  </si>
  <si>
    <t>クライミング</t>
    <phoneticPr fontId="1"/>
  </si>
  <si>
    <t>マリンスポーツ</t>
    <phoneticPr fontId="1"/>
  </si>
  <si>
    <t>マウンテンバイク</t>
    <phoneticPr fontId="1"/>
  </si>
  <si>
    <t>キャンプ</t>
    <phoneticPr fontId="1"/>
  </si>
  <si>
    <t>スキー・スノーシュー</t>
    <phoneticPr fontId="1"/>
  </si>
  <si>
    <t>バードウォッチング</t>
    <phoneticPr fontId="1"/>
  </si>
  <si>
    <t>沢登り・キャニオニング</t>
    <rPh sb="0" eb="1">
      <t>サワ</t>
    </rPh>
    <rPh sb="1" eb="2">
      <t>ノボ</t>
    </rPh>
    <phoneticPr fontId="1"/>
  </si>
  <si>
    <t>自然散策・ハイキング</t>
    <rPh sb="0" eb="2">
      <t>シゼン</t>
    </rPh>
    <rPh sb="2" eb="4">
      <t>サンサク</t>
    </rPh>
    <phoneticPr fontId="1"/>
  </si>
  <si>
    <t>WEB登録用アクティビティ</t>
    <phoneticPr fontId="1"/>
  </si>
  <si>
    <t>WEB登録用店舗種類</t>
    <phoneticPr fontId="1"/>
  </si>
  <si>
    <t>分類①</t>
    <rPh sb="0" eb="2">
      <t>ブンルイ</t>
    </rPh>
    <phoneticPr fontId="1"/>
  </si>
  <si>
    <t>分類②</t>
    <rPh sb="0" eb="2">
      <t>ブンルイ</t>
    </rPh>
    <phoneticPr fontId="1"/>
  </si>
  <si>
    <t>トラベル・交通系サービス</t>
    <phoneticPr fontId="1"/>
  </si>
  <si>
    <t>1.遊ぶ・体験する</t>
    <rPh sb="2" eb="3">
      <t>アソ</t>
    </rPh>
    <rPh sb="5" eb="7">
      <t>タイケン</t>
    </rPh>
    <phoneticPr fontId="1"/>
  </si>
  <si>
    <r>
      <t xml:space="preserve">モンベルクラブ会員さまへの特典
</t>
    </r>
    <r>
      <rPr>
        <sz val="10"/>
        <color rgb="FFFF0000"/>
        <rFont val="ＭＳ Ｐゴシック"/>
        <family val="3"/>
        <charset val="128"/>
      </rPr>
      <t>全国の会員様がいつでも何度でもご利用いただける特典をご提供ください。
＜ご遠慮いただいている特典＞
・姉妹店やチェーン店での特典
・常にどなたにも提供しているオープン特典
・独自のポイントカード、他店の割引券など</t>
    </r>
    <rPh sb="7" eb="9">
      <t>カイイン</t>
    </rPh>
    <rPh sb="13" eb="15">
      <t>トクテン</t>
    </rPh>
    <rPh sb="16" eb="18">
      <t>ゼンコク</t>
    </rPh>
    <rPh sb="19" eb="21">
      <t>カイイン</t>
    </rPh>
    <rPh sb="21" eb="22">
      <t>サマ</t>
    </rPh>
    <rPh sb="27" eb="29">
      <t>ナンド</t>
    </rPh>
    <rPh sb="32" eb="34">
      <t>リヨウ</t>
    </rPh>
    <rPh sb="39" eb="41">
      <t>トクテン</t>
    </rPh>
    <rPh sb="43" eb="45">
      <t>テイキョウ</t>
    </rPh>
    <rPh sb="53" eb="55">
      <t>エンリョ</t>
    </rPh>
    <rPh sb="62" eb="64">
      <t>トクテン</t>
    </rPh>
    <rPh sb="67" eb="70">
      <t>シマイテン</t>
    </rPh>
    <rPh sb="75" eb="76">
      <t>ミセ</t>
    </rPh>
    <rPh sb="78" eb="80">
      <t>トクテン</t>
    </rPh>
    <rPh sb="82" eb="83">
      <t>ツネ</t>
    </rPh>
    <rPh sb="89" eb="91">
      <t>テイキョウ</t>
    </rPh>
    <rPh sb="99" eb="101">
      <t>トクテン</t>
    </rPh>
    <rPh sb="103" eb="105">
      <t>ドクジ</t>
    </rPh>
    <rPh sb="114" eb="116">
      <t>タテン</t>
    </rPh>
    <rPh sb="117" eb="119">
      <t>ワリビキ</t>
    </rPh>
    <rPh sb="119" eb="120">
      <t>ケン</t>
    </rPh>
    <phoneticPr fontId="1"/>
  </si>
  <si>
    <t>アクティビティ①</t>
    <phoneticPr fontId="1"/>
  </si>
  <si>
    <t>アクティビティ②</t>
    <phoneticPr fontId="1"/>
  </si>
  <si>
    <t>【アクティビティ】</t>
    <phoneticPr fontId="1"/>
  </si>
  <si>
    <t>【分類】</t>
    <rPh sb="1" eb="3">
      <t>ブンルイ</t>
    </rPh>
    <phoneticPr fontId="1"/>
  </si>
  <si>
    <t>フレンドショップ名</t>
  </si>
  <si>
    <t>フレンドショップ名</t>
    <phoneticPr fontId="1"/>
  </si>
  <si>
    <t>担当者メールアドレス</t>
  </si>
  <si>
    <t>担当者メールアドレス</t>
    <phoneticPr fontId="1"/>
  </si>
  <si>
    <t>担当者名</t>
  </si>
  <si>
    <t>担当者名</t>
    <phoneticPr fontId="1"/>
  </si>
  <si>
    <t>■会員証の有効期限確認システムについて
　 モンベルクラブ・メンバーズカードのおもて面には有効期限の記載がありません。
　 すべて有効期限内の会員さまとしてご対応をお願いいたします。デジタル会員証にはこれまで通り有効期限が表記されます。</t>
    <rPh sb="3" eb="4">
      <t>ショウ</t>
    </rPh>
    <phoneticPr fontId="1"/>
  </si>
  <si>
    <r>
      <t>システムの利用は</t>
    </r>
    <r>
      <rPr>
        <b/>
        <sz val="16"/>
        <color rgb="FFFF0000"/>
        <rFont val="ＭＳ Ｐゴシック"/>
        <family val="3"/>
        <charset val="128"/>
      </rPr>
      <t>任意</t>
    </r>
    <r>
      <rPr>
        <b/>
        <sz val="11"/>
        <rFont val="ＭＳ Ｐゴシック"/>
        <family val="3"/>
      </rPr>
      <t>です。有効期限の確認を必要とされる場合は、以下の情報をご記入ください。
ID登録完了後、ID情報と操作マニュアルをメール送付いたします。</t>
    </r>
    <rPh sb="5" eb="7">
      <t>リヨウ</t>
    </rPh>
    <rPh sb="8" eb="10">
      <t>ニンイ</t>
    </rPh>
    <rPh sb="13" eb="15">
      <t>ユウコウ</t>
    </rPh>
    <rPh sb="15" eb="17">
      <t>キゲン</t>
    </rPh>
    <rPh sb="18" eb="20">
      <t>カクニン</t>
    </rPh>
    <rPh sb="21" eb="23">
      <t>ヒツヨウ</t>
    </rPh>
    <rPh sb="27" eb="29">
      <t>バアイ</t>
    </rPh>
    <rPh sb="31" eb="33">
      <t>イカ</t>
    </rPh>
    <rPh sb="34" eb="36">
      <t>ジョウホウ</t>
    </rPh>
    <rPh sb="38" eb="40">
      <t>キニュウ</t>
    </rPh>
    <rPh sb="49" eb="51">
      <t>ソウサ</t>
    </rPh>
    <rPh sb="57" eb="59">
      <t>ジョウホウ</t>
    </rPh>
    <phoneticPr fontId="1"/>
  </si>
  <si>
    <t>会員証の有効期限確認システム</t>
    <phoneticPr fontId="1"/>
  </si>
  <si>
    <r>
      <t>　　会員さまのみ
　　</t>
    </r>
    <r>
      <rPr>
        <u/>
        <sz val="11"/>
        <color theme="1"/>
        <rFont val="ＭＳ Ｐゴシック"/>
        <family val="3"/>
        <charset val="128"/>
      </rPr>
      <t>　　</t>
    </r>
    <r>
      <rPr>
        <sz val="11"/>
        <color theme="1"/>
        <rFont val="ＭＳ Ｐゴシック"/>
        <family val="3"/>
        <charset val="128"/>
      </rPr>
      <t xml:space="preserve">名さままでOK  </t>
    </r>
    <r>
      <rPr>
        <b/>
        <sz val="11"/>
        <rFont val="ＭＳ Ｐゴシック"/>
        <family val="3"/>
        <charset val="128"/>
      </rPr>
      <t xml:space="preserve">※会員さまを含む、特典適用可能人数の数字をご記入ください
</t>
    </r>
    <r>
      <rPr>
        <b/>
        <sz val="11"/>
        <color rgb="FFFF0000"/>
        <rFont val="ＭＳ Ｐゴシック"/>
        <family val="3"/>
        <charset val="128"/>
      </rPr>
      <t>　　　　　　　　　　　　</t>
    </r>
    <r>
      <rPr>
        <b/>
        <sz val="11"/>
        <color rgb="FF0000FF"/>
        <rFont val="ＭＳ Ｐゴシック"/>
        <family val="3"/>
        <charset val="128"/>
      </rPr>
      <t>　(例：4名さままでOKの場合→会員1名＋非会員3名が該当)</t>
    </r>
    <r>
      <rPr>
        <b/>
        <sz val="11"/>
        <color rgb="FFFF0000"/>
        <rFont val="ＭＳ Ｐゴシック"/>
        <family val="3"/>
        <charset val="128"/>
      </rPr>
      <t xml:space="preserve">
</t>
    </r>
    <r>
      <rPr>
        <sz val="11"/>
        <color theme="1"/>
        <rFont val="ＭＳ Ｐゴシック"/>
        <family val="3"/>
        <charset val="128"/>
      </rPr>
      <t xml:space="preserve">
　　1グループまでOK </t>
    </r>
    <r>
      <rPr>
        <b/>
        <sz val="11"/>
        <color rgb="FF0000FF"/>
        <rFont val="ＭＳ Ｐゴシック"/>
        <family val="3"/>
        <charset val="128"/>
      </rPr>
      <t xml:space="preserve"> (例：会員1名＋非会員すべてが該当)</t>
    </r>
    <r>
      <rPr>
        <b/>
        <sz val="11"/>
        <color rgb="FFFF0000"/>
        <rFont val="ＭＳ Ｐゴシック"/>
        <family val="3"/>
        <charset val="128"/>
      </rPr>
      <t xml:space="preserve">
</t>
    </r>
    <r>
      <rPr>
        <sz val="11"/>
        <color theme="1"/>
        <rFont val="ＭＳ Ｐゴシック"/>
        <family val="3"/>
        <charset val="128"/>
      </rPr>
      <t xml:space="preserve">
特記事項：</t>
    </r>
    <rPh sb="2" eb="4">
      <t>カイイン</t>
    </rPh>
    <rPh sb="14" eb="15">
      <t>メイ</t>
    </rPh>
    <rPh sb="24" eb="26">
      <t>カイイン</t>
    </rPh>
    <rPh sb="29" eb="30">
      <t>フク</t>
    </rPh>
    <rPh sb="32" eb="34">
      <t>トクテン</t>
    </rPh>
    <rPh sb="34" eb="36">
      <t>テキヨウ</t>
    </rPh>
    <rPh sb="36" eb="38">
      <t>カノウ</t>
    </rPh>
    <rPh sb="38" eb="40">
      <t>ニンズウ</t>
    </rPh>
    <rPh sb="41" eb="43">
      <t>スウジ</t>
    </rPh>
    <rPh sb="45" eb="47">
      <t>キニュウ</t>
    </rPh>
    <rPh sb="66" eb="67">
      <t>レイ</t>
    </rPh>
    <rPh sb="129" eb="133">
      <t>トッキジコウ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</si>
</sst>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9">
    <font>
      <sz val="11"/>
      <color theme="1"/>
      <name val="游ゴシック"/>
      <family val="3"/>
      <scheme val="minor"/>
    </font>
    <font>
      <sz val="6"/>
      <name val="游ゴシック"/>
      <family val="3"/>
    </font>
    <font>
      <b/>
      <sz val="11"/>
      <color theme="1"/>
      <name val="游ゴシック"/>
      <family val="3"/>
      <scheme val="minor"/>
    </font>
    <font>
      <sz val="11"/>
      <color theme="0" tint="-0.34998626667073579"/>
      <name val="游ゴシック"/>
      <family val="3"/>
      <scheme val="minor"/>
    </font>
    <font>
      <b/>
      <sz val="14"/>
      <color theme="1"/>
      <name val="ＭＳ Ｐゴシック"/>
      <family val="3"/>
    </font>
    <font>
      <sz val="11"/>
      <color theme="1"/>
      <name val="ＭＳ Ｐゴシック"/>
      <family val="3"/>
    </font>
    <font>
      <b/>
      <sz val="12"/>
      <color theme="1"/>
      <name val="ＭＳ Ｐゴシック"/>
      <family val="3"/>
    </font>
    <font>
      <b/>
      <sz val="11"/>
      <color theme="1"/>
      <name val="ＭＳ Ｐゴシック"/>
      <family val="3"/>
    </font>
    <font>
      <b/>
      <sz val="11"/>
      <name val="ＭＳ Ｐゴシック"/>
      <family val="3"/>
    </font>
    <font>
      <b/>
      <sz val="10.5"/>
      <color theme="1"/>
      <name val="ＭＳ Ｐゴシック"/>
      <family val="3"/>
    </font>
    <font>
      <sz val="10"/>
      <color theme="1"/>
      <name val="ＭＳ 明朝"/>
      <family val="1"/>
    </font>
    <font>
      <u/>
      <sz val="11"/>
      <color theme="10"/>
      <name val="游ゴシック"/>
      <family val="3"/>
      <scheme val="minor"/>
    </font>
    <font>
      <sz val="10"/>
      <color theme="1"/>
      <name val="ＭＳ Ｐゴシック"/>
      <family val="3"/>
    </font>
    <font>
      <sz val="11"/>
      <name val="游ゴシック"/>
      <family val="3"/>
      <scheme val="minor"/>
    </font>
    <font>
      <sz val="14"/>
      <color theme="1"/>
      <name val="游ゴシック"/>
      <family val="2"/>
      <scheme val="minor"/>
    </font>
    <font>
      <sz val="11"/>
      <name val="ＭＳ Ｐゴシック"/>
      <family val="3"/>
    </font>
    <font>
      <sz val="10"/>
      <name val="ＭＳ 明朝"/>
      <family val="1"/>
    </font>
    <font>
      <sz val="12"/>
      <name val="ＭＳ 明朝"/>
      <family val="1"/>
    </font>
    <font>
      <u/>
      <sz val="11"/>
      <name val="游ゴシック"/>
      <family val="2"/>
      <scheme val="minor"/>
    </font>
    <font>
      <sz val="11"/>
      <color indexed="8"/>
      <name val="ＭＳ Ｐゴシック"/>
      <family val="3"/>
    </font>
    <font>
      <sz val="12"/>
      <color theme="1"/>
      <name val="ＭＳ Ｐゴシック"/>
      <family val="3"/>
    </font>
    <font>
      <sz val="14"/>
      <color theme="1"/>
      <name val="ＭＳ Ｐゴシック"/>
      <family val="3"/>
    </font>
    <font>
      <sz val="12"/>
      <color theme="1"/>
      <name val="游ゴシック"/>
      <family val="2"/>
      <scheme val="minor"/>
    </font>
    <font>
      <b/>
      <sz val="48"/>
      <color theme="1"/>
      <name val="ＭＳ Ｐゴシック"/>
      <family val="3"/>
    </font>
    <font>
      <sz val="10.5"/>
      <color theme="1"/>
      <name val="ＭＳ Ｐゴシック"/>
      <family val="3"/>
    </font>
    <font>
      <b/>
      <sz val="11"/>
      <color theme="0" tint="-0.34998626667073579"/>
      <name val="游ゴシック"/>
      <family val="3"/>
      <scheme val="minor"/>
    </font>
    <font>
      <b/>
      <sz val="11"/>
      <color rgb="FFFF0000"/>
      <name val="ＭＳ Ｐゴシック"/>
      <family val="3"/>
    </font>
    <font>
      <b/>
      <sz val="12.1"/>
      <color rgb="FF333333"/>
      <name val="ＭＳ Ｐゴシック"/>
      <family val="3"/>
    </font>
    <font>
      <sz val="11"/>
      <color rgb="FF0070C0"/>
      <name val="ＭＳ Ｐゴシック"/>
      <family val="3"/>
    </font>
    <font>
      <sz val="12"/>
      <color rgb="FFFF0000"/>
      <name val="ＭＳ Ｐゴシック"/>
      <family val="3"/>
    </font>
    <font>
      <sz val="14"/>
      <color rgb="FFFF0000"/>
      <name val="游ゴシック"/>
      <family val="2"/>
      <scheme val="minor"/>
    </font>
    <font>
      <sz val="16"/>
      <color theme="1"/>
      <name val="ＭＳ Ｐゴシック"/>
      <family val="3"/>
    </font>
    <font>
      <sz val="11"/>
      <color rgb="FFFF0000"/>
      <name val="ＭＳ Ｐゴシック"/>
      <family val="3"/>
    </font>
    <font>
      <sz val="12"/>
      <name val="ＭＳ Ｐゴシック"/>
      <family val="3"/>
    </font>
    <font>
      <sz val="11"/>
      <color theme="0"/>
      <name val="ＭＳ Ｐゴシック"/>
      <family val="3"/>
    </font>
    <font>
      <sz val="4"/>
      <color theme="0"/>
      <name val="游ゴシック"/>
      <family val="3"/>
      <scheme val="minor"/>
    </font>
    <font>
      <sz val="4"/>
      <color rgb="FFFF0000"/>
      <name val="游ゴシック"/>
      <family val="3"/>
      <scheme val="minor"/>
    </font>
    <font>
      <sz val="10"/>
      <name val="ＭＳ Ｐゴシック"/>
      <family val="3"/>
    </font>
    <font>
      <b/>
      <sz val="16"/>
      <color rgb="FFFF0000"/>
      <name val="ＭＳ Ｐゴシック"/>
      <family val="3"/>
    </font>
    <font>
      <b/>
      <sz val="10.5"/>
      <color theme="1"/>
      <name val="ＭＳ Ｐゴシック"/>
      <family val="3"/>
    </font>
    <font>
      <u/>
      <sz val="11"/>
      <color theme="1"/>
      <name val="ＭＳ Ｐゴシック"/>
      <family val="3"/>
      <charset val="128"/>
    </font>
    <font>
      <sz val="11"/>
      <color theme="1"/>
      <name val="ＭＳ Ｐゴシック"/>
      <family val="3"/>
      <charset val="128"/>
    </font>
    <font>
      <sz val="10"/>
      <color theme="1"/>
      <name val="ＭＳ Ｐゴシック"/>
      <family val="3"/>
      <charset val="128"/>
    </font>
    <font>
      <sz val="8"/>
      <color rgb="FFFF0000"/>
      <name val="ＭＳ Ｐゴシック"/>
      <family val="3"/>
      <charset val="128"/>
    </font>
    <font>
      <sz val="9"/>
      <color rgb="FFFF0000"/>
      <name val="ＭＳ Ｐゴシック"/>
      <family val="3"/>
      <charset val="128"/>
    </font>
    <font>
      <b/>
      <sz val="9"/>
      <color rgb="FFFF0000"/>
      <name val="ＭＳ Ｐゴシック"/>
      <family val="3"/>
      <charset val="128"/>
    </font>
    <font>
      <b/>
      <sz val="11"/>
      <color theme="1"/>
      <name val="ＭＳ Ｐゴシック"/>
      <family val="3"/>
      <charset val="128"/>
    </font>
    <font>
      <b/>
      <sz val="12"/>
      <color theme="1"/>
      <name val="ＭＳ Ｐゴシック"/>
      <family val="3"/>
      <charset val="128"/>
    </font>
    <font>
      <b/>
      <sz val="10.5"/>
      <color theme="1"/>
      <name val="ＭＳ Ｐゴシック"/>
      <family val="3"/>
      <charset val="128"/>
    </font>
    <font>
      <sz val="9"/>
      <color theme="1"/>
      <name val="ＭＳ Ｐゴシック"/>
      <family val="3"/>
      <charset val="128"/>
    </font>
    <font>
      <sz val="11"/>
      <color rgb="FFFF0000"/>
      <name val="ＭＳ Ｐゴシック"/>
      <family val="3"/>
      <charset val="128"/>
    </font>
    <font>
      <b/>
      <sz val="10"/>
      <color theme="1"/>
      <name val="ＭＳ Ｐゴシック"/>
      <family val="3"/>
      <charset val="128"/>
    </font>
    <font>
      <b/>
      <u/>
      <sz val="11"/>
      <color rgb="FFFF0000"/>
      <name val="ＭＳ Ｐゴシック"/>
      <family val="3"/>
      <charset val="128"/>
    </font>
    <font>
      <sz val="11"/>
      <name val="ＭＳ Ｐゴシック"/>
      <family val="3"/>
      <charset val="128"/>
    </font>
    <font>
      <sz val="9"/>
      <color rgb="FF000000"/>
      <name val="Meiryo UI"/>
      <family val="3"/>
      <charset val="128"/>
    </font>
    <font>
      <b/>
      <sz val="9"/>
      <color indexed="81"/>
      <name val="MS P ゴシック"/>
      <family val="3"/>
      <charset val="128"/>
    </font>
    <font>
      <sz val="9"/>
      <color indexed="81"/>
      <name val="MS P ゴシック"/>
      <family val="3"/>
      <charset val="128"/>
    </font>
    <font>
      <sz val="11"/>
      <color theme="0" tint="-0.249977111117893"/>
      <name val="游ゴシック"/>
      <family val="3"/>
      <scheme val="minor"/>
    </font>
    <font>
      <sz val="11"/>
      <color theme="0" tint="-0.249977111117893"/>
      <name val="游ゴシック"/>
      <family val="3"/>
      <charset val="128"/>
      <scheme val="minor"/>
    </font>
    <font>
      <b/>
      <sz val="12"/>
      <color theme="1"/>
      <name val="游ゴシック"/>
      <family val="3"/>
      <scheme val="minor"/>
    </font>
    <font>
      <b/>
      <sz val="12"/>
      <color theme="1"/>
      <name val="游ゴシック"/>
      <family val="3"/>
      <charset val="128"/>
      <scheme val="minor"/>
    </font>
    <font>
      <b/>
      <sz val="11"/>
      <color theme="1"/>
      <name val="游ゴシック"/>
      <family val="3"/>
      <charset val="128"/>
      <scheme val="minor"/>
    </font>
    <font>
      <b/>
      <sz val="11"/>
      <color theme="0" tint="-0.34998626667073579"/>
      <name val="游ゴシック"/>
      <family val="3"/>
      <charset val="128"/>
      <scheme val="minor"/>
    </font>
    <font>
      <sz val="11"/>
      <color theme="0" tint="-0.34998626667073579"/>
      <name val="游ゴシック"/>
      <family val="3"/>
      <charset val="128"/>
      <scheme val="minor"/>
    </font>
    <font>
      <b/>
      <sz val="11"/>
      <color rgb="FFFF0000"/>
      <name val="ＭＳ Ｐゴシック"/>
      <family val="3"/>
      <charset val="128"/>
    </font>
    <font>
      <b/>
      <sz val="11"/>
      <name val="ＭＳ Ｐゴシック"/>
      <family val="3"/>
      <charset val="128"/>
    </font>
    <font>
      <b/>
      <sz val="11"/>
      <color rgb="FF0000FF"/>
      <name val="ＭＳ Ｐゴシック"/>
      <family val="3"/>
      <charset val="128"/>
    </font>
    <font>
      <sz val="10"/>
      <color rgb="FFFF0000"/>
      <name val="ＭＳ Ｐゴシック"/>
      <family val="3"/>
      <charset val="128"/>
    </font>
    <font>
      <b/>
      <sz val="16"/>
      <color rgb="FFFF0000"/>
      <name val="ＭＳ Ｐゴシック"/>
      <family val="3"/>
      <charset val="128"/>
    </font>
  </fonts>
  <fills count="1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theme="2" tint="-0.499984740745262"/>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4" tint="0.59999389629810485"/>
        <bgColor indexed="64"/>
      </patternFill>
    </fill>
  </fills>
  <borders count="82">
    <border>
      <left/>
      <right/>
      <top/>
      <bottom/>
      <diagonal/>
    </border>
    <border>
      <left/>
      <right style="thick">
        <color auto="1"/>
      </right>
      <top/>
      <bottom/>
      <diagonal/>
    </border>
    <border>
      <left/>
      <right style="thin">
        <color auto="1"/>
      </right>
      <top/>
      <bottom/>
      <diagonal/>
    </border>
    <border>
      <left style="thin">
        <color auto="1"/>
      </left>
      <right/>
      <top style="thin">
        <color auto="1"/>
      </top>
      <bottom style="thin">
        <color auto="1"/>
      </bottom>
      <diagonal/>
    </border>
    <border>
      <left/>
      <right/>
      <top/>
      <bottom style="thin">
        <color auto="1"/>
      </bottom>
      <diagonal/>
    </border>
    <border>
      <left style="thin">
        <color auto="1"/>
      </left>
      <right/>
      <top style="thin">
        <color auto="1"/>
      </top>
      <bottom/>
      <diagonal/>
    </border>
    <border>
      <left style="thin">
        <color auto="1"/>
      </left>
      <right style="thick">
        <color auto="1"/>
      </right>
      <top style="thin">
        <color auto="1"/>
      </top>
      <bottom/>
      <diagonal/>
    </border>
    <border>
      <left style="thin">
        <color auto="1"/>
      </left>
      <right style="thick">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ck">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ck">
        <color auto="1"/>
      </left>
      <right style="thin">
        <color auto="1"/>
      </right>
      <top style="thin">
        <color auto="1"/>
      </top>
      <bottom/>
      <diagonal/>
    </border>
    <border>
      <left style="thick">
        <color auto="1"/>
      </left>
      <right style="thin">
        <color auto="1"/>
      </right>
      <top/>
      <bottom style="thin">
        <color auto="1"/>
      </bottom>
      <diagonal/>
    </border>
    <border>
      <left style="thick">
        <color auto="1"/>
      </left>
      <right style="thin">
        <color auto="1"/>
      </right>
      <top/>
      <bottom style="thick">
        <color auto="1"/>
      </bottom>
      <diagonal/>
    </border>
    <border>
      <left/>
      <right/>
      <top style="thick">
        <color auto="1"/>
      </top>
      <bottom/>
      <diagonal/>
    </border>
    <border>
      <left style="thin">
        <color auto="1"/>
      </left>
      <right style="thick">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ck">
        <color auto="1"/>
      </right>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right style="thin">
        <color auto="1"/>
      </right>
      <top style="thin">
        <color auto="1"/>
      </top>
      <bottom/>
      <diagonal/>
    </border>
    <border>
      <left style="thick">
        <color auto="1"/>
      </left>
      <right style="thick">
        <color auto="1"/>
      </right>
      <top style="thick">
        <color auto="1"/>
      </top>
      <bottom/>
      <diagonal/>
    </border>
    <border>
      <left style="thin">
        <color auto="1"/>
      </left>
      <right style="thin">
        <color auto="1"/>
      </right>
      <top style="thin">
        <color auto="1"/>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
      <left style="thick">
        <color auto="1"/>
      </left>
      <right style="thick">
        <color auto="1"/>
      </right>
      <top/>
      <bottom style="thin">
        <color auto="1"/>
      </bottom>
      <diagonal/>
    </border>
    <border>
      <left style="thick">
        <color auto="1"/>
      </left>
      <right style="thick">
        <color auto="1"/>
      </right>
      <top/>
      <bottom style="thick">
        <color auto="1"/>
      </bottom>
      <diagonal/>
    </border>
    <border>
      <left/>
      <right/>
      <top style="thick">
        <color auto="1"/>
      </top>
      <bottom style="thick">
        <color auto="1"/>
      </bottom>
      <diagonal/>
    </border>
    <border>
      <left/>
      <right style="thick">
        <color auto="1"/>
      </right>
      <top style="thin">
        <color auto="1"/>
      </top>
      <bottom style="thin">
        <color auto="1"/>
      </bottom>
      <diagonal/>
    </border>
    <border>
      <left/>
      <right style="thick">
        <color auto="1"/>
      </right>
      <top style="thin">
        <color auto="1"/>
      </top>
      <bottom style="thick">
        <color auto="1"/>
      </bottom>
      <diagonal/>
    </border>
    <border>
      <left/>
      <right style="thick">
        <color auto="1"/>
      </right>
      <top style="thin">
        <color auto="1"/>
      </top>
      <bottom/>
      <diagonal/>
    </border>
    <border>
      <left/>
      <right style="thin">
        <color auto="1"/>
      </right>
      <top style="thick">
        <color auto="1"/>
      </top>
      <bottom/>
      <diagonal/>
    </border>
    <border>
      <left style="thick">
        <color auto="1"/>
      </left>
      <right style="thin">
        <color auto="1"/>
      </right>
      <top/>
      <bottom/>
      <diagonal/>
    </border>
    <border>
      <left/>
      <right/>
      <top/>
      <bottom style="thick">
        <color auto="1"/>
      </bottom>
      <diagonal/>
    </border>
    <border>
      <left/>
      <right style="thick">
        <color auto="1"/>
      </right>
      <top/>
      <bottom style="thin">
        <color auto="1"/>
      </bottom>
      <diagonal/>
    </border>
    <border>
      <left style="thick">
        <color auto="1"/>
      </left>
      <right style="thick">
        <color auto="1"/>
      </right>
      <top/>
      <bottom/>
      <diagonal/>
    </border>
    <border>
      <left style="thin">
        <color auto="1"/>
      </left>
      <right/>
      <top/>
      <bottom/>
      <diagonal/>
    </border>
    <border>
      <left/>
      <right style="medium">
        <color auto="1"/>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top/>
      <bottom style="thin">
        <color auto="1"/>
      </bottom>
      <diagonal/>
    </border>
    <border>
      <left style="medium">
        <color auto="1"/>
      </left>
      <right style="thin">
        <color auto="1"/>
      </right>
      <top style="thick">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ck">
        <color auto="1"/>
      </right>
      <top style="thin">
        <color auto="1"/>
      </top>
      <bottom style="medium">
        <color auto="1"/>
      </bottom>
      <diagonal/>
    </border>
    <border>
      <left style="medium">
        <color indexed="64"/>
      </left>
      <right style="thin">
        <color auto="1"/>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style="medium">
        <color indexed="64"/>
      </left>
      <right/>
      <top style="thin">
        <color auto="1"/>
      </top>
      <bottom style="medium">
        <color indexed="64"/>
      </bottom>
      <diagonal/>
    </border>
    <border>
      <left style="medium">
        <color indexed="64"/>
      </left>
      <right style="thin">
        <color auto="1"/>
      </right>
      <top style="medium">
        <color indexed="64"/>
      </top>
      <bottom/>
      <diagonal/>
    </border>
    <border>
      <left/>
      <right/>
      <top style="medium">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style="thin">
        <color auto="1"/>
      </left>
      <right style="thin">
        <color auto="1"/>
      </right>
      <top style="thin">
        <color auto="1"/>
      </top>
      <bottom style="medium">
        <color indexed="64"/>
      </bottom>
      <diagonal/>
    </border>
    <border>
      <left style="medium">
        <color indexed="64"/>
      </left>
      <right/>
      <top style="medium">
        <color indexed="64"/>
      </top>
      <bottom style="thin">
        <color auto="1"/>
      </bottom>
      <diagonal/>
    </border>
    <border>
      <left style="thin">
        <color auto="1"/>
      </left>
      <right style="thin">
        <color auto="1"/>
      </right>
      <top/>
      <bottom/>
      <diagonal/>
    </border>
    <border>
      <left style="thin">
        <color auto="1"/>
      </left>
      <right style="medium">
        <color indexed="64"/>
      </right>
      <top style="medium">
        <color indexed="64"/>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style="medium">
        <color indexed="64"/>
      </top>
      <bottom style="thin">
        <color auto="1"/>
      </bottom>
      <diagonal/>
    </border>
    <border>
      <left style="thin">
        <color auto="1"/>
      </left>
      <right/>
      <top style="medium">
        <color indexed="64"/>
      </top>
      <bottom style="medium">
        <color indexed="64"/>
      </bottom>
      <diagonal/>
    </border>
    <border>
      <left style="medium">
        <color auto="1"/>
      </left>
      <right style="medium">
        <color auto="1"/>
      </right>
      <top style="medium">
        <color auto="1"/>
      </top>
      <bottom style="medium">
        <color auto="1"/>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355">
    <xf numFmtId="0" fontId="0" fillId="0" borderId="0" xfId="0">
      <alignment vertical="center"/>
    </xf>
    <xf numFmtId="0" fontId="0" fillId="0" borderId="0" xfId="0" applyAlignment="1">
      <alignment horizontal="right" vertical="center"/>
    </xf>
    <xf numFmtId="0" fontId="0" fillId="0" borderId="0" xfId="0" applyAlignment="1">
      <alignment horizontal="left" vertical="top"/>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0" fillId="0" borderId="2" xfId="0" applyBorder="1" applyAlignment="1">
      <alignment horizontal="right" vertical="center"/>
    </xf>
    <xf numFmtId="0" fontId="5" fillId="0" borderId="0" xfId="0" applyFont="1" applyAlignment="1">
      <alignment horizontal="left" vertical="center" wrapText="1"/>
    </xf>
    <xf numFmtId="0" fontId="4" fillId="3" borderId="0" xfId="0" applyFont="1" applyFill="1">
      <alignment vertical="center"/>
    </xf>
    <xf numFmtId="0" fontId="6" fillId="4" borderId="0" xfId="0" applyFont="1" applyFill="1" applyAlignment="1">
      <alignment horizontal="center" vertical="center"/>
    </xf>
    <xf numFmtId="0" fontId="7" fillId="5" borderId="3" xfId="0" applyFont="1" applyFill="1" applyBorder="1">
      <alignment vertical="center"/>
    </xf>
    <xf numFmtId="0" fontId="7" fillId="5" borderId="3" xfId="0" applyFont="1" applyFill="1" applyBorder="1" applyAlignment="1">
      <alignment vertical="center" wrapText="1"/>
    </xf>
    <xf numFmtId="0" fontId="7" fillId="5" borderId="3" xfId="0" applyFont="1" applyFill="1" applyBorder="1" applyAlignment="1">
      <alignment horizontal="left" vertical="center"/>
    </xf>
    <xf numFmtId="0" fontId="7" fillId="5" borderId="3" xfId="0" applyFont="1" applyFill="1" applyBorder="1" applyAlignment="1">
      <alignment horizontal="left" vertical="center" wrapText="1"/>
    </xf>
    <xf numFmtId="0" fontId="7" fillId="0" borderId="4" xfId="0" applyFont="1" applyBorder="1">
      <alignment vertical="center"/>
    </xf>
    <xf numFmtId="0" fontId="6" fillId="4" borderId="5" xfId="0" applyFont="1" applyFill="1" applyBorder="1" applyAlignment="1">
      <alignmen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0" borderId="8" xfId="0" applyFont="1" applyBorder="1" applyAlignment="1">
      <alignment horizontal="right" vertical="center" wrapText="1"/>
    </xf>
    <xf numFmtId="0" fontId="0" fillId="0" borderId="16" xfId="0" applyBorder="1">
      <alignment vertical="center"/>
    </xf>
    <xf numFmtId="0" fontId="6" fillId="4" borderId="0" xfId="0" applyFont="1" applyFill="1">
      <alignment vertical="center"/>
    </xf>
    <xf numFmtId="0" fontId="7" fillId="0" borderId="0" xfId="0" applyFont="1">
      <alignment vertical="center"/>
    </xf>
    <xf numFmtId="0" fontId="7" fillId="5" borderId="7" xfId="0" applyFont="1" applyFill="1" applyBorder="1">
      <alignment vertical="center"/>
    </xf>
    <xf numFmtId="0" fontId="7" fillId="5" borderId="6" xfId="0" applyFont="1" applyFill="1" applyBorder="1" applyAlignment="1">
      <alignment horizontal="left" vertical="center"/>
    </xf>
    <xf numFmtId="0" fontId="5" fillId="0" borderId="19" xfId="0" applyFont="1" applyBorder="1">
      <alignment vertical="center"/>
    </xf>
    <xf numFmtId="0" fontId="6" fillId="4" borderId="4" xfId="0" applyFont="1" applyFill="1" applyBorder="1">
      <alignment vertical="center"/>
    </xf>
    <xf numFmtId="0" fontId="5" fillId="3" borderId="0" xfId="0" applyFont="1" applyFill="1" applyAlignment="1">
      <alignment horizontal="left" vertical="top"/>
    </xf>
    <xf numFmtId="14" fontId="5" fillId="0" borderId="21" xfId="0" applyNumberFormat="1" applyFont="1" applyBorder="1" applyAlignment="1">
      <alignment horizontal="left" vertical="top"/>
    </xf>
    <xf numFmtId="14" fontId="5" fillId="0" borderId="22" xfId="0" applyNumberFormat="1" applyFont="1" applyBorder="1" applyAlignment="1">
      <alignment horizontal="left" vertical="top"/>
    </xf>
    <xf numFmtId="0" fontId="10" fillId="0" borderId="22" xfId="0" applyFont="1" applyBorder="1" applyAlignment="1">
      <alignment horizontal="left" vertical="center"/>
    </xf>
    <xf numFmtId="49" fontId="5" fillId="0" borderId="22" xfId="0" applyNumberFormat="1" applyFont="1" applyBorder="1" applyAlignment="1">
      <alignment horizontal="left" vertical="top" wrapText="1"/>
    </xf>
    <xf numFmtId="49" fontId="5" fillId="0" borderId="22" xfId="0" applyNumberFormat="1" applyFont="1" applyBorder="1" applyAlignment="1">
      <alignment horizontal="center" vertical="center" wrapText="1"/>
    </xf>
    <xf numFmtId="49" fontId="5" fillId="0" borderId="22" xfId="0" applyNumberFormat="1" applyFont="1" applyBorder="1" applyAlignment="1">
      <alignment horizontal="left" vertical="top"/>
    </xf>
    <xf numFmtId="49" fontId="11" fillId="0" borderId="22" xfId="1" applyNumberFormat="1" applyFill="1" applyBorder="1" applyAlignment="1">
      <alignment horizontal="left" vertical="top" wrapText="1"/>
    </xf>
    <xf numFmtId="49" fontId="12" fillId="0" borderId="22" xfId="0" applyNumberFormat="1" applyFont="1" applyBorder="1" applyAlignment="1">
      <alignment horizontal="left" vertical="top" wrapText="1"/>
    </xf>
    <xf numFmtId="49" fontId="5" fillId="0" borderId="23" xfId="0" applyNumberFormat="1" applyFont="1" applyBorder="1" applyAlignment="1">
      <alignment horizontal="left" vertical="top" wrapText="1"/>
    </xf>
    <xf numFmtId="49" fontId="5" fillId="0" borderId="0" xfId="0" applyNumberFormat="1" applyFont="1" applyAlignment="1">
      <alignment horizontal="left" vertical="top"/>
    </xf>
    <xf numFmtId="0" fontId="6" fillId="4" borderId="24" xfId="0" applyFont="1" applyFill="1" applyBorder="1" applyAlignment="1">
      <alignment vertical="center" wrapText="1"/>
    </xf>
    <xf numFmtId="0" fontId="5" fillId="0" borderId="25" xfId="0" applyFont="1" applyBorder="1">
      <alignment vertical="center"/>
    </xf>
    <xf numFmtId="0" fontId="5" fillId="0" borderId="22" xfId="0" applyFont="1" applyBorder="1" applyAlignment="1">
      <alignment horizontal="left" vertical="center" wrapText="1"/>
    </xf>
    <xf numFmtId="49" fontId="11" fillId="0" borderId="23" xfId="1" applyNumberFormat="1" applyBorder="1" applyAlignment="1">
      <alignment vertical="top" wrapText="1"/>
    </xf>
    <xf numFmtId="49" fontId="5" fillId="0" borderId="0" xfId="0" applyNumberFormat="1" applyFont="1" applyAlignment="1">
      <alignment vertical="top" wrapText="1"/>
    </xf>
    <xf numFmtId="49" fontId="6" fillId="4" borderId="18" xfId="0" applyNumberFormat="1" applyFont="1" applyFill="1" applyBorder="1" applyAlignment="1">
      <alignment vertical="center" wrapText="1"/>
    </xf>
    <xf numFmtId="0" fontId="6" fillId="4" borderId="26" xfId="0" applyFont="1" applyFill="1" applyBorder="1" applyAlignment="1">
      <alignment vertical="center" wrapText="1"/>
    </xf>
    <xf numFmtId="0" fontId="0" fillId="0" borderId="27" xfId="1" applyFont="1" applyFill="1" applyBorder="1" applyAlignment="1">
      <alignment vertical="center" wrapText="1"/>
    </xf>
    <xf numFmtId="0" fontId="11" fillId="0" borderId="17" xfId="1" applyFill="1" applyBorder="1" applyAlignment="1">
      <alignment vertical="center" wrapText="1"/>
    </xf>
    <xf numFmtId="0" fontId="0" fillId="0" borderId="7" xfId="1" applyFont="1" applyFill="1" applyBorder="1" applyAlignment="1">
      <alignment vertical="center" wrapText="1"/>
    </xf>
    <xf numFmtId="49" fontId="11" fillId="0" borderId="7" xfId="1" applyNumberFormat="1" applyFill="1" applyBorder="1" applyAlignment="1">
      <alignment vertical="top" wrapText="1"/>
    </xf>
    <xf numFmtId="0" fontId="11" fillId="0" borderId="7" xfId="1" applyFill="1" applyBorder="1" applyAlignment="1">
      <alignment vertical="center" wrapText="1"/>
    </xf>
    <xf numFmtId="0" fontId="0" fillId="0" borderId="17" xfId="1" applyFont="1" applyFill="1" applyBorder="1" applyAlignment="1">
      <alignment vertical="center" wrapText="1"/>
    </xf>
    <xf numFmtId="49" fontId="13" fillId="0" borderId="28" xfId="1" applyNumberFormat="1" applyFont="1" applyFill="1" applyBorder="1" applyAlignment="1">
      <alignment vertical="center" wrapText="1"/>
    </xf>
    <xf numFmtId="0" fontId="14" fillId="0" borderId="16" xfId="0" applyFont="1" applyBorder="1" applyAlignment="1">
      <alignment horizontal="left" vertical="top"/>
    </xf>
    <xf numFmtId="0" fontId="5" fillId="0" borderId="21" xfId="0" applyFont="1" applyBorder="1">
      <alignment vertical="center"/>
    </xf>
    <xf numFmtId="0" fontId="5" fillId="0" borderId="29" xfId="0" applyFont="1" applyBorder="1">
      <alignment vertical="center"/>
    </xf>
    <xf numFmtId="0" fontId="5" fillId="0" borderId="22" xfId="0" applyFont="1" applyBorder="1">
      <alignment vertical="center"/>
    </xf>
    <xf numFmtId="0" fontId="5" fillId="0" borderId="23" xfId="0" applyFont="1" applyBorder="1">
      <alignment vertical="center"/>
    </xf>
    <xf numFmtId="0" fontId="5" fillId="0" borderId="0" xfId="0" applyFont="1" applyAlignment="1">
      <alignment horizontal="left" vertical="top"/>
    </xf>
    <xf numFmtId="14" fontId="15" fillId="0" borderId="21" xfId="0" applyNumberFormat="1" applyFont="1" applyBorder="1">
      <alignment vertical="center"/>
    </xf>
    <xf numFmtId="0" fontId="16" fillId="0" borderId="22" xfId="0" applyFont="1" applyBorder="1">
      <alignment vertical="center"/>
    </xf>
    <xf numFmtId="0" fontId="17" fillId="0" borderId="22" xfId="0" applyFont="1" applyBorder="1">
      <alignment vertical="center"/>
    </xf>
    <xf numFmtId="0" fontId="18" fillId="0" borderId="22" xfId="1" applyFont="1" applyBorder="1" applyAlignment="1">
      <alignment vertical="center"/>
    </xf>
    <xf numFmtId="0" fontId="18" fillId="0" borderId="23" xfId="1" applyFont="1" applyBorder="1" applyAlignment="1">
      <alignment vertical="center"/>
    </xf>
    <xf numFmtId="0" fontId="5" fillId="0" borderId="25" xfId="0" applyFont="1" applyBorder="1" applyAlignment="1">
      <alignment horizontal="left" vertical="top"/>
    </xf>
    <xf numFmtId="0" fontId="0" fillId="0" borderId="16" xfId="0" applyBorder="1" applyAlignment="1">
      <alignment horizontal="left" vertical="top"/>
    </xf>
    <xf numFmtId="0" fontId="0" fillId="0" borderId="31" xfId="0" applyBorder="1" applyAlignment="1">
      <alignment horizontal="left" vertical="top"/>
    </xf>
    <xf numFmtId="0" fontId="19" fillId="0" borderId="21" xfId="0" applyFont="1" applyBorder="1" applyAlignment="1">
      <alignment vertical="center" wrapText="1"/>
    </xf>
    <xf numFmtId="0" fontId="5" fillId="0" borderId="32" xfId="0" applyFont="1" applyBorder="1">
      <alignment vertical="center"/>
    </xf>
    <xf numFmtId="0" fontId="5" fillId="0" borderId="33" xfId="0" applyFont="1" applyBorder="1">
      <alignment vertical="center"/>
    </xf>
    <xf numFmtId="0" fontId="5" fillId="0" borderId="0" xfId="0" applyFont="1" applyAlignment="1">
      <alignment vertical="center" wrapText="1"/>
    </xf>
    <xf numFmtId="0" fontId="5" fillId="0" borderId="0" xfId="0" applyFont="1">
      <alignment vertical="center"/>
    </xf>
    <xf numFmtId="0" fontId="20" fillId="0" borderId="0" xfId="0" applyFont="1" applyAlignment="1">
      <alignment horizontal="center" vertical="center"/>
    </xf>
    <xf numFmtId="0" fontId="21" fillId="0" borderId="0" xfId="0" applyFont="1">
      <alignment vertical="center"/>
    </xf>
    <xf numFmtId="0" fontId="9" fillId="0" borderId="0" xfId="0" applyFont="1" applyAlignment="1">
      <alignment vertical="center" wrapText="1"/>
    </xf>
    <xf numFmtId="0" fontId="7" fillId="0" borderId="0" xfId="0" applyFont="1" applyAlignment="1">
      <alignment vertical="center" wrapText="1"/>
    </xf>
    <xf numFmtId="0" fontId="22" fillId="0" borderId="0" xfId="0" applyFont="1" applyAlignment="1">
      <alignment horizontal="center" vertical="center"/>
    </xf>
    <xf numFmtId="0" fontId="0" fillId="0" borderId="2" xfId="0" applyBorder="1">
      <alignment vertical="center"/>
    </xf>
    <xf numFmtId="0" fontId="0" fillId="0" borderId="1" xfId="0" applyBorder="1">
      <alignment vertical="center"/>
    </xf>
    <xf numFmtId="0" fontId="23" fillId="6" borderId="0" xfId="0" applyFont="1" applyFill="1" applyAlignment="1">
      <alignment horizontal="left"/>
    </xf>
    <xf numFmtId="0" fontId="23" fillId="6" borderId="0" xfId="0" applyFont="1" applyFill="1">
      <alignment vertical="center"/>
    </xf>
    <xf numFmtId="0" fontId="7" fillId="6" borderId="7" xfId="0" applyFont="1" applyFill="1" applyBorder="1">
      <alignment vertical="center"/>
    </xf>
    <xf numFmtId="0" fontId="7" fillId="6" borderId="7" xfId="0" applyFont="1" applyFill="1" applyBorder="1" applyAlignment="1">
      <alignment vertical="center" wrapText="1"/>
    </xf>
    <xf numFmtId="0" fontId="7" fillId="6" borderId="6" xfId="0" applyFont="1" applyFill="1" applyBorder="1" applyAlignment="1">
      <alignment horizontal="right" vertical="center"/>
    </xf>
    <xf numFmtId="0" fontId="7" fillId="6" borderId="20" xfId="0" applyFont="1" applyFill="1" applyBorder="1" applyAlignment="1">
      <alignment horizontal="right" vertical="center"/>
    </xf>
    <xf numFmtId="0" fontId="7" fillId="6" borderId="17" xfId="0" applyFont="1" applyFill="1" applyBorder="1" applyAlignment="1">
      <alignment horizontal="right" vertical="center"/>
    </xf>
    <xf numFmtId="0" fontId="7" fillId="6" borderId="7" xfId="0" applyFont="1" applyFill="1" applyBorder="1" applyAlignment="1">
      <alignment horizontal="left" vertical="center" wrapText="1"/>
    </xf>
    <xf numFmtId="0" fontId="7" fillId="6" borderId="6" xfId="0" applyFont="1" applyFill="1" applyBorder="1" applyAlignment="1">
      <alignment vertical="center" wrapText="1"/>
    </xf>
    <xf numFmtId="0" fontId="7" fillId="6" borderId="34" xfId="0" applyFont="1" applyFill="1" applyBorder="1" applyAlignment="1">
      <alignment vertical="center" wrapText="1"/>
    </xf>
    <xf numFmtId="0" fontId="8" fillId="0" borderId="8" xfId="0" applyFont="1" applyBorder="1">
      <alignment vertical="center"/>
    </xf>
    <xf numFmtId="0" fontId="7" fillId="6" borderId="5" xfId="0" applyFont="1" applyFill="1" applyBorder="1" applyAlignment="1">
      <alignment vertical="center" wrapText="1"/>
    </xf>
    <xf numFmtId="0" fontId="7" fillId="6" borderId="6" xfId="0" applyFont="1" applyFill="1" applyBorder="1" applyAlignment="1">
      <alignment horizontal="right" vertical="center" wrapText="1"/>
    </xf>
    <xf numFmtId="0" fontId="7" fillId="6" borderId="7" xfId="0" applyFont="1" applyFill="1" applyBorder="1" applyAlignment="1">
      <alignment horizontal="right" vertical="center" wrapText="1"/>
    </xf>
    <xf numFmtId="0" fontId="6" fillId="4" borderId="37" xfId="0" applyFont="1" applyFill="1" applyBorder="1" applyAlignment="1">
      <alignment horizontal="center" vertical="center"/>
    </xf>
    <xf numFmtId="14" fontId="5" fillId="6" borderId="38" xfId="0" applyNumberFormat="1" applyFont="1" applyFill="1" applyBorder="1" applyAlignment="1">
      <alignment horizontal="left" vertical="top"/>
    </xf>
    <xf numFmtId="14" fontId="5" fillId="7" borderId="38" xfId="0" applyNumberFormat="1" applyFont="1" applyFill="1" applyBorder="1" applyAlignment="1">
      <alignment horizontal="left" vertical="top"/>
    </xf>
    <xf numFmtId="0" fontId="10" fillId="6" borderId="32" xfId="0" applyFont="1" applyFill="1" applyBorder="1">
      <alignment vertical="center"/>
    </xf>
    <xf numFmtId="0" fontId="10" fillId="6" borderId="1" xfId="0" applyFont="1" applyFill="1" applyBorder="1">
      <alignment vertical="center"/>
    </xf>
    <xf numFmtId="49" fontId="5" fillId="6" borderId="32" xfId="0" applyNumberFormat="1" applyFont="1" applyFill="1" applyBorder="1" applyAlignment="1">
      <alignment horizontal="left" vertical="top" wrapText="1"/>
    </xf>
    <xf numFmtId="49" fontId="7" fillId="6" borderId="22" xfId="0" applyNumberFormat="1" applyFont="1" applyFill="1" applyBorder="1" applyAlignment="1">
      <alignment horizontal="left" vertical="center" wrapText="1"/>
    </xf>
    <xf numFmtId="49" fontId="5" fillId="6" borderId="32" xfId="0" applyNumberFormat="1" applyFont="1" applyFill="1" applyBorder="1" applyAlignment="1">
      <alignment horizontal="left" vertical="top"/>
    </xf>
    <xf numFmtId="49" fontId="12" fillId="6" borderId="32" xfId="0" applyNumberFormat="1" applyFont="1" applyFill="1" applyBorder="1" applyAlignment="1">
      <alignment horizontal="left" vertical="top" wrapText="1"/>
    </xf>
    <xf numFmtId="49" fontId="5" fillId="6" borderId="22" xfId="0" applyNumberFormat="1" applyFont="1" applyFill="1" applyBorder="1" applyAlignment="1">
      <alignment horizontal="left" vertical="top" wrapText="1"/>
    </xf>
    <xf numFmtId="49" fontId="5" fillId="6" borderId="30" xfId="0" applyNumberFormat="1" applyFont="1" applyFill="1" applyBorder="1" applyAlignment="1">
      <alignment horizontal="left" vertical="top" wrapText="1"/>
    </xf>
    <xf numFmtId="1" fontId="5" fillId="0" borderId="0" xfId="0" applyNumberFormat="1" applyFont="1" applyAlignment="1">
      <alignment horizontal="left" vertical="top"/>
    </xf>
    <xf numFmtId="0" fontId="5" fillId="6" borderId="19" xfId="0" applyFont="1" applyFill="1" applyBorder="1">
      <alignment vertical="center"/>
    </xf>
    <xf numFmtId="0" fontId="5" fillId="6" borderId="21" xfId="0" applyFont="1" applyFill="1" applyBorder="1">
      <alignment vertical="center"/>
    </xf>
    <xf numFmtId="0" fontId="5" fillId="6" borderId="39" xfId="0" applyFont="1" applyFill="1" applyBorder="1" applyAlignment="1">
      <alignment horizontal="left" vertical="center" wrapText="1"/>
    </xf>
    <xf numFmtId="49" fontId="11" fillId="6" borderId="23" xfId="1" applyNumberFormat="1" applyFill="1" applyBorder="1" applyAlignment="1">
      <alignment vertical="top" wrapText="1"/>
    </xf>
    <xf numFmtId="49" fontId="15" fillId="6" borderId="12" xfId="1" applyNumberFormat="1" applyFont="1" applyFill="1" applyBorder="1" applyAlignment="1">
      <alignment horizontal="left" vertical="center" wrapText="1"/>
    </xf>
    <xf numFmtId="0" fontId="24" fillId="6" borderId="2" xfId="0" applyFont="1" applyFill="1" applyBorder="1" applyAlignment="1">
      <alignment vertical="center" wrapText="1"/>
    </xf>
    <xf numFmtId="0" fontId="0" fillId="6" borderId="27" xfId="1" applyFont="1" applyFill="1" applyBorder="1" applyAlignment="1">
      <alignment vertical="center" wrapText="1"/>
    </xf>
    <xf numFmtId="49" fontId="11" fillId="6" borderId="7" xfId="1" applyNumberFormat="1" applyFill="1" applyBorder="1" applyAlignment="1">
      <alignment vertical="top" wrapText="1"/>
    </xf>
    <xf numFmtId="0" fontId="0" fillId="6" borderId="7" xfId="1" applyFont="1" applyFill="1" applyBorder="1" applyAlignment="1">
      <alignment vertical="center" wrapText="1"/>
    </xf>
    <xf numFmtId="0" fontId="0" fillId="6" borderId="17" xfId="1" applyFont="1" applyFill="1" applyBorder="1" applyAlignment="1">
      <alignment vertical="center" wrapText="1"/>
    </xf>
    <xf numFmtId="49" fontId="11" fillId="6" borderId="28" xfId="1" applyNumberFormat="1" applyFill="1" applyBorder="1" applyAlignment="1">
      <alignment vertical="top" wrapText="1"/>
    </xf>
    <xf numFmtId="0" fontId="0" fillId="0" borderId="40" xfId="0" applyBorder="1">
      <alignment vertical="center"/>
    </xf>
    <xf numFmtId="0" fontId="25" fillId="0" borderId="0" xfId="0" applyFont="1" applyAlignment="1">
      <alignment horizontal="left" vertical="center" wrapText="1"/>
    </xf>
    <xf numFmtId="0" fontId="0" fillId="0" borderId="0" xfId="0" applyAlignment="1">
      <alignment vertical="center" wrapText="1"/>
    </xf>
    <xf numFmtId="0" fontId="7" fillId="0" borderId="2" xfId="0" applyFont="1" applyBorder="1" applyAlignment="1">
      <alignment horizontal="left" vertical="center" wrapText="1"/>
    </xf>
    <xf numFmtId="49" fontId="5" fillId="0" borderId="41" xfId="0" applyNumberFormat="1" applyFont="1" applyBorder="1" applyAlignment="1">
      <alignment horizontal="left" vertical="top" wrapText="1"/>
    </xf>
    <xf numFmtId="0" fontId="9" fillId="0" borderId="41" xfId="0" applyFont="1" applyBorder="1" applyAlignment="1">
      <alignment horizontal="left" vertical="center" wrapText="1"/>
    </xf>
    <xf numFmtId="0" fontId="7" fillId="0" borderId="41" xfId="0" applyFont="1" applyBorder="1" applyAlignment="1">
      <alignment horizontal="center" vertical="center" wrapText="1"/>
    </xf>
    <xf numFmtId="49" fontId="5" fillId="0" borderId="41" xfId="0" applyNumberFormat="1" applyFont="1" applyBorder="1" applyAlignment="1">
      <alignment horizontal="center" vertical="top" wrapText="1"/>
    </xf>
    <xf numFmtId="0" fontId="7" fillId="0" borderId="1" xfId="0" applyFont="1" applyBorder="1" applyAlignment="1">
      <alignment horizontal="center" vertical="center" wrapText="1"/>
    </xf>
    <xf numFmtId="49" fontId="5" fillId="0" borderId="1" xfId="0" applyNumberFormat="1" applyFont="1" applyBorder="1" applyAlignment="1">
      <alignment horizontal="center" vertical="top" wrapText="1"/>
    </xf>
    <xf numFmtId="0" fontId="7" fillId="3" borderId="0" xfId="0" applyFont="1" applyFill="1">
      <alignment vertical="center"/>
    </xf>
    <xf numFmtId="0" fontId="7" fillId="4" borderId="0" xfId="0" applyFont="1" applyFill="1">
      <alignment vertical="center"/>
    </xf>
    <xf numFmtId="0" fontId="7" fillId="0" borderId="3" xfId="0" applyFont="1" applyBorder="1">
      <alignment vertical="center"/>
    </xf>
    <xf numFmtId="0" fontId="7" fillId="0" borderId="42" xfId="0" applyFont="1" applyBorder="1" applyAlignment="1">
      <alignment vertical="center" wrapText="1"/>
    </xf>
    <xf numFmtId="0" fontId="7" fillId="0" borderId="43" xfId="0" applyFont="1" applyBorder="1" applyAlignment="1">
      <alignment horizontal="right" vertical="center"/>
    </xf>
    <xf numFmtId="0" fontId="7" fillId="0" borderId="40" xfId="0" applyFont="1" applyBorder="1" applyAlignment="1">
      <alignment horizontal="right" vertical="center"/>
    </xf>
    <xf numFmtId="0" fontId="7" fillId="0" borderId="45" xfId="0" applyFont="1" applyBorder="1" applyAlignment="1">
      <alignment horizontal="right" vertical="center"/>
    </xf>
    <xf numFmtId="0" fontId="7" fillId="0" borderId="45" xfId="0" applyFont="1" applyBorder="1">
      <alignment vertical="center"/>
    </xf>
    <xf numFmtId="0" fontId="7" fillId="0" borderId="3" xfId="0" applyFont="1" applyBorder="1" applyAlignment="1">
      <alignment horizontal="left" vertical="center" wrapText="1"/>
    </xf>
    <xf numFmtId="0" fontId="7" fillId="0" borderId="3" xfId="0" applyFont="1" applyBorder="1" applyAlignment="1">
      <alignment vertical="center" wrapText="1"/>
    </xf>
    <xf numFmtId="0" fontId="8" fillId="0" borderId="0" xfId="0" applyFont="1">
      <alignment vertical="center"/>
    </xf>
    <xf numFmtId="0" fontId="7" fillId="0" borderId="6" xfId="0" applyFont="1" applyBorder="1" applyAlignment="1">
      <alignment horizontal="right" vertical="center" wrapText="1"/>
    </xf>
    <xf numFmtId="0" fontId="7" fillId="0" borderId="7" xfId="0" applyFont="1" applyBorder="1" applyAlignment="1">
      <alignment horizontal="right" vertical="center" wrapText="1"/>
    </xf>
    <xf numFmtId="0" fontId="7" fillId="4" borderId="0" xfId="0" applyFont="1" applyFill="1" applyAlignment="1">
      <alignment horizontal="left" vertical="top"/>
    </xf>
    <xf numFmtId="14" fontId="5" fillId="0" borderId="50" xfId="0" applyNumberFormat="1" applyFont="1" applyBorder="1" applyAlignment="1">
      <alignment horizontal="left" vertical="top"/>
    </xf>
    <xf numFmtId="14" fontId="5" fillId="7" borderId="51" xfId="0" applyNumberFormat="1" applyFont="1" applyFill="1" applyBorder="1" applyAlignment="1">
      <alignment horizontal="left" vertical="top"/>
    </xf>
    <xf numFmtId="0" fontId="10" fillId="0" borderId="52" xfId="0" applyFont="1" applyBorder="1">
      <alignment vertical="center"/>
    </xf>
    <xf numFmtId="0" fontId="10" fillId="0" borderId="53" xfId="0" applyFont="1" applyBorder="1">
      <alignment vertical="center"/>
    </xf>
    <xf numFmtId="49" fontId="7" fillId="0" borderId="52" xfId="0" applyNumberFormat="1" applyFont="1" applyBorder="1" applyAlignment="1">
      <alignment horizontal="left" vertical="center" wrapText="1"/>
    </xf>
    <xf numFmtId="49" fontId="5" fillId="0" borderId="54" xfId="0" applyNumberFormat="1" applyFont="1" applyBorder="1" applyAlignment="1">
      <alignment horizontal="left" vertical="top"/>
    </xf>
    <xf numFmtId="49" fontId="5" fillId="0" borderId="52" xfId="0" applyNumberFormat="1" applyFont="1" applyBorder="1" applyAlignment="1">
      <alignment horizontal="left" vertical="top"/>
    </xf>
    <xf numFmtId="49" fontId="5" fillId="8" borderId="52" xfId="0" applyNumberFormat="1" applyFont="1" applyFill="1" applyBorder="1" applyAlignment="1">
      <alignment horizontal="left" vertical="top"/>
    </xf>
    <xf numFmtId="49" fontId="11" fillId="0" borderId="52" xfId="1" applyNumberFormat="1" applyFill="1" applyBorder="1" applyAlignment="1">
      <alignment horizontal="left" vertical="top"/>
    </xf>
    <xf numFmtId="49" fontId="12" fillId="0" borderId="52" xfId="0" applyNumberFormat="1" applyFont="1" applyBorder="1" applyAlignment="1">
      <alignment horizontal="left" vertical="top" wrapText="1"/>
    </xf>
    <xf numFmtId="49" fontId="5" fillId="0" borderId="52" xfId="0" applyNumberFormat="1" applyFont="1" applyBorder="1" applyAlignment="1">
      <alignment horizontal="left" vertical="top" wrapText="1"/>
    </xf>
    <xf numFmtId="49" fontId="5" fillId="0" borderId="55" xfId="0" applyNumberFormat="1" applyFont="1" applyBorder="1" applyAlignment="1">
      <alignment horizontal="left" vertical="top" wrapText="1"/>
    </xf>
    <xf numFmtId="49" fontId="7" fillId="0" borderId="18" xfId="0" applyNumberFormat="1" applyFont="1" applyBorder="1" applyAlignment="1">
      <alignment vertical="center" wrapText="1"/>
    </xf>
    <xf numFmtId="0" fontId="7" fillId="0" borderId="26" xfId="0" applyFont="1" applyBorder="1" applyAlignment="1">
      <alignment vertical="center" wrapText="1"/>
    </xf>
    <xf numFmtId="49" fontId="11" fillId="0" borderId="56" xfId="1" applyNumberFormat="1" applyFill="1" applyBorder="1" applyAlignment="1">
      <alignment vertical="top" wrapText="1"/>
    </xf>
    <xf numFmtId="0" fontId="0" fillId="9" borderId="5" xfId="0" applyFill="1" applyBorder="1">
      <alignment vertical="center"/>
    </xf>
    <xf numFmtId="0" fontId="0" fillId="9" borderId="40" xfId="0" applyFill="1" applyBorder="1">
      <alignment vertical="center"/>
    </xf>
    <xf numFmtId="0" fontId="0" fillId="9" borderId="0" xfId="0" applyFill="1">
      <alignment vertical="center"/>
    </xf>
    <xf numFmtId="0" fontId="0" fillId="9" borderId="19" xfId="0" applyFill="1" applyBorder="1">
      <alignment vertical="center"/>
    </xf>
    <xf numFmtId="0" fontId="0" fillId="9" borderId="24" xfId="0" applyFill="1" applyBorder="1">
      <alignment vertical="center"/>
    </xf>
    <xf numFmtId="0" fontId="0" fillId="9" borderId="2" xfId="0" applyFill="1" applyBorder="1">
      <alignment vertical="center"/>
    </xf>
    <xf numFmtId="0" fontId="0" fillId="0" borderId="0" xfId="0" applyAlignment="1">
      <alignment horizontal="left" vertical="center"/>
    </xf>
    <xf numFmtId="0" fontId="0" fillId="0" borderId="0" xfId="0" applyAlignment="1">
      <alignment horizontal="center" vertical="center"/>
    </xf>
    <xf numFmtId="0" fontId="5" fillId="0" borderId="0" xfId="0" applyFont="1" applyAlignment="1">
      <alignment horizontal="center" vertical="top"/>
    </xf>
    <xf numFmtId="0" fontId="4" fillId="10" borderId="0" xfId="0" applyFont="1" applyFill="1">
      <alignment vertical="center"/>
    </xf>
    <xf numFmtId="0" fontId="7" fillId="0" borderId="64"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6" fillId="6" borderId="67" xfId="0" applyFont="1" applyFill="1" applyBorder="1" applyAlignment="1">
      <alignment horizontal="center" vertical="center"/>
    </xf>
    <xf numFmtId="0" fontId="5" fillId="0" borderId="0" xfId="0" applyFont="1" applyAlignment="1">
      <alignment horizontal="left" vertical="center"/>
    </xf>
    <xf numFmtId="0" fontId="4" fillId="11" borderId="0" xfId="0" applyFont="1" applyFill="1">
      <alignment vertical="center"/>
    </xf>
    <xf numFmtId="49" fontId="5" fillId="0" borderId="0" xfId="0" applyNumberFormat="1" applyFont="1" applyAlignment="1">
      <alignment horizontal="left" vertical="top" wrapText="1"/>
    </xf>
    <xf numFmtId="49" fontId="6" fillId="0" borderId="0" xfId="0" applyNumberFormat="1" applyFont="1" applyAlignment="1">
      <alignment horizontal="center" vertical="center" wrapText="1"/>
    </xf>
    <xf numFmtId="0" fontId="5" fillId="10" borderId="0" xfId="0" applyFont="1" applyFill="1">
      <alignment vertical="center"/>
    </xf>
    <xf numFmtId="0" fontId="7" fillId="6" borderId="18" xfId="0" applyFont="1" applyFill="1" applyBorder="1">
      <alignment vertical="center"/>
    </xf>
    <xf numFmtId="0" fontId="7" fillId="6" borderId="72" xfId="0" applyFont="1" applyFill="1" applyBorder="1">
      <alignment vertical="center"/>
    </xf>
    <xf numFmtId="0" fontId="7" fillId="6" borderId="73" xfId="0" applyFont="1" applyFill="1" applyBorder="1">
      <alignment vertical="center"/>
    </xf>
    <xf numFmtId="0" fontId="7" fillId="0" borderId="2" xfId="0" applyFont="1" applyBorder="1">
      <alignment vertical="center"/>
    </xf>
    <xf numFmtId="0" fontId="7" fillId="6" borderId="74" xfId="0" applyFont="1" applyFill="1" applyBorder="1">
      <alignment vertical="center"/>
    </xf>
    <xf numFmtId="0" fontId="7" fillId="6" borderId="62" xfId="0" applyFont="1" applyFill="1" applyBorder="1">
      <alignment vertical="center"/>
    </xf>
    <xf numFmtId="0" fontId="7" fillId="0" borderId="75" xfId="0" applyFont="1" applyBorder="1">
      <alignment vertical="center"/>
    </xf>
    <xf numFmtId="0" fontId="6" fillId="6" borderId="72" xfId="0" applyFont="1" applyFill="1" applyBorder="1" applyAlignment="1">
      <alignment horizontal="center" vertical="center" wrapText="1"/>
    </xf>
    <xf numFmtId="0" fontId="5" fillId="11" borderId="0" xfId="0" applyFont="1" applyFill="1" applyAlignment="1">
      <alignment horizontal="left" vertical="center"/>
    </xf>
    <xf numFmtId="0" fontId="5" fillId="10" borderId="0" xfId="0" applyFont="1" applyFill="1" applyAlignment="1">
      <alignment horizontal="left" vertical="center"/>
    </xf>
    <xf numFmtId="0" fontId="27" fillId="0" borderId="76" xfId="0" applyFont="1" applyBorder="1" applyAlignment="1">
      <alignment horizontal="left" vertical="center" wrapText="1"/>
    </xf>
    <xf numFmtId="0" fontId="5" fillId="0" borderId="44" xfId="0" applyFont="1" applyBorder="1" applyAlignment="1">
      <alignment horizontal="left" vertical="center"/>
    </xf>
    <xf numFmtId="0" fontId="5" fillId="0" borderId="42" xfId="0" applyFont="1" applyBorder="1" applyAlignment="1">
      <alignment horizontal="left" vertical="center"/>
    </xf>
    <xf numFmtId="49" fontId="5" fillId="0" borderId="42" xfId="0" applyNumberFormat="1" applyFont="1" applyBorder="1" applyAlignment="1">
      <alignment horizontal="left" vertical="center" wrapText="1"/>
    </xf>
    <xf numFmtId="0" fontId="5" fillId="0" borderId="77" xfId="0" applyFont="1" applyBorder="1" applyAlignment="1">
      <alignment horizontal="left" vertical="center"/>
    </xf>
    <xf numFmtId="49" fontId="5" fillId="0" borderId="78" xfId="0" applyNumberFormat="1" applyFont="1" applyBorder="1" applyAlignment="1">
      <alignment horizontal="left" vertical="center" wrapText="1"/>
    </xf>
    <xf numFmtId="0" fontId="5" fillId="0" borderId="77" xfId="0" applyFont="1" applyBorder="1" applyAlignment="1">
      <alignment horizontal="left" vertical="center" wrapText="1"/>
    </xf>
    <xf numFmtId="0" fontId="5" fillId="0" borderId="79" xfId="0" applyFont="1" applyBorder="1" applyAlignment="1">
      <alignment horizontal="left" vertical="center" wrapText="1"/>
    </xf>
    <xf numFmtId="0" fontId="5" fillId="0" borderId="78" xfId="0" applyFont="1" applyBorder="1" applyAlignment="1">
      <alignment horizontal="left" vertical="center"/>
    </xf>
    <xf numFmtId="0" fontId="28" fillId="0" borderId="77" xfId="0" applyFont="1" applyBorder="1" applyAlignment="1">
      <alignment horizontal="left" vertical="center"/>
    </xf>
    <xf numFmtId="0" fontId="28" fillId="0" borderId="40" xfId="0" applyFont="1" applyBorder="1" applyAlignment="1">
      <alignment horizontal="left" vertical="center"/>
    </xf>
    <xf numFmtId="0" fontId="5" fillId="0" borderId="40" xfId="0" applyFont="1" applyBorder="1" applyAlignment="1">
      <alignment horizontal="left" vertical="center"/>
    </xf>
    <xf numFmtId="49" fontId="5" fillId="0" borderId="78" xfId="0" applyNumberFormat="1" applyFont="1" applyBorder="1" applyAlignment="1">
      <alignment horizontal="left" vertical="center"/>
    </xf>
    <xf numFmtId="0" fontId="15" fillId="0" borderId="77" xfId="0" applyFont="1" applyBorder="1" applyAlignment="1">
      <alignment horizontal="left" vertical="center"/>
    </xf>
    <xf numFmtId="0" fontId="28" fillId="0" borderId="80" xfId="0" applyFont="1" applyBorder="1" applyAlignment="1">
      <alignment horizontal="left" vertical="center"/>
    </xf>
    <xf numFmtId="0" fontId="28" fillId="0" borderId="0" xfId="0" applyFont="1" applyAlignment="1">
      <alignment horizontal="left" vertical="center"/>
    </xf>
    <xf numFmtId="0" fontId="20" fillId="0" borderId="0" xfId="0" applyFont="1" applyAlignment="1">
      <alignment horizontal="left" vertical="center" wrapText="1"/>
    </xf>
    <xf numFmtId="49" fontId="29" fillId="0" borderId="0" xfId="0" applyNumberFormat="1" applyFont="1" applyAlignment="1">
      <alignment horizontal="center" vertical="center" wrapText="1"/>
    </xf>
    <xf numFmtId="0" fontId="20" fillId="0" borderId="18" xfId="0" applyFont="1" applyBorder="1" applyAlignment="1">
      <alignment horizontal="left" vertical="center" wrapText="1"/>
    </xf>
    <xf numFmtId="0" fontId="30" fillId="0" borderId="0" xfId="0" applyFont="1">
      <alignment vertical="center"/>
    </xf>
    <xf numFmtId="0" fontId="20" fillId="12" borderId="18" xfId="0" applyFont="1" applyFill="1" applyBorder="1" applyAlignment="1">
      <alignment horizontal="left" vertical="center" wrapText="1"/>
    </xf>
    <xf numFmtId="49" fontId="20" fillId="9" borderId="18" xfId="0" applyNumberFormat="1" applyFont="1" applyFill="1" applyBorder="1" applyAlignment="1">
      <alignment horizontal="left" vertical="center" wrapText="1"/>
    </xf>
    <xf numFmtId="0" fontId="22" fillId="0" borderId="0" xfId="0" applyFont="1" applyAlignment="1">
      <alignment horizontal="left" vertical="center"/>
    </xf>
    <xf numFmtId="0" fontId="20" fillId="0" borderId="18" xfId="0" applyFont="1" applyBorder="1" applyAlignment="1">
      <alignment horizontal="left" vertical="center"/>
    </xf>
    <xf numFmtId="0" fontId="20" fillId="13" borderId="18" xfId="0" applyFont="1" applyFill="1" applyBorder="1" applyAlignment="1">
      <alignment horizontal="left" vertical="center"/>
    </xf>
    <xf numFmtId="0" fontId="31" fillId="0" borderId="18" xfId="0" applyFont="1" applyBorder="1" applyAlignment="1">
      <alignment horizontal="left" vertical="center"/>
    </xf>
    <xf numFmtId="0" fontId="32" fillId="12" borderId="0" xfId="0" applyFont="1" applyFill="1">
      <alignment vertical="center"/>
    </xf>
    <xf numFmtId="0" fontId="0" fillId="12" borderId="0" xfId="0" applyFill="1">
      <alignment vertical="center"/>
    </xf>
    <xf numFmtId="49" fontId="5" fillId="0" borderId="0" xfId="0" applyNumberFormat="1" applyFont="1" applyAlignment="1">
      <alignment horizontal="left" vertical="center"/>
    </xf>
    <xf numFmtId="0" fontId="8" fillId="0" borderId="0" xfId="0" applyFont="1" applyAlignment="1">
      <alignment horizontal="left" vertical="center" wrapText="1"/>
    </xf>
    <xf numFmtId="0" fontId="8" fillId="0" borderId="0" xfId="0" applyFont="1" applyAlignment="1">
      <alignment horizontal="left" vertical="center"/>
    </xf>
    <xf numFmtId="0" fontId="33" fillId="12" borderId="0" xfId="0" applyFont="1" applyFill="1" applyAlignment="1">
      <alignment vertical="center" wrapText="1"/>
    </xf>
    <xf numFmtId="49" fontId="33" fillId="12" borderId="0" xfId="0" applyNumberFormat="1" applyFont="1" applyFill="1" applyAlignment="1">
      <alignment vertical="center" wrapText="1"/>
    </xf>
    <xf numFmtId="0" fontId="8" fillId="12" borderId="0" xfId="0" applyFont="1" applyFill="1" applyAlignment="1">
      <alignment horizontal="left" vertical="center" wrapText="1"/>
    </xf>
    <xf numFmtId="0" fontId="15" fillId="12" borderId="0" xfId="0" applyFont="1" applyFill="1">
      <alignment vertical="center"/>
    </xf>
    <xf numFmtId="0" fontId="15" fillId="0" borderId="0" xfId="0" applyFont="1">
      <alignment vertical="center"/>
    </xf>
    <xf numFmtId="0" fontId="8" fillId="0" borderId="80" xfId="0" applyFont="1" applyBorder="1" applyAlignment="1">
      <alignment horizontal="center" vertical="center" wrapText="1"/>
    </xf>
    <xf numFmtId="0" fontId="11" fillId="0" borderId="80" xfId="1" applyFill="1" applyBorder="1" applyAlignment="1">
      <alignment vertical="center" wrapText="1"/>
    </xf>
    <xf numFmtId="0" fontId="34" fillId="0" borderId="0" xfId="0" applyFont="1" applyAlignment="1">
      <alignment vertical="center" wrapText="1"/>
    </xf>
    <xf numFmtId="0" fontId="35" fillId="0" borderId="0" xfId="0" applyFont="1" applyAlignment="1" applyProtection="1">
      <alignment vertical="top"/>
      <protection locked="0"/>
    </xf>
    <xf numFmtId="0" fontId="36" fillId="0" borderId="0" xfId="0" applyFont="1" applyAlignment="1" applyProtection="1">
      <alignment vertical="top"/>
      <protection locked="0"/>
    </xf>
    <xf numFmtId="49" fontId="15" fillId="0" borderId="0" xfId="0" applyNumberFormat="1" applyFont="1" applyAlignment="1">
      <alignment horizontal="left" vertical="top"/>
    </xf>
    <xf numFmtId="49" fontId="15" fillId="12" borderId="0" xfId="0" applyNumberFormat="1" applyFont="1" applyFill="1" applyAlignment="1">
      <alignment horizontal="left" vertical="top"/>
    </xf>
    <xf numFmtId="49" fontId="37" fillId="12" borderId="0" xfId="0" applyNumberFormat="1" applyFont="1" applyFill="1" applyAlignment="1">
      <alignment horizontal="left" vertical="top" wrapText="1"/>
    </xf>
    <xf numFmtId="49" fontId="15" fillId="12" borderId="0" xfId="0" applyNumberFormat="1" applyFont="1" applyFill="1" applyAlignment="1">
      <alignment horizontal="left" vertical="top" wrapText="1"/>
    </xf>
    <xf numFmtId="49" fontId="15" fillId="0" borderId="0" xfId="0" applyNumberFormat="1" applyFont="1" applyAlignment="1">
      <alignment horizontal="left" vertical="top" wrapText="1"/>
    </xf>
    <xf numFmtId="49" fontId="38" fillId="0" borderId="0" xfId="0" applyNumberFormat="1" applyFont="1" applyAlignment="1">
      <alignment horizontal="left" vertical="center"/>
    </xf>
    <xf numFmtId="49" fontId="0" fillId="0" borderId="0" xfId="0" applyNumberFormat="1">
      <alignment vertical="center"/>
    </xf>
    <xf numFmtId="49" fontId="5" fillId="0" borderId="42" xfId="0" applyNumberFormat="1" applyFont="1" applyBorder="1" applyAlignment="1">
      <alignment horizontal="left" vertical="center"/>
    </xf>
    <xf numFmtId="0" fontId="31" fillId="0" borderId="0" xfId="0" applyFont="1" applyAlignment="1">
      <alignment horizontal="left" vertical="center"/>
    </xf>
    <xf numFmtId="49" fontId="6" fillId="0" borderId="8" xfId="0" applyNumberFormat="1" applyFont="1" applyBorder="1" applyAlignment="1">
      <alignment horizontal="center" vertical="center" wrapText="1"/>
    </xf>
    <xf numFmtId="0" fontId="20" fillId="0" borderId="8" xfId="0" applyFont="1" applyBorder="1" applyAlignment="1">
      <alignment horizontal="left" vertical="center"/>
    </xf>
    <xf numFmtId="0" fontId="31" fillId="0" borderId="8" xfId="0" applyFont="1" applyBorder="1" applyAlignment="1">
      <alignment horizontal="left" vertical="center"/>
    </xf>
    <xf numFmtId="0" fontId="57" fillId="12" borderId="0" xfId="0" applyFont="1" applyFill="1" applyAlignment="1">
      <alignment horizontal="center" vertical="center"/>
    </xf>
    <xf numFmtId="0" fontId="57" fillId="12" borderId="0" xfId="0" applyFont="1" applyFill="1" applyAlignment="1">
      <alignment horizontal="left" vertical="center"/>
    </xf>
    <xf numFmtId="0" fontId="58" fillId="12" borderId="0" xfId="0" applyFont="1" applyFill="1" applyAlignment="1">
      <alignment horizontal="center" vertical="center"/>
    </xf>
    <xf numFmtId="0" fontId="58" fillId="12" borderId="0" xfId="0" applyFont="1" applyFill="1" applyAlignment="1">
      <alignment horizontal="left" vertical="center"/>
    </xf>
    <xf numFmtId="0" fontId="58" fillId="12" borderId="0" xfId="0" applyFont="1" applyFill="1">
      <alignment vertical="center"/>
    </xf>
    <xf numFmtId="0" fontId="20" fillId="9" borderId="18" xfId="0" applyFont="1" applyFill="1" applyBorder="1" applyAlignment="1">
      <alignment horizontal="left" vertical="center" wrapText="1"/>
    </xf>
    <xf numFmtId="0" fontId="5" fillId="0" borderId="18" xfId="0" applyFont="1" applyBorder="1" applyAlignment="1">
      <alignment horizontal="left" vertical="center"/>
    </xf>
    <xf numFmtId="0" fontId="59" fillId="0" borderId="0" xfId="0" applyFont="1" applyAlignment="1">
      <alignment horizontal="center" vertical="center"/>
    </xf>
    <xf numFmtId="0" fontId="60" fillId="0" borderId="18" xfId="0" applyFont="1" applyBorder="1" applyAlignment="1">
      <alignment horizontal="center" vertical="center"/>
    </xf>
    <xf numFmtId="0" fontId="61" fillId="0" borderId="18" xfId="0" applyFont="1" applyBorder="1" applyAlignment="1">
      <alignment horizontal="center" vertical="center"/>
    </xf>
    <xf numFmtId="0" fontId="62" fillId="0" borderId="0" xfId="0" applyFont="1" applyAlignment="1">
      <alignment horizontal="left" vertical="center"/>
    </xf>
    <xf numFmtId="0" fontId="63" fillId="0" borderId="0" xfId="0" applyFont="1" applyAlignment="1">
      <alignment vertical="center" wrapText="1"/>
    </xf>
    <xf numFmtId="0" fontId="0" fillId="0" borderId="18" xfId="0" applyBorder="1" applyAlignment="1">
      <alignment horizontal="left" vertical="center"/>
    </xf>
    <xf numFmtId="0" fontId="0" fillId="0" borderId="3" xfId="0" applyBorder="1">
      <alignment vertical="center"/>
    </xf>
    <xf numFmtId="0" fontId="0" fillId="0" borderId="50" xfId="0" applyBorder="1" applyAlignment="1">
      <alignment horizontal="left" vertical="top"/>
    </xf>
    <xf numFmtId="0" fontId="0" fillId="0" borderId="52" xfId="0" applyBorder="1" applyAlignment="1">
      <alignment horizontal="left" vertical="top"/>
    </xf>
    <xf numFmtId="0" fontId="0" fillId="0" borderId="55" xfId="0" applyBorder="1" applyAlignment="1">
      <alignment horizontal="left" vertical="top"/>
    </xf>
    <xf numFmtId="0" fontId="7" fillId="0" borderId="18" xfId="0" applyFont="1" applyBorder="1" applyAlignment="1">
      <alignment horizontal="left" vertical="center"/>
    </xf>
    <xf numFmtId="0" fontId="7" fillId="0" borderId="0" xfId="0" applyFont="1" applyAlignment="1">
      <alignment horizontal="left" vertical="center"/>
    </xf>
    <xf numFmtId="0" fontId="7" fillId="0" borderId="72" xfId="0" applyFont="1" applyBorder="1">
      <alignment vertical="center"/>
    </xf>
    <xf numFmtId="0" fontId="7" fillId="0" borderId="73" xfId="0" applyFont="1" applyBorder="1" applyAlignment="1">
      <alignment horizontal="left" vertical="center"/>
    </xf>
    <xf numFmtId="0" fontId="6" fillId="4" borderId="5"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7" fillId="0" borderId="5" xfId="0" applyFont="1" applyBorder="1" applyAlignment="1">
      <alignment horizontal="center" vertical="center"/>
    </xf>
    <xf numFmtId="0" fontId="7" fillId="0" borderId="24" xfId="0" applyFont="1" applyBorder="1" applyAlignment="1">
      <alignment horizontal="center" vertical="center"/>
    </xf>
    <xf numFmtId="0" fontId="7" fillId="0" borderId="40" xfId="0" applyFont="1" applyBorder="1" applyAlignment="1">
      <alignment horizontal="center" vertical="center"/>
    </xf>
    <xf numFmtId="0" fontId="7" fillId="0" borderId="2" xfId="0" applyFont="1" applyBorder="1" applyAlignment="1">
      <alignment horizontal="center" vertical="center"/>
    </xf>
    <xf numFmtId="0" fontId="7" fillId="0" borderId="45" xfId="0" applyFont="1" applyBorder="1" applyAlignment="1">
      <alignment horizontal="center" vertical="center"/>
    </xf>
    <xf numFmtId="0" fontId="7" fillId="0" borderId="11" xfId="0" applyFont="1" applyBorder="1" applyAlignment="1">
      <alignment horizontal="center" vertical="center"/>
    </xf>
    <xf numFmtId="0" fontId="8" fillId="0" borderId="3" xfId="0" applyFont="1" applyBorder="1" applyAlignment="1">
      <alignment horizontal="left" vertical="center" wrapText="1"/>
    </xf>
    <xf numFmtId="0" fontId="65" fillId="0" borderId="24" xfId="0" applyFont="1" applyBorder="1" applyAlignment="1">
      <alignment horizontal="left" vertical="center"/>
    </xf>
    <xf numFmtId="0" fontId="0" fillId="0" borderId="2" xfId="0" applyBorder="1" applyAlignment="1">
      <alignment horizontal="right" vertical="center"/>
    </xf>
    <xf numFmtId="0" fontId="0" fillId="0" borderId="1" xfId="0" applyBorder="1" applyAlignment="1">
      <alignment horizontal="right" vertical="center"/>
    </xf>
    <xf numFmtId="0" fontId="7" fillId="5" borderId="13" xfId="0" applyFont="1" applyFill="1" applyBorder="1" applyAlignment="1">
      <alignment horizontal="left" vertical="center" wrapText="1"/>
    </xf>
    <xf numFmtId="0" fontId="7" fillId="5" borderId="15" xfId="0" applyFont="1" applyFill="1" applyBorder="1" applyAlignment="1">
      <alignment horizontal="left" vertical="center" wrapText="1"/>
    </xf>
    <xf numFmtId="0" fontId="7" fillId="5" borderId="20" xfId="0" applyFont="1" applyFill="1" applyBorder="1" applyAlignment="1">
      <alignment horizontal="left" vertical="center" wrapText="1"/>
    </xf>
    <xf numFmtId="0" fontId="7" fillId="5" borderId="17" xfId="0" applyFont="1" applyFill="1" applyBorder="1" applyAlignment="1">
      <alignment horizontal="left" vertical="center"/>
    </xf>
    <xf numFmtId="0" fontId="0" fillId="0" borderId="25" xfId="0" applyBorder="1" applyAlignment="1">
      <alignment horizontal="left" vertical="center" wrapText="1"/>
    </xf>
    <xf numFmtId="0" fontId="0" fillId="0" borderId="30" xfId="0" applyBorder="1" applyAlignment="1">
      <alignment horizontal="left" vertical="center"/>
    </xf>
    <xf numFmtId="0" fontId="7" fillId="5" borderId="7" xfId="0" applyFont="1" applyFill="1" applyBorder="1" applyAlignment="1">
      <alignment horizontal="left" vertical="center" wrapText="1"/>
    </xf>
    <xf numFmtId="0" fontId="7" fillId="5" borderId="6" xfId="0" applyFont="1" applyFill="1" applyBorder="1" applyAlignment="1">
      <alignment horizontal="left" vertical="center"/>
    </xf>
    <xf numFmtId="0" fontId="7" fillId="5" borderId="12" xfId="0" applyFont="1" applyFill="1" applyBorder="1" applyAlignment="1">
      <alignment horizontal="left" vertical="center" wrapText="1"/>
    </xf>
    <xf numFmtId="0" fontId="7" fillId="6" borderId="24"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7" fillId="5" borderId="14" xfId="0" applyFont="1" applyFill="1" applyBorder="1" applyAlignment="1">
      <alignment horizontal="left" vertical="center" wrapText="1"/>
    </xf>
    <xf numFmtId="0" fontId="7" fillId="6" borderId="13"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5" borderId="11" xfId="0" applyFont="1" applyFill="1" applyBorder="1" applyAlignment="1">
      <alignment horizontal="left" vertical="center" wrapText="1"/>
    </xf>
    <xf numFmtId="0" fontId="7" fillId="6" borderId="35" xfId="0" applyFont="1" applyFill="1" applyBorder="1" applyAlignment="1">
      <alignment horizontal="center" vertical="center" wrapText="1"/>
    </xf>
    <xf numFmtId="0" fontId="4" fillId="0" borderId="0" xfId="0" applyFont="1" applyAlignment="1">
      <alignment horizontal="left" vertical="center"/>
    </xf>
    <xf numFmtId="0" fontId="5" fillId="2" borderId="0" xfId="0" applyFont="1" applyFill="1" applyAlignment="1">
      <alignment horizontal="left" vertical="center" wrapText="1"/>
    </xf>
    <xf numFmtId="0" fontId="23" fillId="6" borderId="0" xfId="0" applyFont="1" applyFill="1" applyAlignment="1">
      <alignment horizontal="left"/>
    </xf>
    <xf numFmtId="0" fontId="5" fillId="0" borderId="18" xfId="0" applyFont="1" applyBorder="1" applyAlignment="1">
      <alignment horizontal="left" vertical="center" wrapText="1"/>
    </xf>
    <xf numFmtId="0" fontId="5" fillId="0" borderId="9" xfId="0" applyFont="1" applyBorder="1" applyAlignment="1">
      <alignment horizontal="left" vertical="center"/>
    </xf>
    <xf numFmtId="0" fontId="8" fillId="5" borderId="3" xfId="0" applyFont="1" applyFill="1" applyBorder="1" applyAlignment="1">
      <alignment horizontal="left" vertical="center" wrapText="1"/>
    </xf>
    <xf numFmtId="0" fontId="8" fillId="6" borderId="20" xfId="0" applyFont="1" applyFill="1" applyBorder="1" applyAlignment="1">
      <alignment horizontal="left" vertical="center" wrapText="1"/>
    </xf>
    <xf numFmtId="0" fontId="8" fillId="6" borderId="17" xfId="0"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6" borderId="9" xfId="0" applyFont="1" applyFill="1" applyBorder="1" applyAlignment="1">
      <alignment horizontal="left" vertical="center" wrapText="1"/>
    </xf>
    <xf numFmtId="0" fontId="9" fillId="6" borderId="10" xfId="0" applyFont="1" applyFill="1" applyBorder="1" applyAlignment="1">
      <alignment horizontal="left" vertical="center" wrapText="1"/>
    </xf>
    <xf numFmtId="0" fontId="7" fillId="6" borderId="36"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7" fillId="0" borderId="48"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9" xfId="0" applyFont="1" applyBorder="1" applyAlignment="1">
      <alignment horizontal="center" vertical="center" wrapText="1"/>
    </xf>
    <xf numFmtId="0" fontId="7" fillId="0" borderId="5" xfId="0" applyFont="1" applyBorder="1" applyAlignment="1">
      <alignment horizontal="left" vertical="center" wrapText="1"/>
    </xf>
    <xf numFmtId="0" fontId="7" fillId="0" borderId="24" xfId="0" applyFont="1" applyBorder="1" applyAlignment="1">
      <alignment horizontal="left" vertical="center" wrapText="1"/>
    </xf>
    <xf numFmtId="0" fontId="26" fillId="0" borderId="43" xfId="0" applyFont="1" applyBorder="1" applyAlignment="1">
      <alignment horizontal="left" vertical="center" wrapText="1"/>
    </xf>
    <xf numFmtId="0" fontId="26" fillId="0" borderId="44"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7" fillId="0" borderId="46" xfId="0" applyFont="1" applyBorder="1" applyAlignment="1">
      <alignment horizontal="center" vertical="center" wrapText="1"/>
    </xf>
    <xf numFmtId="0" fontId="7" fillId="0" borderId="0" xfId="0" applyFont="1" applyAlignment="1">
      <alignment horizontal="center" vertical="center"/>
    </xf>
    <xf numFmtId="0" fontId="7" fillId="0" borderId="72" xfId="0" applyFont="1" applyBorder="1" applyAlignment="1">
      <alignment horizontal="left" vertical="center"/>
    </xf>
    <xf numFmtId="0" fontId="7" fillId="0" borderId="78" xfId="0" applyFont="1" applyBorder="1" applyAlignment="1">
      <alignment horizontal="left" vertical="center"/>
    </xf>
    <xf numFmtId="0" fontId="7" fillId="0" borderId="18" xfId="0" applyFont="1" applyBorder="1" applyAlignment="1">
      <alignment horizontal="left" vertical="center"/>
    </xf>
    <xf numFmtId="0" fontId="7" fillId="0" borderId="42" xfId="0" applyFont="1" applyBorder="1" applyAlignment="1">
      <alignment horizontal="left" vertical="center"/>
    </xf>
    <xf numFmtId="0" fontId="7" fillId="0" borderId="73" xfId="0" applyFont="1" applyBorder="1" applyAlignment="1">
      <alignment horizontal="left" vertical="center"/>
    </xf>
    <xf numFmtId="0" fontId="7" fillId="0" borderId="77" xfId="0" applyFont="1" applyBorder="1" applyAlignment="1">
      <alignment horizontal="left" vertical="center"/>
    </xf>
    <xf numFmtId="0" fontId="27" fillId="5" borderId="63" xfId="0" applyFont="1" applyFill="1" applyBorder="1" applyAlignment="1">
      <alignment horizontal="center" vertical="center" wrapText="1"/>
    </xf>
    <xf numFmtId="0" fontId="27" fillId="5" borderId="61" xfId="0" applyFont="1" applyFill="1" applyBorder="1" applyAlignment="1">
      <alignment horizontal="center" vertical="center" wrapText="1"/>
    </xf>
    <xf numFmtId="0" fontId="27" fillId="5" borderId="49" xfId="0" applyFont="1" applyFill="1" applyBorder="1" applyAlignment="1">
      <alignment horizontal="center" vertical="center" wrapText="1"/>
    </xf>
    <xf numFmtId="0" fontId="7" fillId="0" borderId="0" xfId="0" applyFont="1" applyAlignment="1">
      <alignment horizontal="left" vertical="center"/>
    </xf>
    <xf numFmtId="49" fontId="6" fillId="2" borderId="18" xfId="0" applyNumberFormat="1" applyFont="1" applyFill="1" applyBorder="1" applyAlignment="1">
      <alignment horizontal="center" vertical="center" wrapText="1"/>
    </xf>
    <xf numFmtId="49" fontId="6" fillId="14" borderId="18" xfId="0" applyNumberFormat="1" applyFont="1" applyFill="1" applyBorder="1" applyAlignment="1">
      <alignment horizontal="center" vertical="center" wrapText="1"/>
    </xf>
    <xf numFmtId="49" fontId="4" fillId="0" borderId="0" xfId="0" applyNumberFormat="1" applyFont="1" applyAlignment="1">
      <alignment horizontal="left" vertical="center" wrapText="1"/>
    </xf>
    <xf numFmtId="49" fontId="6" fillId="0" borderId="0" xfId="0" applyNumberFormat="1" applyFont="1" applyAlignment="1">
      <alignment horizontal="center" vertical="top" wrapText="1"/>
    </xf>
    <xf numFmtId="49" fontId="6" fillId="14" borderId="5" xfId="0" applyNumberFormat="1" applyFont="1" applyFill="1" applyBorder="1" applyAlignment="1">
      <alignment horizontal="center" vertical="center" wrapText="1"/>
    </xf>
    <xf numFmtId="49" fontId="6" fillId="14" borderId="24" xfId="0" applyNumberFormat="1" applyFont="1" applyFill="1" applyBorder="1" applyAlignment="1">
      <alignment horizontal="center" vertical="center" wrapText="1"/>
    </xf>
    <xf numFmtId="49" fontId="6" fillId="14" borderId="45" xfId="0" applyNumberFormat="1" applyFont="1" applyFill="1" applyBorder="1" applyAlignment="1">
      <alignment horizontal="center" vertical="center" wrapText="1"/>
    </xf>
    <xf numFmtId="49" fontId="6" fillId="14" borderId="11" xfId="0" applyNumberFormat="1"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5" borderId="9" xfId="0" applyFont="1" applyFill="1" applyBorder="1" applyAlignment="1">
      <alignment horizontal="left" vertical="center"/>
    </xf>
    <xf numFmtId="0" fontId="7" fillId="6" borderId="57" xfId="0" applyFont="1" applyFill="1" applyBorder="1" applyAlignment="1">
      <alignment horizontal="center" vertical="center"/>
    </xf>
    <xf numFmtId="0" fontId="7" fillId="6" borderId="76" xfId="0" applyFont="1" applyFill="1" applyBorder="1" applyAlignment="1">
      <alignment horizontal="center" vertical="center"/>
    </xf>
    <xf numFmtId="0" fontId="27" fillId="5" borderId="57" xfId="0" applyFont="1" applyFill="1" applyBorder="1" applyAlignment="1">
      <alignment horizontal="left" vertical="center" wrapText="1"/>
    </xf>
    <xf numFmtId="0" fontId="27" fillId="5" borderId="69" xfId="0" applyFont="1" applyFill="1" applyBorder="1" applyAlignment="1">
      <alignment horizontal="left" vertical="center" wrapText="1"/>
    </xf>
    <xf numFmtId="0" fontId="27" fillId="5" borderId="76" xfId="0" applyFont="1" applyFill="1" applyBorder="1" applyAlignment="1">
      <alignment horizontal="left" vertical="center" wrapText="1"/>
    </xf>
    <xf numFmtId="49" fontId="0" fillId="0" borderId="58" xfId="0" applyNumberFormat="1" applyBorder="1" applyAlignment="1">
      <alignment horizontal="center" vertical="center"/>
    </xf>
    <xf numFmtId="0" fontId="0" fillId="0" borderId="64" xfId="0" applyBorder="1" applyAlignment="1">
      <alignment horizontal="center" vertical="center"/>
    </xf>
    <xf numFmtId="0" fontId="0" fillId="0" borderId="81" xfId="0" applyBorder="1" applyAlignment="1">
      <alignment horizontal="center" vertical="center"/>
    </xf>
    <xf numFmtId="0" fontId="7" fillId="6" borderId="68" xfId="0" applyFont="1" applyFill="1" applyBorder="1" applyAlignment="1">
      <alignment horizontal="center" vertical="center"/>
    </xf>
    <xf numFmtId="0" fontId="7" fillId="6" borderId="73" xfId="0" applyFont="1" applyFill="1" applyBorder="1" applyAlignment="1">
      <alignment horizontal="center" vertical="center"/>
    </xf>
    <xf numFmtId="0" fontId="7" fillId="6" borderId="63" xfId="0" applyFont="1" applyFill="1" applyBorder="1" applyAlignment="1">
      <alignment horizontal="center" vertical="center"/>
    </xf>
    <xf numFmtId="0" fontId="7" fillId="6" borderId="49" xfId="0" applyFont="1" applyFill="1" applyBorder="1" applyAlignment="1">
      <alignment horizontal="center" vertical="center"/>
    </xf>
    <xf numFmtId="0" fontId="7" fillId="6" borderId="65" xfId="0" applyFont="1" applyFill="1" applyBorder="1" applyAlignment="1">
      <alignment horizontal="center" vertical="center"/>
    </xf>
    <xf numFmtId="0" fontId="7" fillId="6" borderId="66" xfId="0" applyFont="1" applyFill="1" applyBorder="1" applyAlignment="1">
      <alignment horizontal="center" vertical="center"/>
    </xf>
    <xf numFmtId="0" fontId="7" fillId="6" borderId="67" xfId="0" applyFont="1" applyFill="1" applyBorder="1" applyAlignment="1">
      <alignment horizontal="center" vertical="center"/>
    </xf>
    <xf numFmtId="0" fontId="7" fillId="6" borderId="60" xfId="0" applyFont="1" applyFill="1" applyBorder="1" applyAlignment="1">
      <alignment horizontal="center" vertical="center"/>
    </xf>
    <xf numFmtId="0" fontId="7" fillId="6" borderId="12" xfId="0" applyFont="1" applyFill="1" applyBorder="1" applyAlignment="1">
      <alignment horizontal="center" vertical="center"/>
    </xf>
    <xf numFmtId="0" fontId="7" fillId="6" borderId="62" xfId="0" applyFont="1" applyFill="1" applyBorder="1" applyAlignment="1">
      <alignment horizontal="center" vertical="center"/>
    </xf>
    <xf numFmtId="0" fontId="7" fillId="6" borderId="71" xfId="0" applyFont="1" applyFill="1" applyBorder="1" applyAlignment="1">
      <alignment horizontal="center" vertical="center"/>
    </xf>
    <xf numFmtId="0" fontId="27" fillId="6" borderId="58" xfId="0" applyFont="1" applyFill="1" applyBorder="1" applyAlignment="1">
      <alignment horizontal="center" vertical="center" wrapText="1"/>
    </xf>
    <xf numFmtId="0" fontId="27" fillId="6" borderId="70" xfId="0" applyFont="1" applyFill="1" applyBorder="1" applyAlignment="1">
      <alignment horizontal="center" vertical="center" wrapText="1"/>
    </xf>
    <xf numFmtId="0" fontId="7" fillId="6" borderId="59" xfId="0" applyFont="1" applyFill="1" applyBorder="1" applyAlignment="1">
      <alignment horizontal="center" vertical="center"/>
    </xf>
    <xf numFmtId="0" fontId="7" fillId="6" borderId="11" xfId="0" applyFont="1" applyFill="1" applyBorder="1" applyAlignment="1">
      <alignment horizontal="center" vertical="center"/>
    </xf>
    <xf numFmtId="0" fontId="7" fillId="6" borderId="48" xfId="0" applyFont="1" applyFill="1" applyBorder="1" applyAlignment="1">
      <alignment horizontal="center" vertical="center"/>
    </xf>
    <xf numFmtId="0" fontId="7" fillId="6" borderId="61" xfId="0" applyFont="1" applyFill="1" applyBorder="1" applyAlignment="1">
      <alignment horizontal="center" vertical="center"/>
    </xf>
    <xf numFmtId="0" fontId="7" fillId="6" borderId="47" xfId="0" applyFont="1" applyFill="1" applyBorder="1" applyAlignment="1">
      <alignment horizontal="center" vertical="center"/>
    </xf>
  </cellXfs>
  <cellStyles count="2">
    <cellStyle name="ハイパーリンク" xfId="1" builtinId="8"/>
    <cellStyle name="標準" xfId="0" builtinId="0"/>
  </cellStyles>
  <dxfs count="15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7" tint="0.7999816888943144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EFF6EA"/>
      <color rgb="FFFCBF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fmlaLink="WEB作業用!$E$30" lockText="1" noThreeD="1"/>
</file>

<file path=xl/ctrlProps/ctrlProp36.xml><?xml version="1.0" encoding="utf-8"?>
<formControlPr xmlns="http://schemas.microsoft.com/office/spreadsheetml/2009/9/main" objectType="CheckBox" fmlaLink="WEB作業用!$E$31" lockText="1" noThreeD="1"/>
</file>

<file path=xl/ctrlProps/ctrlProp37.xml><?xml version="1.0" encoding="utf-8"?>
<formControlPr xmlns="http://schemas.microsoft.com/office/spreadsheetml/2009/9/main" objectType="CheckBox" fmlaLink="WEB作業用!$E$32"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checked="Checked"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fmlaLink="WEB作業用!$E$76" lockText="1" noThreeD="1"/>
</file>

<file path=xl/ctrlProps/ctrlProp42.xml><?xml version="1.0" encoding="utf-8"?>
<formControlPr xmlns="http://schemas.microsoft.com/office/spreadsheetml/2009/9/main" objectType="CheckBox" fmlaLink="WEB作業用!$E$77" lockText="1" noThreeD="1"/>
</file>

<file path=xl/ctrlProps/ctrlProp43.xml><?xml version="1.0" encoding="utf-8"?>
<formControlPr xmlns="http://schemas.microsoft.com/office/spreadsheetml/2009/9/main" objectType="CheckBox" fmlaLink="WEB作業用!$E$78" lockText="1" noThreeD="1"/>
</file>

<file path=xl/ctrlProps/ctrlProp44.xml><?xml version="1.0" encoding="utf-8"?>
<formControlPr xmlns="http://schemas.microsoft.com/office/spreadsheetml/2009/9/main" objectType="CheckBox" fmlaLink="WEB作業用!$E$72" lockText="1" noThreeD="1"/>
</file>

<file path=xl/ctrlProps/ctrlProp45.xml><?xml version="1.0" encoding="utf-8"?>
<formControlPr xmlns="http://schemas.microsoft.com/office/spreadsheetml/2009/9/main" objectType="CheckBox" fmlaLink="WEB作業用!$E$73" lockText="1" noThreeD="1"/>
</file>

<file path=xl/ctrlProps/ctrlProp46.xml><?xml version="1.0" encoding="utf-8"?>
<formControlPr xmlns="http://schemas.microsoft.com/office/spreadsheetml/2009/9/main" objectType="CheckBox" fmlaLink="WEB作業用!$E$74"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checked="Checked"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checked="Checked"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checked="Checked"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checked="Checked"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checked="Checked"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checked="Checked" lockText="1" noThreeD="1"/>
</file>

<file path=xl/ctrlProps/ctrlProp76.xml><?xml version="1.0" encoding="utf-8"?>
<formControlPr xmlns="http://schemas.microsoft.com/office/spreadsheetml/2009/9/main" objectType="CheckBox" checked="Checked"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checked="Checked"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8" Type="http://schemas.openxmlformats.org/officeDocument/2006/relationships/image" Target="../media/image12.emf"/><Relationship Id="rId3" Type="http://schemas.openxmlformats.org/officeDocument/2006/relationships/image" Target="../media/image7.png"/><Relationship Id="rId7" Type="http://schemas.openxmlformats.org/officeDocument/2006/relationships/image" Target="../media/image11.emf"/><Relationship Id="rId2" Type="http://schemas.openxmlformats.org/officeDocument/2006/relationships/image" Target="../media/image6.png"/><Relationship Id="rId1" Type="http://schemas.openxmlformats.org/officeDocument/2006/relationships/image" Target="../media/image5.png"/><Relationship Id="rId6" Type="http://schemas.openxmlformats.org/officeDocument/2006/relationships/image" Target="../media/image10.png"/><Relationship Id="rId5" Type="http://schemas.openxmlformats.org/officeDocument/2006/relationships/image" Target="../media/image9.jpg"/><Relationship Id="rId4" Type="http://schemas.openxmlformats.org/officeDocument/2006/relationships/image" Target="../media/image8.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4.emf"/><Relationship Id="rId1" Type="http://schemas.openxmlformats.org/officeDocument/2006/relationships/image" Target="../media/image1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47625</xdr:colOff>
          <xdr:row>9</xdr:row>
          <xdr:rowOff>76200</xdr:rowOff>
        </xdr:from>
        <xdr:to>
          <xdr:col>2</xdr:col>
          <xdr:colOff>771525</xdr:colOff>
          <xdr:row>9</xdr:row>
          <xdr:rowOff>314325</xdr:rowOff>
        </xdr:to>
        <xdr:sp macro="" textlink="">
          <xdr:nvSpPr>
            <xdr:cNvPr id="11272" name="チェック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宿泊施設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9</xdr:row>
          <xdr:rowOff>76200</xdr:rowOff>
        </xdr:from>
        <xdr:to>
          <xdr:col>2</xdr:col>
          <xdr:colOff>1457325</xdr:colOff>
          <xdr:row>9</xdr:row>
          <xdr:rowOff>314325</xdr:rowOff>
        </xdr:to>
        <xdr:sp macro="" textlink="">
          <xdr:nvSpPr>
            <xdr:cNvPr id="11273" name="チェック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山小屋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1495425</xdr:colOff>
          <xdr:row>9</xdr:row>
          <xdr:rowOff>76200</xdr:rowOff>
        </xdr:from>
        <xdr:to>
          <xdr:col>2</xdr:col>
          <xdr:colOff>2486025</xdr:colOff>
          <xdr:row>9</xdr:row>
          <xdr:rowOff>314325</xdr:rowOff>
        </xdr:to>
        <xdr:sp macro="" textlink="">
          <xdr:nvSpPr>
            <xdr:cNvPr id="11274" name="チェック 10" hidden="1">
              <a:extLst>
                <a:ext uri="{63B3BB69-23CF-44E3-9099-C40C66FF867C}">
                  <a14:compatExt spid="_x0000_s11274"/>
                </a:ext>
                <a:ext uri="{FF2B5EF4-FFF2-40B4-BE49-F238E27FC236}">
                  <a16:creationId xmlns:a16="http://schemas.microsoft.com/office/drawing/2014/main" id="{00000000-0008-0000-0000-00000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キャンプ場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2333625</xdr:colOff>
          <xdr:row>9</xdr:row>
          <xdr:rowOff>76200</xdr:rowOff>
        </xdr:from>
        <xdr:to>
          <xdr:col>2</xdr:col>
          <xdr:colOff>3276600</xdr:colOff>
          <xdr:row>9</xdr:row>
          <xdr:rowOff>342900</xdr:rowOff>
        </xdr:to>
        <xdr:sp macro="" textlink="">
          <xdr:nvSpPr>
            <xdr:cNvPr id="11275" name="チェック 11" hidden="1">
              <a:extLst>
                <a:ext uri="{63B3BB69-23CF-44E3-9099-C40C66FF867C}">
                  <a14:compatExt spid="_x0000_s11275"/>
                </a:ext>
                <a:ext uri="{FF2B5EF4-FFF2-40B4-BE49-F238E27FC236}">
                  <a16:creationId xmlns:a16="http://schemas.microsoft.com/office/drawing/2014/main" id="{00000000-0008-0000-0000-00000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体験・ガイドツアー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3457575</xdr:colOff>
          <xdr:row>9</xdr:row>
          <xdr:rowOff>85725</xdr:rowOff>
        </xdr:from>
        <xdr:to>
          <xdr:col>2</xdr:col>
          <xdr:colOff>4143375</xdr:colOff>
          <xdr:row>9</xdr:row>
          <xdr:rowOff>323850</xdr:rowOff>
        </xdr:to>
        <xdr:sp macro="" textlink="">
          <xdr:nvSpPr>
            <xdr:cNvPr id="11276" name="チェック 12" hidden="1">
              <a:extLst>
                <a:ext uri="{63B3BB69-23CF-44E3-9099-C40C66FF867C}">
                  <a14:compatExt spid="_x0000_s11276"/>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スキー場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4476750</xdr:colOff>
          <xdr:row>9</xdr:row>
          <xdr:rowOff>76200</xdr:rowOff>
        </xdr:from>
        <xdr:to>
          <xdr:col>2</xdr:col>
          <xdr:colOff>5657850</xdr:colOff>
          <xdr:row>9</xdr:row>
          <xdr:rowOff>314325</xdr:rowOff>
        </xdr:to>
        <xdr:sp macro="" textlink="">
          <xdr:nvSpPr>
            <xdr:cNvPr id="11277" name="チェック 13" hidden="1">
              <a:extLst>
                <a:ext uri="{63B3BB69-23CF-44E3-9099-C40C66FF867C}">
                  <a14:compatExt spid="_x0000_s11277"/>
                </a:ext>
                <a:ext uri="{FF2B5EF4-FFF2-40B4-BE49-F238E27FC236}">
                  <a16:creationId xmlns:a16="http://schemas.microsoft.com/office/drawing/2014/main" id="{00000000-0008-0000-0000-00000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飲食店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304800</xdr:rowOff>
        </xdr:from>
        <xdr:to>
          <xdr:col>2</xdr:col>
          <xdr:colOff>723900</xdr:colOff>
          <xdr:row>9</xdr:row>
          <xdr:rowOff>533400</xdr:rowOff>
        </xdr:to>
        <xdr:sp macro="" textlink="">
          <xdr:nvSpPr>
            <xdr:cNvPr id="11278" name="チェック 14" hidden="1">
              <a:extLst>
                <a:ext uri="{63B3BB69-23CF-44E3-9099-C40C66FF867C}">
                  <a14:compatExt spid="_x0000_s11278"/>
                </a:ext>
                <a:ext uri="{FF2B5EF4-FFF2-40B4-BE49-F238E27FC236}">
                  <a16:creationId xmlns:a16="http://schemas.microsoft.com/office/drawing/2014/main" id="{00000000-0008-0000-0000-00000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ショッピング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9</xdr:row>
          <xdr:rowOff>304800</xdr:rowOff>
        </xdr:from>
        <xdr:to>
          <xdr:col>2</xdr:col>
          <xdr:colOff>1981200</xdr:colOff>
          <xdr:row>9</xdr:row>
          <xdr:rowOff>533400</xdr:rowOff>
        </xdr:to>
        <xdr:sp macro="" textlink="">
          <xdr:nvSpPr>
            <xdr:cNvPr id="11279" name="チェック 15" hidden="1">
              <a:extLst>
                <a:ext uri="{63B3BB69-23CF-44E3-9099-C40C66FF867C}">
                  <a14:compatExt spid="_x0000_s11279"/>
                </a:ext>
                <a:ext uri="{FF2B5EF4-FFF2-40B4-BE49-F238E27FC236}">
                  <a16:creationId xmlns:a16="http://schemas.microsoft.com/office/drawing/2014/main" id="{00000000-0008-0000-0000-00000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トラベル・交通系サービス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2333625</xdr:colOff>
          <xdr:row>9</xdr:row>
          <xdr:rowOff>295275</xdr:rowOff>
        </xdr:from>
        <xdr:to>
          <xdr:col>2</xdr:col>
          <xdr:colOff>3324225</xdr:colOff>
          <xdr:row>9</xdr:row>
          <xdr:rowOff>523875</xdr:rowOff>
        </xdr:to>
        <xdr:sp macro="" textlink="">
          <xdr:nvSpPr>
            <xdr:cNvPr id="11280" name="チェック 16" hidden="1">
              <a:extLst>
                <a:ext uri="{63B3BB69-23CF-44E3-9099-C40C66FF867C}">
                  <a14:compatExt spid="_x0000_s11280"/>
                </a:ext>
                <a:ext uri="{FF2B5EF4-FFF2-40B4-BE49-F238E27FC236}">
                  <a16:creationId xmlns:a16="http://schemas.microsoft.com/office/drawing/2014/main" id="{00000000-0008-0000-0000-000010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ロープウェー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3457575</xdr:colOff>
          <xdr:row>9</xdr:row>
          <xdr:rowOff>285750</xdr:rowOff>
        </xdr:from>
        <xdr:to>
          <xdr:col>2</xdr:col>
          <xdr:colOff>4838700</xdr:colOff>
          <xdr:row>9</xdr:row>
          <xdr:rowOff>514350</xdr:rowOff>
        </xdr:to>
        <xdr:sp macro="" textlink="">
          <xdr:nvSpPr>
            <xdr:cNvPr id="11281" name="チェック 17" hidden="1">
              <a:extLst>
                <a:ext uri="{63B3BB69-23CF-44E3-9099-C40C66FF867C}">
                  <a14:compatExt spid="_x0000_s11281"/>
                </a:ext>
                <a:ext uri="{FF2B5EF4-FFF2-40B4-BE49-F238E27FC236}">
                  <a16:creationId xmlns:a16="http://schemas.microsoft.com/office/drawing/2014/main" id="{00000000-0008-0000-0000-00001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クライミングジム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4476750</xdr:colOff>
          <xdr:row>9</xdr:row>
          <xdr:rowOff>285750</xdr:rowOff>
        </xdr:from>
        <xdr:to>
          <xdr:col>2</xdr:col>
          <xdr:colOff>5534025</xdr:colOff>
          <xdr:row>9</xdr:row>
          <xdr:rowOff>514350</xdr:rowOff>
        </xdr:to>
        <xdr:sp macro="" textlink="">
          <xdr:nvSpPr>
            <xdr:cNvPr id="11283" name="チェック 19" hidden="1">
              <a:extLst>
                <a:ext uri="{63B3BB69-23CF-44E3-9099-C40C66FF867C}">
                  <a14:compatExt spid="_x0000_s11283"/>
                </a:ext>
                <a:ext uri="{FF2B5EF4-FFF2-40B4-BE49-F238E27FC236}">
                  <a16:creationId xmlns:a16="http://schemas.microsoft.com/office/drawing/2014/main" id="{00000000-0008-0000-0000-00001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文化施設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523875</xdr:rowOff>
        </xdr:from>
        <xdr:to>
          <xdr:col>2</xdr:col>
          <xdr:colOff>1104900</xdr:colOff>
          <xdr:row>9</xdr:row>
          <xdr:rowOff>762000</xdr:rowOff>
        </xdr:to>
        <xdr:sp macro="" textlink="">
          <xdr:nvSpPr>
            <xdr:cNvPr id="11284" name="チェック 20" hidden="1">
              <a:extLst>
                <a:ext uri="{63B3BB69-23CF-44E3-9099-C40C66FF867C}">
                  <a14:compatExt spid="_x0000_s11284"/>
                </a:ext>
                <a:ext uri="{FF2B5EF4-FFF2-40B4-BE49-F238E27FC236}">
                  <a16:creationId xmlns:a16="http://schemas.microsoft.com/office/drawing/2014/main" id="{00000000-0008-0000-0000-00001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ヘルスケア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838200</xdr:colOff>
          <xdr:row>9</xdr:row>
          <xdr:rowOff>514350</xdr:rowOff>
        </xdr:from>
        <xdr:to>
          <xdr:col>2</xdr:col>
          <xdr:colOff>2647950</xdr:colOff>
          <xdr:row>9</xdr:row>
          <xdr:rowOff>752475</xdr:rowOff>
        </xdr:to>
        <xdr:sp macro="" textlink="">
          <xdr:nvSpPr>
            <xdr:cNvPr id="11285" name="チェック 21" hidden="1">
              <a:extLst>
                <a:ext uri="{63B3BB69-23CF-44E3-9099-C40C66FF867C}">
                  <a14:compatExt spid="_x0000_s11285"/>
                </a:ext>
                <a:ext uri="{FF2B5EF4-FFF2-40B4-BE49-F238E27FC236}">
                  <a16:creationId xmlns:a16="http://schemas.microsoft.com/office/drawing/2014/main" id="{00000000-0008-0000-0000-00001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限定商品取り扱い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76200</xdr:rowOff>
        </xdr:from>
        <xdr:to>
          <xdr:col>2</xdr:col>
          <xdr:colOff>771525</xdr:colOff>
          <xdr:row>12</xdr:row>
          <xdr:rowOff>314325</xdr:rowOff>
        </xdr:to>
        <xdr:sp macro="" textlink="">
          <xdr:nvSpPr>
            <xdr:cNvPr id="11363" name="チェック 99" hidden="1">
              <a:extLst>
                <a:ext uri="{63B3BB69-23CF-44E3-9099-C40C66FF867C}">
                  <a14:compatExt spid="_x0000_s11363"/>
                </a:ext>
                <a:ext uri="{FF2B5EF4-FFF2-40B4-BE49-F238E27FC236}">
                  <a16:creationId xmlns:a16="http://schemas.microsoft.com/office/drawing/2014/main" id="{00000000-0008-0000-0000-00006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トレッキング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12</xdr:row>
          <xdr:rowOff>76200</xdr:rowOff>
        </xdr:from>
        <xdr:to>
          <xdr:col>2</xdr:col>
          <xdr:colOff>1571625</xdr:colOff>
          <xdr:row>12</xdr:row>
          <xdr:rowOff>314325</xdr:rowOff>
        </xdr:to>
        <xdr:sp macro="" textlink="">
          <xdr:nvSpPr>
            <xdr:cNvPr id="11364" name="チェック 100" hidden="1">
              <a:extLst>
                <a:ext uri="{63B3BB69-23CF-44E3-9099-C40C66FF867C}">
                  <a14:compatExt spid="_x0000_s11364"/>
                </a:ext>
                <a:ext uri="{FF2B5EF4-FFF2-40B4-BE49-F238E27FC236}">
                  <a16:creationId xmlns:a16="http://schemas.microsoft.com/office/drawing/2014/main" id="{00000000-0008-0000-0000-00006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サイクリング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12</xdr:row>
          <xdr:rowOff>66675</xdr:rowOff>
        </xdr:from>
        <xdr:to>
          <xdr:col>2</xdr:col>
          <xdr:colOff>3714750</xdr:colOff>
          <xdr:row>12</xdr:row>
          <xdr:rowOff>304800</xdr:rowOff>
        </xdr:to>
        <xdr:sp macro="" textlink="">
          <xdr:nvSpPr>
            <xdr:cNvPr id="11365" name="チェック 101" hidden="1">
              <a:extLst>
                <a:ext uri="{63B3BB69-23CF-44E3-9099-C40C66FF867C}">
                  <a14:compatExt spid="_x0000_s11365"/>
                </a:ext>
                <a:ext uri="{FF2B5EF4-FFF2-40B4-BE49-F238E27FC236}">
                  <a16:creationId xmlns:a16="http://schemas.microsoft.com/office/drawing/2014/main" id="{00000000-0008-0000-0000-00006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カヌー・SUP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3686175</xdr:colOff>
          <xdr:row>12</xdr:row>
          <xdr:rowOff>57150</xdr:rowOff>
        </xdr:from>
        <xdr:to>
          <xdr:col>2</xdr:col>
          <xdr:colOff>4467225</xdr:colOff>
          <xdr:row>12</xdr:row>
          <xdr:rowOff>323850</xdr:rowOff>
        </xdr:to>
        <xdr:sp macro="" textlink="">
          <xdr:nvSpPr>
            <xdr:cNvPr id="11366" name="チェック 102" hidden="1">
              <a:extLst>
                <a:ext uri="{63B3BB69-23CF-44E3-9099-C40C66FF867C}">
                  <a14:compatExt spid="_x0000_s11366"/>
                </a:ext>
                <a:ext uri="{FF2B5EF4-FFF2-40B4-BE49-F238E27FC236}">
                  <a16:creationId xmlns:a16="http://schemas.microsoft.com/office/drawing/2014/main" id="{00000000-0008-0000-0000-00006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ラフティング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314325</xdr:rowOff>
        </xdr:from>
        <xdr:to>
          <xdr:col>2</xdr:col>
          <xdr:colOff>1104900</xdr:colOff>
          <xdr:row>12</xdr:row>
          <xdr:rowOff>561975</xdr:rowOff>
        </xdr:to>
        <xdr:sp macro="" textlink="">
          <xdr:nvSpPr>
            <xdr:cNvPr id="11367" name="チェック 103" hidden="1">
              <a:extLst>
                <a:ext uri="{63B3BB69-23CF-44E3-9099-C40C66FF867C}">
                  <a14:compatExt spid="_x0000_s11367"/>
                </a:ext>
                <a:ext uri="{FF2B5EF4-FFF2-40B4-BE49-F238E27FC236}">
                  <a16:creationId xmlns:a16="http://schemas.microsoft.com/office/drawing/2014/main" id="{00000000-0008-0000-0000-000067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マリンスポーツ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561975</xdr:rowOff>
        </xdr:from>
        <xdr:to>
          <xdr:col>2</xdr:col>
          <xdr:colOff>1581150</xdr:colOff>
          <xdr:row>12</xdr:row>
          <xdr:rowOff>800100</xdr:rowOff>
        </xdr:to>
        <xdr:sp macro="" textlink="">
          <xdr:nvSpPr>
            <xdr:cNvPr id="11368" name="チェック 104" hidden="1">
              <a:extLst>
                <a:ext uri="{63B3BB69-23CF-44E3-9099-C40C66FF867C}">
                  <a14:compatExt spid="_x0000_s11368"/>
                </a:ext>
                <a:ext uri="{FF2B5EF4-FFF2-40B4-BE49-F238E27FC236}">
                  <a16:creationId xmlns:a16="http://schemas.microsoft.com/office/drawing/2014/main" id="{00000000-0008-0000-0000-00006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沢登り・キャニオニング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12</xdr:row>
          <xdr:rowOff>323850</xdr:rowOff>
        </xdr:from>
        <xdr:to>
          <xdr:col>2</xdr:col>
          <xdr:colOff>1847850</xdr:colOff>
          <xdr:row>12</xdr:row>
          <xdr:rowOff>552450</xdr:rowOff>
        </xdr:to>
        <xdr:sp macro="" textlink="">
          <xdr:nvSpPr>
            <xdr:cNvPr id="11369" name="チェック 105" hidden="1">
              <a:extLst>
                <a:ext uri="{63B3BB69-23CF-44E3-9099-C40C66FF867C}">
                  <a14:compatExt spid="_x0000_s11369"/>
                </a:ext>
                <a:ext uri="{FF2B5EF4-FFF2-40B4-BE49-F238E27FC236}">
                  <a16:creationId xmlns:a16="http://schemas.microsoft.com/office/drawing/2014/main" id="{00000000-0008-0000-0000-00006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マウンテンバイク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1952625</xdr:colOff>
          <xdr:row>12</xdr:row>
          <xdr:rowOff>295275</xdr:rowOff>
        </xdr:from>
        <xdr:to>
          <xdr:col>2</xdr:col>
          <xdr:colOff>2638425</xdr:colOff>
          <xdr:row>12</xdr:row>
          <xdr:rowOff>542925</xdr:rowOff>
        </xdr:to>
        <xdr:sp macro="" textlink="">
          <xdr:nvSpPr>
            <xdr:cNvPr id="11370" name="チェック 106" hidden="1">
              <a:extLst>
                <a:ext uri="{63B3BB69-23CF-44E3-9099-C40C66FF867C}">
                  <a14:compatExt spid="_x0000_s11370"/>
                </a:ext>
                <a:ext uri="{FF2B5EF4-FFF2-40B4-BE49-F238E27FC236}">
                  <a16:creationId xmlns:a16="http://schemas.microsoft.com/office/drawing/2014/main" id="{00000000-0008-0000-0000-00006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キャンプ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12</xdr:row>
          <xdr:rowOff>304800</xdr:rowOff>
        </xdr:from>
        <xdr:to>
          <xdr:col>2</xdr:col>
          <xdr:colOff>3752850</xdr:colOff>
          <xdr:row>12</xdr:row>
          <xdr:rowOff>552450</xdr:rowOff>
        </xdr:to>
        <xdr:sp macro="" textlink="">
          <xdr:nvSpPr>
            <xdr:cNvPr id="11371" name="チェック 107" hidden="1">
              <a:extLst>
                <a:ext uri="{63B3BB69-23CF-44E3-9099-C40C66FF867C}">
                  <a14:compatExt spid="_x0000_s11371"/>
                </a:ext>
                <a:ext uri="{FF2B5EF4-FFF2-40B4-BE49-F238E27FC236}">
                  <a16:creationId xmlns:a16="http://schemas.microsoft.com/office/drawing/2014/main" id="{00000000-0008-0000-0000-00006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スキー・スノーシュー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4514850</xdr:colOff>
          <xdr:row>12</xdr:row>
          <xdr:rowOff>66675</xdr:rowOff>
        </xdr:from>
        <xdr:to>
          <xdr:col>2</xdr:col>
          <xdr:colOff>5334000</xdr:colOff>
          <xdr:row>12</xdr:row>
          <xdr:rowOff>314325</xdr:rowOff>
        </xdr:to>
        <xdr:sp macro="" textlink="">
          <xdr:nvSpPr>
            <xdr:cNvPr id="11372" name="チェック 108" hidden="1">
              <a:extLst>
                <a:ext uri="{63B3BB69-23CF-44E3-9099-C40C66FF867C}">
                  <a14:compatExt spid="_x0000_s11372"/>
                </a:ext>
                <a:ext uri="{FF2B5EF4-FFF2-40B4-BE49-F238E27FC236}">
                  <a16:creationId xmlns:a16="http://schemas.microsoft.com/office/drawing/2014/main" id="{00000000-0008-0000-0000-00006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クライミング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4010025</xdr:colOff>
          <xdr:row>12</xdr:row>
          <xdr:rowOff>295275</xdr:rowOff>
        </xdr:from>
        <xdr:to>
          <xdr:col>2</xdr:col>
          <xdr:colOff>5343525</xdr:colOff>
          <xdr:row>12</xdr:row>
          <xdr:rowOff>542925</xdr:rowOff>
        </xdr:to>
        <xdr:sp macro="" textlink="">
          <xdr:nvSpPr>
            <xdr:cNvPr id="11373" name="チェック 109" hidden="1">
              <a:extLst>
                <a:ext uri="{63B3BB69-23CF-44E3-9099-C40C66FF867C}">
                  <a14:compatExt spid="_x0000_s11373"/>
                </a:ext>
                <a:ext uri="{FF2B5EF4-FFF2-40B4-BE49-F238E27FC236}">
                  <a16:creationId xmlns:a16="http://schemas.microsoft.com/office/drawing/2014/main" id="{00000000-0008-0000-0000-00006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バードウォッチング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1314450</xdr:colOff>
          <xdr:row>12</xdr:row>
          <xdr:rowOff>552450</xdr:rowOff>
        </xdr:from>
        <xdr:to>
          <xdr:col>2</xdr:col>
          <xdr:colOff>2381250</xdr:colOff>
          <xdr:row>12</xdr:row>
          <xdr:rowOff>809625</xdr:rowOff>
        </xdr:to>
        <xdr:sp macro="" textlink="">
          <xdr:nvSpPr>
            <xdr:cNvPr id="11374" name="チェック 110" hidden="1">
              <a:extLst>
                <a:ext uri="{63B3BB69-23CF-44E3-9099-C40C66FF867C}">
                  <a14:compatExt spid="_x0000_s11374"/>
                </a:ext>
                <a:ext uri="{FF2B5EF4-FFF2-40B4-BE49-F238E27FC236}">
                  <a16:creationId xmlns:a16="http://schemas.microsoft.com/office/drawing/2014/main" id="{00000000-0008-0000-0000-00006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自然散策・ハイキング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2771775</xdr:colOff>
          <xdr:row>12</xdr:row>
          <xdr:rowOff>542925</xdr:rowOff>
        </xdr:from>
        <xdr:to>
          <xdr:col>2</xdr:col>
          <xdr:colOff>3676650</xdr:colOff>
          <xdr:row>12</xdr:row>
          <xdr:rowOff>800100</xdr:rowOff>
        </xdr:to>
        <xdr:sp macro="" textlink="">
          <xdr:nvSpPr>
            <xdr:cNvPr id="11375" name="チェック 111" hidden="1">
              <a:extLst>
                <a:ext uri="{63B3BB69-23CF-44E3-9099-C40C66FF867C}">
                  <a14:compatExt spid="_x0000_s11375"/>
                </a:ext>
                <a:ext uri="{FF2B5EF4-FFF2-40B4-BE49-F238E27FC236}">
                  <a16:creationId xmlns:a16="http://schemas.microsoft.com/office/drawing/2014/main" id="{00000000-0008-0000-0000-00006F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1952625</xdr:colOff>
          <xdr:row>12</xdr:row>
          <xdr:rowOff>76200</xdr:rowOff>
        </xdr:from>
        <xdr:to>
          <xdr:col>2</xdr:col>
          <xdr:colOff>2714625</xdr:colOff>
          <xdr:row>12</xdr:row>
          <xdr:rowOff>314325</xdr:rowOff>
        </xdr:to>
        <xdr:sp macro="" textlink="">
          <xdr:nvSpPr>
            <xdr:cNvPr id="11441" name="チェック 177" hidden="1">
              <a:extLst>
                <a:ext uri="{63B3BB69-23CF-44E3-9099-C40C66FF867C}">
                  <a14:compatExt spid="_x0000_s11441"/>
                </a:ext>
                <a:ext uri="{FF2B5EF4-FFF2-40B4-BE49-F238E27FC236}">
                  <a16:creationId xmlns:a16="http://schemas.microsoft.com/office/drawing/2014/main" id="{00000000-0008-0000-0000-0000B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フィッシング</a:t>
              </a:r>
            </a:p>
          </xdr:txBody>
        </xdr:sp>
        <xdr:clientData/>
      </xdr:twoCellAnchor>
    </mc:Choice>
    <mc:Fallback/>
  </mc:AlternateContent>
  <xdr:oneCellAnchor>
    <xdr:from>
      <xdr:col>2</xdr:col>
      <xdr:colOff>141605</xdr:colOff>
      <xdr:row>9</xdr:row>
      <xdr:rowOff>741680</xdr:rowOff>
    </xdr:from>
    <xdr:ext cx="3310255" cy="276225"/>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694305" y="5704205"/>
          <a:ext cx="331025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xdr:twoCellAnchor>
    <xdr:from>
      <xdr:col>2</xdr:col>
      <xdr:colOff>80010</xdr:colOff>
      <xdr:row>9</xdr:row>
      <xdr:rowOff>970915</xdr:rowOff>
    </xdr:from>
    <xdr:to>
      <xdr:col>2</xdr:col>
      <xdr:colOff>1750695</xdr:colOff>
      <xdr:row>11</xdr:row>
      <xdr:rowOff>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2632710" y="5933440"/>
          <a:ext cx="1670685" cy="295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a:t>優先分類①</a:t>
          </a:r>
          <a:r>
            <a:rPr kumimoji="1" lang="en-US" altLang="ja-JP" sz="1100"/>
            <a:t>】</a:t>
          </a:r>
          <a:endParaRPr kumimoji="1" lang="ja-JP" altLang="en-US" sz="1100"/>
        </a:p>
      </xdr:txBody>
    </xdr:sp>
    <xdr:clientData/>
  </xdr:twoCellAnchor>
  <xdr:twoCellAnchor>
    <xdr:from>
      <xdr:col>2</xdr:col>
      <xdr:colOff>80010</xdr:colOff>
      <xdr:row>10</xdr:row>
      <xdr:rowOff>256540</xdr:rowOff>
    </xdr:from>
    <xdr:to>
      <xdr:col>2</xdr:col>
      <xdr:colOff>1750695</xdr:colOff>
      <xdr:row>12</xdr:row>
      <xdr:rowOff>0</xdr:rowOff>
    </xdr:to>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2632710" y="6209665"/>
          <a:ext cx="1670685" cy="295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a:t>優先分類②</a:t>
          </a:r>
          <a:r>
            <a:rPr kumimoji="1" lang="en-US" altLang="ja-JP" sz="1100"/>
            <a:t>】</a:t>
          </a:r>
          <a:endParaRPr kumimoji="1" lang="ja-JP" altLang="en-US" sz="1100"/>
        </a:p>
      </xdr:txBody>
    </xdr:sp>
    <xdr:clientData/>
  </xdr:twoCellAnchor>
  <xdr:twoCellAnchor>
    <xdr:from>
      <xdr:col>2</xdr:col>
      <xdr:colOff>116840</xdr:colOff>
      <xdr:row>13</xdr:row>
      <xdr:rowOff>0</xdr:rowOff>
    </xdr:from>
    <xdr:to>
      <xdr:col>2</xdr:col>
      <xdr:colOff>2613660</xdr:colOff>
      <xdr:row>14</xdr:row>
      <xdr:rowOff>10160</xdr:rowOff>
    </xdr:to>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2669540" y="7810500"/>
          <a:ext cx="2496820" cy="2959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a:t>優先アクティビティ①</a:t>
          </a:r>
          <a:r>
            <a:rPr kumimoji="1" lang="en-US" altLang="ja-JP" sz="1100"/>
            <a:t>】</a:t>
          </a:r>
          <a:endParaRPr kumimoji="1" lang="ja-JP" altLang="en-US" sz="1100"/>
        </a:p>
      </xdr:txBody>
    </xdr:sp>
    <xdr:clientData/>
  </xdr:twoCellAnchor>
  <xdr:twoCellAnchor>
    <xdr:from>
      <xdr:col>2</xdr:col>
      <xdr:colOff>116840</xdr:colOff>
      <xdr:row>13</xdr:row>
      <xdr:rowOff>276860</xdr:rowOff>
    </xdr:from>
    <xdr:to>
      <xdr:col>2</xdr:col>
      <xdr:colOff>2613660</xdr:colOff>
      <xdr:row>15</xdr:row>
      <xdr:rowOff>0</xdr:rowOff>
    </xdr:to>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669540" y="8087360"/>
          <a:ext cx="2496820" cy="2946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100"/>
            <a:t>【</a:t>
          </a:r>
          <a:r>
            <a:rPr kumimoji="1" lang="ja-JP" altLang="en-US" sz="1100"/>
            <a:t>優先アクティビティ②</a:t>
          </a:r>
          <a:r>
            <a:rPr kumimoji="1" lang="en-US" altLang="ja-JP" sz="1100"/>
            <a:t>】</a:t>
          </a:r>
          <a:endParaRPr kumimoji="1" lang="ja-JP" altLang="en-US" sz="1100"/>
        </a:p>
      </xdr:txBody>
    </xdr:sp>
    <xdr:clientData/>
  </xdr:twoCellAnchor>
  <xdr:oneCellAnchor>
    <xdr:from>
      <xdr:col>2</xdr:col>
      <xdr:colOff>141605</xdr:colOff>
      <xdr:row>12</xdr:row>
      <xdr:rowOff>1038860</xdr:rowOff>
    </xdr:from>
    <xdr:ext cx="3310255" cy="273050"/>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2694305" y="7544435"/>
          <a:ext cx="3310255"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mc:AlternateContent xmlns:mc="http://schemas.openxmlformats.org/markup-compatibility/2006">
    <mc:Choice xmlns:a14="http://schemas.microsoft.com/office/drawing/2010/main" Requires="a14">
      <xdr:twoCellAnchor editAs="oneCell">
        <xdr:from>
          <xdr:col>1</xdr:col>
          <xdr:colOff>2238375</xdr:colOff>
          <xdr:row>74</xdr:row>
          <xdr:rowOff>0</xdr:rowOff>
        </xdr:from>
        <xdr:to>
          <xdr:col>2</xdr:col>
          <xdr:colOff>0</xdr:colOff>
          <xdr:row>75</xdr:row>
          <xdr:rowOff>38100</xdr:rowOff>
        </xdr:to>
        <xdr:sp macro="" textlink="">
          <xdr:nvSpPr>
            <xdr:cNvPr id="11512" name="チェック 248" hidden="1">
              <a:extLst>
                <a:ext uri="{63B3BB69-23CF-44E3-9099-C40C66FF867C}">
                  <a14:compatExt spid="_x0000_s11512"/>
                </a:ext>
                <a:ext uri="{FF2B5EF4-FFF2-40B4-BE49-F238E27FC236}">
                  <a16:creationId xmlns:a16="http://schemas.microsoft.com/office/drawing/2014/main" id="{00000000-0008-0000-0000-0000F8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2238375</xdr:colOff>
          <xdr:row>74</xdr:row>
          <xdr:rowOff>190500</xdr:rowOff>
        </xdr:from>
        <xdr:to>
          <xdr:col>1</xdr:col>
          <xdr:colOff>2495550</xdr:colOff>
          <xdr:row>76</xdr:row>
          <xdr:rowOff>9525</xdr:rowOff>
        </xdr:to>
        <xdr:sp macro="" textlink="">
          <xdr:nvSpPr>
            <xdr:cNvPr id="11513" name="チェック 249" hidden="1">
              <a:extLst>
                <a:ext uri="{63B3BB69-23CF-44E3-9099-C40C66FF867C}">
                  <a14:compatExt spid="_x0000_s11513"/>
                </a:ext>
                <a:ext uri="{FF2B5EF4-FFF2-40B4-BE49-F238E27FC236}">
                  <a16:creationId xmlns:a16="http://schemas.microsoft.com/office/drawing/2014/main" id="{00000000-0008-0000-0000-0000F9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2238375</xdr:colOff>
          <xdr:row>75</xdr:row>
          <xdr:rowOff>190500</xdr:rowOff>
        </xdr:from>
        <xdr:to>
          <xdr:col>1</xdr:col>
          <xdr:colOff>2495550</xdr:colOff>
          <xdr:row>77</xdr:row>
          <xdr:rowOff>38100</xdr:rowOff>
        </xdr:to>
        <xdr:sp macro="" textlink="">
          <xdr:nvSpPr>
            <xdr:cNvPr id="11514" name="チェック 250" hidden="1">
              <a:extLst>
                <a:ext uri="{63B3BB69-23CF-44E3-9099-C40C66FF867C}">
                  <a14:compatExt spid="_x0000_s11514"/>
                </a:ext>
                <a:ext uri="{FF2B5EF4-FFF2-40B4-BE49-F238E27FC236}">
                  <a16:creationId xmlns:a16="http://schemas.microsoft.com/office/drawing/2014/main" id="{00000000-0008-0000-0000-0000FA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2238375</xdr:colOff>
          <xdr:row>76</xdr:row>
          <xdr:rowOff>200025</xdr:rowOff>
        </xdr:from>
        <xdr:to>
          <xdr:col>1</xdr:col>
          <xdr:colOff>2495550</xdr:colOff>
          <xdr:row>78</xdr:row>
          <xdr:rowOff>38100</xdr:rowOff>
        </xdr:to>
        <xdr:sp macro="" textlink="">
          <xdr:nvSpPr>
            <xdr:cNvPr id="11515" name="チェック 251" hidden="1">
              <a:extLst>
                <a:ext uri="{63B3BB69-23CF-44E3-9099-C40C66FF867C}">
                  <a14:compatExt spid="_x0000_s11515"/>
                </a:ext>
                <a:ext uri="{FF2B5EF4-FFF2-40B4-BE49-F238E27FC236}">
                  <a16:creationId xmlns:a16="http://schemas.microsoft.com/office/drawing/2014/main" id="{00000000-0008-0000-0000-0000FB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2238375</xdr:colOff>
          <xdr:row>77</xdr:row>
          <xdr:rowOff>190500</xdr:rowOff>
        </xdr:from>
        <xdr:to>
          <xdr:col>1</xdr:col>
          <xdr:colOff>2495550</xdr:colOff>
          <xdr:row>79</xdr:row>
          <xdr:rowOff>38100</xdr:rowOff>
        </xdr:to>
        <xdr:sp macro="" textlink="">
          <xdr:nvSpPr>
            <xdr:cNvPr id="11516" name="チェック 252" hidden="1">
              <a:extLst>
                <a:ext uri="{63B3BB69-23CF-44E3-9099-C40C66FF867C}">
                  <a14:compatExt spid="_x0000_s11516"/>
                </a:ext>
                <a:ext uri="{FF2B5EF4-FFF2-40B4-BE49-F238E27FC236}">
                  <a16:creationId xmlns:a16="http://schemas.microsoft.com/office/drawing/2014/main" id="{00000000-0008-0000-0000-0000FC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2238375</xdr:colOff>
          <xdr:row>78</xdr:row>
          <xdr:rowOff>190500</xdr:rowOff>
        </xdr:from>
        <xdr:to>
          <xdr:col>1</xdr:col>
          <xdr:colOff>2495550</xdr:colOff>
          <xdr:row>80</xdr:row>
          <xdr:rowOff>38100</xdr:rowOff>
        </xdr:to>
        <xdr:sp macro="" textlink="">
          <xdr:nvSpPr>
            <xdr:cNvPr id="11517" name="チェック 253" hidden="1">
              <a:extLst>
                <a:ext uri="{63B3BB69-23CF-44E3-9099-C40C66FF867C}">
                  <a14:compatExt spid="_x0000_s11517"/>
                </a:ext>
                <a:ext uri="{FF2B5EF4-FFF2-40B4-BE49-F238E27FC236}">
                  <a16:creationId xmlns:a16="http://schemas.microsoft.com/office/drawing/2014/main" id="{00000000-0008-0000-0000-0000FD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79</xdr:row>
          <xdr:rowOff>190500</xdr:rowOff>
        </xdr:from>
        <xdr:to>
          <xdr:col>2</xdr:col>
          <xdr:colOff>257175</xdr:colOff>
          <xdr:row>80</xdr:row>
          <xdr:rowOff>257175</xdr:rowOff>
        </xdr:to>
        <xdr:sp macro="" textlink="">
          <xdr:nvSpPr>
            <xdr:cNvPr id="11518" name="チェック 254" hidden="1">
              <a:extLst>
                <a:ext uri="{63B3BB69-23CF-44E3-9099-C40C66FF867C}">
                  <a14:compatExt spid="_x0000_s11518"/>
                </a:ext>
                <a:ext uri="{FF2B5EF4-FFF2-40B4-BE49-F238E27FC236}">
                  <a16:creationId xmlns:a16="http://schemas.microsoft.com/office/drawing/2014/main" id="{00000000-0008-0000-0000-0000FE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6</xdr:col>
      <xdr:colOff>166674</xdr:colOff>
      <xdr:row>12</xdr:row>
      <xdr:rowOff>1047143</xdr:rowOff>
    </xdr:from>
    <xdr:ext cx="3309620" cy="273050"/>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2019087" y="7565556"/>
          <a:ext cx="330962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xdr:oneCellAnchor>
    <xdr:from>
      <xdr:col>2</xdr:col>
      <xdr:colOff>141605</xdr:colOff>
      <xdr:row>9</xdr:row>
      <xdr:rowOff>741680</xdr:rowOff>
    </xdr:from>
    <xdr:ext cx="3310255" cy="276225"/>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694305" y="5704205"/>
          <a:ext cx="331025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mc:AlternateContent xmlns:mc="http://schemas.openxmlformats.org/markup-compatibility/2006">
    <mc:Choice xmlns:a14="http://schemas.microsoft.com/office/drawing/2010/main" Requires="a14">
      <xdr:twoCellAnchor editAs="oneCell">
        <xdr:from>
          <xdr:col>2</xdr:col>
          <xdr:colOff>9525</xdr:colOff>
          <xdr:row>28</xdr:row>
          <xdr:rowOff>1323975</xdr:rowOff>
        </xdr:from>
        <xdr:to>
          <xdr:col>2</xdr:col>
          <xdr:colOff>209550</xdr:colOff>
          <xdr:row>29</xdr:row>
          <xdr:rowOff>219075</xdr:rowOff>
        </xdr:to>
        <xdr:sp macro="" textlink="">
          <xdr:nvSpPr>
            <xdr:cNvPr id="11522" name="チェック 258" hidden="1">
              <a:extLst>
                <a:ext uri="{63B3BB69-23CF-44E3-9099-C40C66FF867C}">
                  <a14:compatExt spid="_x0000_s11522"/>
                </a:ext>
                <a:ext uri="{FF2B5EF4-FFF2-40B4-BE49-F238E27FC236}">
                  <a16:creationId xmlns:a16="http://schemas.microsoft.com/office/drawing/2014/main" id="{00000000-0008-0000-0000-000002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295275</xdr:rowOff>
        </xdr:from>
        <xdr:to>
          <xdr:col>2</xdr:col>
          <xdr:colOff>257175</xdr:colOff>
          <xdr:row>29</xdr:row>
          <xdr:rowOff>533400</xdr:rowOff>
        </xdr:to>
        <xdr:sp macro="" textlink="">
          <xdr:nvSpPr>
            <xdr:cNvPr id="11523" name="チェック 259" hidden="1">
              <a:extLst>
                <a:ext uri="{63B3BB69-23CF-44E3-9099-C40C66FF867C}">
                  <a14:compatExt spid="_x0000_s11523"/>
                </a:ext>
                <a:ext uri="{FF2B5EF4-FFF2-40B4-BE49-F238E27FC236}">
                  <a16:creationId xmlns:a16="http://schemas.microsoft.com/office/drawing/2014/main" id="{00000000-0008-0000-0000-000003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29</xdr:row>
          <xdr:rowOff>819150</xdr:rowOff>
        </xdr:from>
        <xdr:to>
          <xdr:col>2</xdr:col>
          <xdr:colOff>257175</xdr:colOff>
          <xdr:row>29</xdr:row>
          <xdr:rowOff>1057275</xdr:rowOff>
        </xdr:to>
        <xdr:sp macro="" textlink="">
          <xdr:nvSpPr>
            <xdr:cNvPr id="11524" name="チェック 260" hidden="1">
              <a:extLst>
                <a:ext uri="{63B3BB69-23CF-44E3-9099-C40C66FF867C}">
                  <a14:compatExt spid="_x0000_s11524"/>
                </a:ext>
                <a:ext uri="{FF2B5EF4-FFF2-40B4-BE49-F238E27FC236}">
                  <a16:creationId xmlns:a16="http://schemas.microsoft.com/office/drawing/2014/main" id="{00000000-0008-0000-0000-000004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28</xdr:row>
          <xdr:rowOff>1323975</xdr:rowOff>
        </xdr:from>
        <xdr:to>
          <xdr:col>6</xdr:col>
          <xdr:colOff>228600</xdr:colOff>
          <xdr:row>29</xdr:row>
          <xdr:rowOff>200025</xdr:rowOff>
        </xdr:to>
        <xdr:sp macro="" textlink="">
          <xdr:nvSpPr>
            <xdr:cNvPr id="11525" name="チェック 261" hidden="1">
              <a:extLst>
                <a:ext uri="{63B3BB69-23CF-44E3-9099-C40C66FF867C}">
                  <a14:compatExt spid="_x0000_s11525"/>
                </a:ext>
                <a:ext uri="{FF2B5EF4-FFF2-40B4-BE49-F238E27FC236}">
                  <a16:creationId xmlns:a16="http://schemas.microsoft.com/office/drawing/2014/main" id="{00000000-0008-0000-0000-000005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29</xdr:row>
          <xdr:rowOff>304800</xdr:rowOff>
        </xdr:from>
        <xdr:to>
          <xdr:col>6</xdr:col>
          <xdr:colOff>257175</xdr:colOff>
          <xdr:row>29</xdr:row>
          <xdr:rowOff>542925</xdr:rowOff>
        </xdr:to>
        <xdr:sp macro="" textlink="">
          <xdr:nvSpPr>
            <xdr:cNvPr id="11526" name="チェック 262" hidden="1">
              <a:extLst>
                <a:ext uri="{63B3BB69-23CF-44E3-9099-C40C66FF867C}">
                  <a14:compatExt spid="_x0000_s11526"/>
                </a:ext>
                <a:ext uri="{FF2B5EF4-FFF2-40B4-BE49-F238E27FC236}">
                  <a16:creationId xmlns:a16="http://schemas.microsoft.com/office/drawing/2014/main" id="{00000000-0008-0000-0000-000006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29</xdr:row>
          <xdr:rowOff>809625</xdr:rowOff>
        </xdr:from>
        <xdr:to>
          <xdr:col>6</xdr:col>
          <xdr:colOff>257175</xdr:colOff>
          <xdr:row>29</xdr:row>
          <xdr:rowOff>1047750</xdr:rowOff>
        </xdr:to>
        <xdr:sp macro="" textlink="">
          <xdr:nvSpPr>
            <xdr:cNvPr id="11527" name="チェック 263" hidden="1">
              <a:extLst>
                <a:ext uri="{63B3BB69-23CF-44E3-9099-C40C66FF867C}">
                  <a14:compatExt spid="_x0000_s11527"/>
                </a:ext>
                <a:ext uri="{FF2B5EF4-FFF2-40B4-BE49-F238E27FC236}">
                  <a16:creationId xmlns:a16="http://schemas.microsoft.com/office/drawing/2014/main" id="{00000000-0008-0000-0000-000007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67</xdr:row>
          <xdr:rowOff>95250</xdr:rowOff>
        </xdr:from>
        <xdr:to>
          <xdr:col>2</xdr:col>
          <xdr:colOff>485775</xdr:colOff>
          <xdr:row>67</xdr:row>
          <xdr:rowOff>371475</xdr:rowOff>
        </xdr:to>
        <xdr:sp macro="" textlink="">
          <xdr:nvSpPr>
            <xdr:cNvPr id="11528" name="チェック 264" hidden="1">
              <a:extLst>
                <a:ext uri="{63B3BB69-23CF-44E3-9099-C40C66FF867C}">
                  <a14:compatExt spid="_x0000_s11528"/>
                </a:ext>
                <a:ext uri="{FF2B5EF4-FFF2-40B4-BE49-F238E27FC236}">
                  <a16:creationId xmlns:a16="http://schemas.microsoft.com/office/drawing/2014/main" id="{00000000-0008-0000-0000-000008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2114550</xdr:colOff>
          <xdr:row>67</xdr:row>
          <xdr:rowOff>85725</xdr:rowOff>
        </xdr:from>
        <xdr:to>
          <xdr:col>2</xdr:col>
          <xdr:colOff>2438400</xdr:colOff>
          <xdr:row>67</xdr:row>
          <xdr:rowOff>371475</xdr:rowOff>
        </xdr:to>
        <xdr:sp macro="" textlink="">
          <xdr:nvSpPr>
            <xdr:cNvPr id="11529" name="チェック 265" hidden="1">
              <a:extLst>
                <a:ext uri="{63B3BB69-23CF-44E3-9099-C40C66FF867C}">
                  <a14:compatExt spid="_x0000_s11529"/>
                </a:ext>
                <a:ext uri="{FF2B5EF4-FFF2-40B4-BE49-F238E27FC236}">
                  <a16:creationId xmlns:a16="http://schemas.microsoft.com/office/drawing/2014/main" id="{00000000-0008-0000-0000-000009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480695</xdr:colOff>
      <xdr:row>67</xdr:row>
      <xdr:rowOff>54610</xdr:rowOff>
    </xdr:from>
    <xdr:ext cx="899795" cy="39370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3033395" y="31068010"/>
          <a:ext cx="899795" cy="393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400" b="1"/>
            <a:t>施設住所</a:t>
          </a:r>
        </a:p>
      </xdr:txBody>
    </xdr:sp>
    <xdr:clientData/>
  </xdr:oneCellAnchor>
  <xdr:oneCellAnchor>
    <xdr:from>
      <xdr:col>2</xdr:col>
      <xdr:colOff>2397760</xdr:colOff>
      <xdr:row>67</xdr:row>
      <xdr:rowOff>43815</xdr:rowOff>
    </xdr:from>
    <xdr:ext cx="899795" cy="393700"/>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4950460" y="31057215"/>
          <a:ext cx="899795" cy="393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400" b="1"/>
            <a:t>法人住所</a:t>
          </a:r>
        </a:p>
      </xdr:txBody>
    </xdr:sp>
    <xdr:clientData/>
  </xdr:oneCellAnchor>
  <xdr:oneCellAnchor>
    <xdr:from>
      <xdr:col>2</xdr:col>
      <xdr:colOff>4215765</xdr:colOff>
      <xdr:row>67</xdr:row>
      <xdr:rowOff>29210</xdr:rowOff>
    </xdr:from>
    <xdr:ext cx="1085215" cy="393700"/>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6768465" y="31042610"/>
          <a:ext cx="1085215" cy="393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400" b="1"/>
            <a:t>担当者住所</a:t>
          </a:r>
        </a:p>
      </xdr:txBody>
    </xdr:sp>
    <xdr:clientData/>
  </xdr:oneCellAnchor>
  <mc:AlternateContent xmlns:mc="http://schemas.openxmlformats.org/markup-compatibility/2006">
    <mc:Choice xmlns:a14="http://schemas.microsoft.com/office/drawing/2010/main" Requires="a14">
      <xdr:twoCellAnchor editAs="oneCell">
        <xdr:from>
          <xdr:col>2</xdr:col>
          <xdr:colOff>3924300</xdr:colOff>
          <xdr:row>67</xdr:row>
          <xdr:rowOff>95250</xdr:rowOff>
        </xdr:from>
        <xdr:to>
          <xdr:col>2</xdr:col>
          <xdr:colOff>4219575</xdr:colOff>
          <xdr:row>67</xdr:row>
          <xdr:rowOff>333375</xdr:rowOff>
        </xdr:to>
        <xdr:sp macro="" textlink="">
          <xdr:nvSpPr>
            <xdr:cNvPr id="11531" name="チェック 267" hidden="1">
              <a:extLst>
                <a:ext uri="{63B3BB69-23CF-44E3-9099-C40C66FF867C}">
                  <a14:compatExt spid="_x0000_s11531"/>
                </a:ext>
                <a:ext uri="{FF2B5EF4-FFF2-40B4-BE49-F238E27FC236}">
                  <a16:creationId xmlns:a16="http://schemas.microsoft.com/office/drawing/2014/main" id="{00000000-0008-0000-0000-00000B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59</xdr:row>
          <xdr:rowOff>9525</xdr:rowOff>
        </xdr:from>
        <xdr:to>
          <xdr:col>2</xdr:col>
          <xdr:colOff>400050</xdr:colOff>
          <xdr:row>59</xdr:row>
          <xdr:rowOff>276225</xdr:rowOff>
        </xdr:to>
        <xdr:sp macro="" textlink="">
          <xdr:nvSpPr>
            <xdr:cNvPr id="11532" name="チェック 268" hidden="1">
              <a:extLst>
                <a:ext uri="{63B3BB69-23CF-44E3-9099-C40C66FF867C}">
                  <a14:compatExt spid="_x0000_s11532"/>
                </a:ext>
                <a:ext uri="{FF2B5EF4-FFF2-40B4-BE49-F238E27FC236}">
                  <a16:creationId xmlns:a16="http://schemas.microsoft.com/office/drawing/2014/main" id="{00000000-0008-0000-0000-00000C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246380</xdr:colOff>
      <xdr:row>58</xdr:row>
      <xdr:rowOff>294005</xdr:rowOff>
    </xdr:from>
    <xdr:ext cx="1171575" cy="327660"/>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799080" y="28373705"/>
          <a:ext cx="1171575" cy="3276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t>施設住所と同じ</a:t>
          </a:r>
        </a:p>
      </xdr:txBody>
    </xdr:sp>
    <xdr:clientData/>
  </xdr:oneCellAnchor>
  <mc:AlternateContent xmlns:mc="http://schemas.openxmlformats.org/markup-compatibility/2006">
    <mc:Choice xmlns:a14="http://schemas.microsoft.com/office/drawing/2010/main" Requires="a14">
      <xdr:twoCellAnchor editAs="oneCell">
        <xdr:from>
          <xdr:col>2</xdr:col>
          <xdr:colOff>1447800</xdr:colOff>
          <xdr:row>59</xdr:row>
          <xdr:rowOff>9525</xdr:rowOff>
        </xdr:from>
        <xdr:to>
          <xdr:col>2</xdr:col>
          <xdr:colOff>1771650</xdr:colOff>
          <xdr:row>60</xdr:row>
          <xdr:rowOff>0</xdr:rowOff>
        </xdr:to>
        <xdr:sp macro="" textlink="">
          <xdr:nvSpPr>
            <xdr:cNvPr id="11533" name="チェック 269" hidden="1">
              <a:extLst>
                <a:ext uri="{63B3BB69-23CF-44E3-9099-C40C66FF867C}">
                  <a14:compatExt spid="_x0000_s11533"/>
                </a:ext>
                <a:ext uri="{FF2B5EF4-FFF2-40B4-BE49-F238E27FC236}">
                  <a16:creationId xmlns:a16="http://schemas.microsoft.com/office/drawing/2014/main" id="{00000000-0008-0000-0000-00000D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1614805</xdr:colOff>
      <xdr:row>58</xdr:row>
      <xdr:rowOff>290830</xdr:rowOff>
    </xdr:from>
    <xdr:ext cx="1170940" cy="327660"/>
    <xdr:sp macro="" textlink="">
      <xdr:nvSpPr>
        <xdr:cNvPr id="10" name="テキスト ボックス 9">
          <a:extLst>
            <a:ext uri="{FF2B5EF4-FFF2-40B4-BE49-F238E27FC236}">
              <a16:creationId xmlns:a16="http://schemas.microsoft.com/office/drawing/2014/main" id="{00000000-0008-0000-0000-00000A000000}"/>
            </a:ext>
          </a:extLst>
        </xdr:cNvPr>
        <xdr:cNvSpPr txBox="1"/>
      </xdr:nvSpPr>
      <xdr:spPr>
        <a:xfrm>
          <a:off x="4167505" y="28370530"/>
          <a:ext cx="1170940" cy="3276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t>法人住所と同じ</a:t>
          </a:r>
        </a:p>
      </xdr:txBody>
    </xdr:sp>
    <xdr:clientData/>
  </xdr:oneCellAnchor>
  <mc:AlternateContent xmlns:mc="http://schemas.openxmlformats.org/markup-compatibility/2006">
    <mc:Choice xmlns:a14="http://schemas.microsoft.com/office/drawing/2010/main" Requires="a14">
      <xdr:twoCellAnchor editAs="oneCell">
        <xdr:from>
          <xdr:col>2</xdr:col>
          <xdr:colOff>2847975</xdr:colOff>
          <xdr:row>59</xdr:row>
          <xdr:rowOff>0</xdr:rowOff>
        </xdr:from>
        <xdr:to>
          <xdr:col>2</xdr:col>
          <xdr:colOff>3171825</xdr:colOff>
          <xdr:row>59</xdr:row>
          <xdr:rowOff>285750</xdr:rowOff>
        </xdr:to>
        <xdr:sp macro="" textlink="">
          <xdr:nvSpPr>
            <xdr:cNvPr id="11535" name="チェック 271" hidden="1">
              <a:extLst>
                <a:ext uri="{63B3BB69-23CF-44E3-9099-C40C66FF867C}">
                  <a14:compatExt spid="_x0000_s11535"/>
                </a:ext>
                <a:ext uri="{FF2B5EF4-FFF2-40B4-BE49-F238E27FC236}">
                  <a16:creationId xmlns:a16="http://schemas.microsoft.com/office/drawing/2014/main" id="{00000000-0008-0000-0000-00000F2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2</xdr:col>
      <xdr:colOff>3060881</xdr:colOff>
      <xdr:row>58</xdr:row>
      <xdr:rowOff>288290</xdr:rowOff>
    </xdr:from>
    <xdr:ext cx="3288030" cy="327660"/>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619024" y="28455076"/>
          <a:ext cx="3288030" cy="32766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t>その他（以下のセルに住所を入力してください）</a:t>
          </a:r>
        </a:p>
      </xdr:txBody>
    </xdr:sp>
    <xdr:clientData/>
  </xdr:oneCellAnchor>
  <mc:AlternateContent xmlns:mc="http://schemas.openxmlformats.org/markup-compatibility/2006">
    <mc:Choice xmlns:a14="http://schemas.microsoft.com/office/drawing/2010/main" Requires="a14">
      <xdr:twoCellAnchor editAs="oneCell">
        <xdr:from>
          <xdr:col>2</xdr:col>
          <xdr:colOff>5229225</xdr:colOff>
          <xdr:row>9</xdr:row>
          <xdr:rowOff>76200</xdr:rowOff>
        </xdr:from>
        <xdr:to>
          <xdr:col>2</xdr:col>
          <xdr:colOff>6410325</xdr:colOff>
          <xdr:row>9</xdr:row>
          <xdr:rowOff>314325</xdr:rowOff>
        </xdr:to>
        <xdr:sp macro="" textlink="">
          <xdr:nvSpPr>
            <xdr:cNvPr id="11537" name="チェック 13" hidden="1">
              <a:extLst>
                <a:ext uri="{63B3BB69-23CF-44E3-9099-C40C66FF867C}">
                  <a14:compatExt spid="_x0000_s11537"/>
                </a:ext>
                <a:ext uri="{FF2B5EF4-FFF2-40B4-BE49-F238E27FC236}">
                  <a16:creationId xmlns:a16="http://schemas.microsoft.com/office/drawing/2014/main" id="{00000000-0008-0000-0000-000011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温泉・入浴施設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5229225</xdr:colOff>
          <xdr:row>9</xdr:row>
          <xdr:rowOff>295275</xdr:rowOff>
        </xdr:from>
        <xdr:to>
          <xdr:col>2</xdr:col>
          <xdr:colOff>6286500</xdr:colOff>
          <xdr:row>9</xdr:row>
          <xdr:rowOff>523875</xdr:rowOff>
        </xdr:to>
        <xdr:sp macro="" textlink="">
          <xdr:nvSpPr>
            <xdr:cNvPr id="11538" name="チェック 19" hidden="1">
              <a:extLst>
                <a:ext uri="{63B3BB69-23CF-44E3-9099-C40C66FF867C}">
                  <a14:compatExt spid="_x0000_s11538"/>
                </a:ext>
                <a:ext uri="{FF2B5EF4-FFF2-40B4-BE49-F238E27FC236}">
                  <a16:creationId xmlns:a16="http://schemas.microsoft.com/office/drawing/2014/main" id="{00000000-0008-0000-0000-000012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観光案内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2333625</xdr:colOff>
          <xdr:row>9</xdr:row>
          <xdr:rowOff>514350</xdr:rowOff>
        </xdr:from>
        <xdr:to>
          <xdr:col>2</xdr:col>
          <xdr:colOff>4143375</xdr:colOff>
          <xdr:row>9</xdr:row>
          <xdr:rowOff>752475</xdr:rowOff>
        </xdr:to>
        <xdr:sp macro="" textlink="">
          <xdr:nvSpPr>
            <xdr:cNvPr id="11539" name="チェック 21" hidden="1">
              <a:extLst>
                <a:ext uri="{63B3BB69-23CF-44E3-9099-C40C66FF867C}">
                  <a14:compatExt spid="_x0000_s11539"/>
                </a:ext>
                <a:ext uri="{FF2B5EF4-FFF2-40B4-BE49-F238E27FC236}">
                  <a16:creationId xmlns:a16="http://schemas.microsoft.com/office/drawing/2014/main" id="{00000000-0008-0000-0000-000013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xdr:row>
          <xdr:rowOff>76200</xdr:rowOff>
        </xdr:from>
        <xdr:to>
          <xdr:col>6</xdr:col>
          <xdr:colOff>771525</xdr:colOff>
          <xdr:row>9</xdr:row>
          <xdr:rowOff>314325</xdr:rowOff>
        </xdr:to>
        <xdr:sp macro="" textlink="">
          <xdr:nvSpPr>
            <xdr:cNvPr id="11556" name="チェック 8" hidden="1">
              <a:extLst>
                <a:ext uri="{63B3BB69-23CF-44E3-9099-C40C66FF867C}">
                  <a14:compatExt spid="_x0000_s11556"/>
                </a:ext>
                <a:ext uri="{FF2B5EF4-FFF2-40B4-BE49-F238E27FC236}">
                  <a16:creationId xmlns:a16="http://schemas.microsoft.com/office/drawing/2014/main" id="{00000000-0008-0000-0000-000024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宿泊施設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838200</xdr:colOff>
          <xdr:row>9</xdr:row>
          <xdr:rowOff>76200</xdr:rowOff>
        </xdr:from>
        <xdr:to>
          <xdr:col>6</xdr:col>
          <xdr:colOff>1457325</xdr:colOff>
          <xdr:row>9</xdr:row>
          <xdr:rowOff>314325</xdr:rowOff>
        </xdr:to>
        <xdr:sp macro="" textlink="">
          <xdr:nvSpPr>
            <xdr:cNvPr id="11557" name="チェック 9" hidden="1">
              <a:extLst>
                <a:ext uri="{63B3BB69-23CF-44E3-9099-C40C66FF867C}">
                  <a14:compatExt spid="_x0000_s11557"/>
                </a:ext>
                <a:ext uri="{FF2B5EF4-FFF2-40B4-BE49-F238E27FC236}">
                  <a16:creationId xmlns:a16="http://schemas.microsoft.com/office/drawing/2014/main" id="{00000000-0008-0000-0000-000025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山小屋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1495425</xdr:colOff>
          <xdr:row>9</xdr:row>
          <xdr:rowOff>76200</xdr:rowOff>
        </xdr:from>
        <xdr:to>
          <xdr:col>6</xdr:col>
          <xdr:colOff>2486025</xdr:colOff>
          <xdr:row>9</xdr:row>
          <xdr:rowOff>314325</xdr:rowOff>
        </xdr:to>
        <xdr:sp macro="" textlink="">
          <xdr:nvSpPr>
            <xdr:cNvPr id="11558" name="チェック 10" hidden="1">
              <a:extLst>
                <a:ext uri="{63B3BB69-23CF-44E3-9099-C40C66FF867C}">
                  <a14:compatExt spid="_x0000_s11558"/>
                </a:ext>
                <a:ext uri="{FF2B5EF4-FFF2-40B4-BE49-F238E27FC236}">
                  <a16:creationId xmlns:a16="http://schemas.microsoft.com/office/drawing/2014/main" id="{00000000-0008-0000-0000-000026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キャンプ場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2333625</xdr:colOff>
          <xdr:row>9</xdr:row>
          <xdr:rowOff>76200</xdr:rowOff>
        </xdr:from>
        <xdr:to>
          <xdr:col>6</xdr:col>
          <xdr:colOff>3276600</xdr:colOff>
          <xdr:row>9</xdr:row>
          <xdr:rowOff>342900</xdr:rowOff>
        </xdr:to>
        <xdr:sp macro="" textlink="">
          <xdr:nvSpPr>
            <xdr:cNvPr id="11559" name="チェック 11" hidden="1">
              <a:extLst>
                <a:ext uri="{63B3BB69-23CF-44E3-9099-C40C66FF867C}">
                  <a14:compatExt spid="_x0000_s11559"/>
                </a:ext>
                <a:ext uri="{FF2B5EF4-FFF2-40B4-BE49-F238E27FC236}">
                  <a16:creationId xmlns:a16="http://schemas.microsoft.com/office/drawing/2014/main" id="{00000000-0008-0000-0000-000027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体験・ガイドツアー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3457575</xdr:colOff>
          <xdr:row>9</xdr:row>
          <xdr:rowOff>85725</xdr:rowOff>
        </xdr:from>
        <xdr:to>
          <xdr:col>6</xdr:col>
          <xdr:colOff>4143375</xdr:colOff>
          <xdr:row>9</xdr:row>
          <xdr:rowOff>323850</xdr:rowOff>
        </xdr:to>
        <xdr:sp macro="" textlink="">
          <xdr:nvSpPr>
            <xdr:cNvPr id="11560" name="チェック 12" hidden="1">
              <a:extLst>
                <a:ext uri="{63B3BB69-23CF-44E3-9099-C40C66FF867C}">
                  <a14:compatExt spid="_x0000_s11560"/>
                </a:ext>
                <a:ext uri="{FF2B5EF4-FFF2-40B4-BE49-F238E27FC236}">
                  <a16:creationId xmlns:a16="http://schemas.microsoft.com/office/drawing/2014/main" id="{00000000-0008-0000-0000-000028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スキー場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4476750</xdr:colOff>
          <xdr:row>9</xdr:row>
          <xdr:rowOff>76200</xdr:rowOff>
        </xdr:from>
        <xdr:to>
          <xdr:col>6</xdr:col>
          <xdr:colOff>5648325</xdr:colOff>
          <xdr:row>9</xdr:row>
          <xdr:rowOff>314325</xdr:rowOff>
        </xdr:to>
        <xdr:sp macro="" textlink="">
          <xdr:nvSpPr>
            <xdr:cNvPr id="11561" name="チェック 13" hidden="1">
              <a:extLst>
                <a:ext uri="{63B3BB69-23CF-44E3-9099-C40C66FF867C}">
                  <a14:compatExt spid="_x0000_s11561"/>
                </a:ext>
                <a:ext uri="{FF2B5EF4-FFF2-40B4-BE49-F238E27FC236}">
                  <a16:creationId xmlns:a16="http://schemas.microsoft.com/office/drawing/2014/main" id="{00000000-0008-0000-0000-000029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飲食店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xdr:row>
          <xdr:rowOff>304800</xdr:rowOff>
        </xdr:from>
        <xdr:to>
          <xdr:col>6</xdr:col>
          <xdr:colOff>723900</xdr:colOff>
          <xdr:row>9</xdr:row>
          <xdr:rowOff>533400</xdr:rowOff>
        </xdr:to>
        <xdr:sp macro="" textlink="">
          <xdr:nvSpPr>
            <xdr:cNvPr id="11562" name="チェック 14" hidden="1">
              <a:extLst>
                <a:ext uri="{63B3BB69-23CF-44E3-9099-C40C66FF867C}">
                  <a14:compatExt spid="_x0000_s11562"/>
                </a:ext>
                <a:ext uri="{FF2B5EF4-FFF2-40B4-BE49-F238E27FC236}">
                  <a16:creationId xmlns:a16="http://schemas.microsoft.com/office/drawing/2014/main" id="{00000000-0008-0000-0000-00002A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ショッピング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838200</xdr:colOff>
          <xdr:row>9</xdr:row>
          <xdr:rowOff>304800</xdr:rowOff>
        </xdr:from>
        <xdr:to>
          <xdr:col>6</xdr:col>
          <xdr:colOff>1981200</xdr:colOff>
          <xdr:row>9</xdr:row>
          <xdr:rowOff>533400</xdr:rowOff>
        </xdr:to>
        <xdr:sp macro="" textlink="">
          <xdr:nvSpPr>
            <xdr:cNvPr id="11563" name="チェック 15" hidden="1">
              <a:extLst>
                <a:ext uri="{63B3BB69-23CF-44E3-9099-C40C66FF867C}">
                  <a14:compatExt spid="_x0000_s11563"/>
                </a:ext>
                <a:ext uri="{FF2B5EF4-FFF2-40B4-BE49-F238E27FC236}">
                  <a16:creationId xmlns:a16="http://schemas.microsoft.com/office/drawing/2014/main" id="{00000000-0008-0000-0000-00002B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トラベル・交通系サービス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2333625</xdr:colOff>
          <xdr:row>9</xdr:row>
          <xdr:rowOff>295275</xdr:rowOff>
        </xdr:from>
        <xdr:to>
          <xdr:col>6</xdr:col>
          <xdr:colOff>3324225</xdr:colOff>
          <xdr:row>9</xdr:row>
          <xdr:rowOff>523875</xdr:rowOff>
        </xdr:to>
        <xdr:sp macro="" textlink="">
          <xdr:nvSpPr>
            <xdr:cNvPr id="11564" name="チェック 16" hidden="1">
              <a:extLst>
                <a:ext uri="{63B3BB69-23CF-44E3-9099-C40C66FF867C}">
                  <a14:compatExt spid="_x0000_s11564"/>
                </a:ext>
                <a:ext uri="{FF2B5EF4-FFF2-40B4-BE49-F238E27FC236}">
                  <a16:creationId xmlns:a16="http://schemas.microsoft.com/office/drawing/2014/main" id="{00000000-0008-0000-0000-00002C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ロープウェー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3457575</xdr:colOff>
          <xdr:row>9</xdr:row>
          <xdr:rowOff>285750</xdr:rowOff>
        </xdr:from>
        <xdr:to>
          <xdr:col>6</xdr:col>
          <xdr:colOff>4838700</xdr:colOff>
          <xdr:row>9</xdr:row>
          <xdr:rowOff>514350</xdr:rowOff>
        </xdr:to>
        <xdr:sp macro="" textlink="">
          <xdr:nvSpPr>
            <xdr:cNvPr id="11565" name="チェック 17" hidden="1">
              <a:extLst>
                <a:ext uri="{63B3BB69-23CF-44E3-9099-C40C66FF867C}">
                  <a14:compatExt spid="_x0000_s11565"/>
                </a:ext>
                <a:ext uri="{FF2B5EF4-FFF2-40B4-BE49-F238E27FC236}">
                  <a16:creationId xmlns:a16="http://schemas.microsoft.com/office/drawing/2014/main" id="{00000000-0008-0000-0000-00002D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クライミングジム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4476750</xdr:colOff>
          <xdr:row>9</xdr:row>
          <xdr:rowOff>285750</xdr:rowOff>
        </xdr:from>
        <xdr:to>
          <xdr:col>6</xdr:col>
          <xdr:colOff>5534025</xdr:colOff>
          <xdr:row>9</xdr:row>
          <xdr:rowOff>514350</xdr:rowOff>
        </xdr:to>
        <xdr:sp macro="" textlink="">
          <xdr:nvSpPr>
            <xdr:cNvPr id="11566" name="チェック 19" hidden="1">
              <a:extLst>
                <a:ext uri="{63B3BB69-23CF-44E3-9099-C40C66FF867C}">
                  <a14:compatExt spid="_x0000_s11566"/>
                </a:ext>
                <a:ext uri="{FF2B5EF4-FFF2-40B4-BE49-F238E27FC236}">
                  <a16:creationId xmlns:a16="http://schemas.microsoft.com/office/drawing/2014/main" id="{00000000-0008-0000-0000-00002E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文化施設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9</xdr:row>
          <xdr:rowOff>523875</xdr:rowOff>
        </xdr:from>
        <xdr:to>
          <xdr:col>6</xdr:col>
          <xdr:colOff>1104900</xdr:colOff>
          <xdr:row>9</xdr:row>
          <xdr:rowOff>762000</xdr:rowOff>
        </xdr:to>
        <xdr:sp macro="" textlink="">
          <xdr:nvSpPr>
            <xdr:cNvPr id="11567" name="チェック 20" hidden="1">
              <a:extLst>
                <a:ext uri="{63B3BB69-23CF-44E3-9099-C40C66FF867C}">
                  <a14:compatExt spid="_x0000_s11567"/>
                </a:ext>
                <a:ext uri="{FF2B5EF4-FFF2-40B4-BE49-F238E27FC236}">
                  <a16:creationId xmlns:a16="http://schemas.microsoft.com/office/drawing/2014/main" id="{00000000-0008-0000-0000-00002F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ヘルスケア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838200</xdr:colOff>
          <xdr:row>9</xdr:row>
          <xdr:rowOff>514350</xdr:rowOff>
        </xdr:from>
        <xdr:to>
          <xdr:col>6</xdr:col>
          <xdr:colOff>2647950</xdr:colOff>
          <xdr:row>9</xdr:row>
          <xdr:rowOff>752475</xdr:rowOff>
        </xdr:to>
        <xdr:sp macro="" textlink="">
          <xdr:nvSpPr>
            <xdr:cNvPr id="11568" name="チェック 21" hidden="1">
              <a:extLst>
                <a:ext uri="{63B3BB69-23CF-44E3-9099-C40C66FF867C}">
                  <a14:compatExt spid="_x0000_s11568"/>
                </a:ext>
                <a:ext uri="{FF2B5EF4-FFF2-40B4-BE49-F238E27FC236}">
                  <a16:creationId xmlns:a16="http://schemas.microsoft.com/office/drawing/2014/main" id="{00000000-0008-0000-0000-000030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限定商品取り扱い</a:t>
              </a:r>
            </a:p>
          </xdr:txBody>
        </xdr:sp>
        <xdr:clientData/>
      </xdr:twoCellAnchor>
    </mc:Choice>
    <mc:Fallback/>
  </mc:AlternateContent>
  <xdr:oneCellAnchor>
    <xdr:from>
      <xdr:col>6</xdr:col>
      <xdr:colOff>141605</xdr:colOff>
      <xdr:row>9</xdr:row>
      <xdr:rowOff>741680</xdr:rowOff>
    </xdr:from>
    <xdr:ext cx="3310255" cy="276225"/>
    <xdr:sp macro="" textlink="">
      <xdr:nvSpPr>
        <xdr:cNvPr id="13" name="テキスト ボックス 12">
          <a:extLst>
            <a:ext uri="{FF2B5EF4-FFF2-40B4-BE49-F238E27FC236}">
              <a16:creationId xmlns:a16="http://schemas.microsoft.com/office/drawing/2014/main" id="{2D52F366-22E3-4EFE-993C-F035B354A662}"/>
            </a:ext>
          </a:extLst>
        </xdr:cNvPr>
        <xdr:cNvSpPr txBox="1"/>
      </xdr:nvSpPr>
      <xdr:spPr>
        <a:xfrm>
          <a:off x="11994018" y="5719528"/>
          <a:ext cx="331025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mc:AlternateContent xmlns:mc="http://schemas.openxmlformats.org/markup-compatibility/2006">
    <mc:Choice xmlns:a14="http://schemas.microsoft.com/office/drawing/2010/main" Requires="a14">
      <xdr:twoCellAnchor editAs="oneCell">
        <xdr:from>
          <xdr:col>6</xdr:col>
          <xdr:colOff>5229225</xdr:colOff>
          <xdr:row>9</xdr:row>
          <xdr:rowOff>76200</xdr:rowOff>
        </xdr:from>
        <xdr:to>
          <xdr:col>7</xdr:col>
          <xdr:colOff>47625</xdr:colOff>
          <xdr:row>9</xdr:row>
          <xdr:rowOff>314325</xdr:rowOff>
        </xdr:to>
        <xdr:sp macro="" textlink="">
          <xdr:nvSpPr>
            <xdr:cNvPr id="11569" name="Check Box 305" hidden="1">
              <a:extLst>
                <a:ext uri="{63B3BB69-23CF-44E3-9099-C40C66FF867C}">
                  <a14:compatExt spid="_x0000_s11569"/>
                </a:ext>
                <a:ext uri="{FF2B5EF4-FFF2-40B4-BE49-F238E27FC236}">
                  <a16:creationId xmlns:a16="http://schemas.microsoft.com/office/drawing/2014/main" id="{00000000-0008-0000-0000-000031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温泉・入浴施設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5229225</xdr:colOff>
          <xdr:row>9</xdr:row>
          <xdr:rowOff>295275</xdr:rowOff>
        </xdr:from>
        <xdr:to>
          <xdr:col>6</xdr:col>
          <xdr:colOff>6276975</xdr:colOff>
          <xdr:row>9</xdr:row>
          <xdr:rowOff>523875</xdr:rowOff>
        </xdr:to>
        <xdr:sp macro="" textlink="">
          <xdr:nvSpPr>
            <xdr:cNvPr id="11570" name="Check Box 306" hidden="1">
              <a:extLst>
                <a:ext uri="{63B3BB69-23CF-44E3-9099-C40C66FF867C}">
                  <a14:compatExt spid="_x0000_s11570"/>
                </a:ext>
                <a:ext uri="{FF2B5EF4-FFF2-40B4-BE49-F238E27FC236}">
                  <a16:creationId xmlns:a16="http://schemas.microsoft.com/office/drawing/2014/main" id="{00000000-0008-0000-0000-000032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観光案内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2324100</xdr:colOff>
          <xdr:row>9</xdr:row>
          <xdr:rowOff>504825</xdr:rowOff>
        </xdr:from>
        <xdr:to>
          <xdr:col>6</xdr:col>
          <xdr:colOff>4133850</xdr:colOff>
          <xdr:row>9</xdr:row>
          <xdr:rowOff>742950</xdr:rowOff>
        </xdr:to>
        <xdr:sp macro="" textlink="">
          <xdr:nvSpPr>
            <xdr:cNvPr id="11571" name="Check Box 307" hidden="1">
              <a:extLst>
                <a:ext uri="{63B3BB69-23CF-44E3-9099-C40C66FF867C}">
                  <a14:compatExt spid="_x0000_s11571"/>
                </a:ext>
                <a:ext uri="{FF2B5EF4-FFF2-40B4-BE49-F238E27FC236}">
                  <a16:creationId xmlns:a16="http://schemas.microsoft.com/office/drawing/2014/main" id="{00000000-0008-0000-0000-000033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12</xdr:row>
          <xdr:rowOff>76200</xdr:rowOff>
        </xdr:from>
        <xdr:to>
          <xdr:col>6</xdr:col>
          <xdr:colOff>771525</xdr:colOff>
          <xdr:row>12</xdr:row>
          <xdr:rowOff>314325</xdr:rowOff>
        </xdr:to>
        <xdr:sp macro="" textlink="">
          <xdr:nvSpPr>
            <xdr:cNvPr id="11574" name="チェック 99" hidden="1">
              <a:extLst>
                <a:ext uri="{63B3BB69-23CF-44E3-9099-C40C66FF867C}">
                  <a14:compatExt spid="_x0000_s11574"/>
                </a:ext>
                <a:ext uri="{FF2B5EF4-FFF2-40B4-BE49-F238E27FC236}">
                  <a16:creationId xmlns:a16="http://schemas.microsoft.com/office/drawing/2014/main" id="{00000000-0008-0000-0000-000036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トレッキング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952500</xdr:colOff>
          <xdr:row>12</xdr:row>
          <xdr:rowOff>76200</xdr:rowOff>
        </xdr:from>
        <xdr:to>
          <xdr:col>6</xdr:col>
          <xdr:colOff>1571625</xdr:colOff>
          <xdr:row>12</xdr:row>
          <xdr:rowOff>314325</xdr:rowOff>
        </xdr:to>
        <xdr:sp macro="" textlink="">
          <xdr:nvSpPr>
            <xdr:cNvPr id="11575" name="チェック 100" hidden="1">
              <a:extLst>
                <a:ext uri="{63B3BB69-23CF-44E3-9099-C40C66FF867C}">
                  <a14:compatExt spid="_x0000_s11575"/>
                </a:ext>
                <a:ext uri="{FF2B5EF4-FFF2-40B4-BE49-F238E27FC236}">
                  <a16:creationId xmlns:a16="http://schemas.microsoft.com/office/drawing/2014/main" id="{00000000-0008-0000-0000-000037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サイクリング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2771775</xdr:colOff>
          <xdr:row>12</xdr:row>
          <xdr:rowOff>66675</xdr:rowOff>
        </xdr:from>
        <xdr:to>
          <xdr:col>6</xdr:col>
          <xdr:colOff>3714750</xdr:colOff>
          <xdr:row>12</xdr:row>
          <xdr:rowOff>304800</xdr:rowOff>
        </xdr:to>
        <xdr:sp macro="" textlink="">
          <xdr:nvSpPr>
            <xdr:cNvPr id="11576" name="チェック 101" hidden="1">
              <a:extLst>
                <a:ext uri="{63B3BB69-23CF-44E3-9099-C40C66FF867C}">
                  <a14:compatExt spid="_x0000_s11576"/>
                </a:ext>
                <a:ext uri="{FF2B5EF4-FFF2-40B4-BE49-F238E27FC236}">
                  <a16:creationId xmlns:a16="http://schemas.microsoft.com/office/drawing/2014/main" id="{00000000-0008-0000-0000-000038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カヌー・SUP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3686175</xdr:colOff>
          <xdr:row>12</xdr:row>
          <xdr:rowOff>57150</xdr:rowOff>
        </xdr:from>
        <xdr:to>
          <xdr:col>6</xdr:col>
          <xdr:colOff>4467225</xdr:colOff>
          <xdr:row>12</xdr:row>
          <xdr:rowOff>323850</xdr:rowOff>
        </xdr:to>
        <xdr:sp macro="" textlink="">
          <xdr:nvSpPr>
            <xdr:cNvPr id="11577" name="チェック 102" hidden="1">
              <a:extLst>
                <a:ext uri="{63B3BB69-23CF-44E3-9099-C40C66FF867C}">
                  <a14:compatExt spid="_x0000_s11577"/>
                </a:ext>
                <a:ext uri="{FF2B5EF4-FFF2-40B4-BE49-F238E27FC236}">
                  <a16:creationId xmlns:a16="http://schemas.microsoft.com/office/drawing/2014/main" id="{00000000-0008-0000-0000-000039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ラフティング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12</xdr:row>
          <xdr:rowOff>314325</xdr:rowOff>
        </xdr:from>
        <xdr:to>
          <xdr:col>6</xdr:col>
          <xdr:colOff>1104900</xdr:colOff>
          <xdr:row>12</xdr:row>
          <xdr:rowOff>561975</xdr:rowOff>
        </xdr:to>
        <xdr:sp macro="" textlink="">
          <xdr:nvSpPr>
            <xdr:cNvPr id="11578" name="チェック 103" hidden="1">
              <a:extLst>
                <a:ext uri="{63B3BB69-23CF-44E3-9099-C40C66FF867C}">
                  <a14:compatExt spid="_x0000_s11578"/>
                </a:ext>
                <a:ext uri="{FF2B5EF4-FFF2-40B4-BE49-F238E27FC236}">
                  <a16:creationId xmlns:a16="http://schemas.microsoft.com/office/drawing/2014/main" id="{00000000-0008-0000-0000-00003A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マリンスポーツ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12</xdr:row>
          <xdr:rowOff>561975</xdr:rowOff>
        </xdr:from>
        <xdr:to>
          <xdr:col>6</xdr:col>
          <xdr:colOff>1581150</xdr:colOff>
          <xdr:row>12</xdr:row>
          <xdr:rowOff>800100</xdr:rowOff>
        </xdr:to>
        <xdr:sp macro="" textlink="">
          <xdr:nvSpPr>
            <xdr:cNvPr id="11579" name="チェック 104" hidden="1">
              <a:extLst>
                <a:ext uri="{63B3BB69-23CF-44E3-9099-C40C66FF867C}">
                  <a14:compatExt spid="_x0000_s11579"/>
                </a:ext>
                <a:ext uri="{FF2B5EF4-FFF2-40B4-BE49-F238E27FC236}">
                  <a16:creationId xmlns:a16="http://schemas.microsoft.com/office/drawing/2014/main" id="{00000000-0008-0000-0000-00003B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沢登り・キャニオニング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952500</xdr:colOff>
          <xdr:row>12</xdr:row>
          <xdr:rowOff>323850</xdr:rowOff>
        </xdr:from>
        <xdr:to>
          <xdr:col>6</xdr:col>
          <xdr:colOff>1847850</xdr:colOff>
          <xdr:row>12</xdr:row>
          <xdr:rowOff>552450</xdr:rowOff>
        </xdr:to>
        <xdr:sp macro="" textlink="">
          <xdr:nvSpPr>
            <xdr:cNvPr id="11580" name="チェック 105" hidden="1">
              <a:extLst>
                <a:ext uri="{63B3BB69-23CF-44E3-9099-C40C66FF867C}">
                  <a14:compatExt spid="_x0000_s11580"/>
                </a:ext>
                <a:ext uri="{FF2B5EF4-FFF2-40B4-BE49-F238E27FC236}">
                  <a16:creationId xmlns:a16="http://schemas.microsoft.com/office/drawing/2014/main" id="{00000000-0008-0000-0000-00003C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マウンテンバイク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1952625</xdr:colOff>
          <xdr:row>12</xdr:row>
          <xdr:rowOff>295275</xdr:rowOff>
        </xdr:from>
        <xdr:to>
          <xdr:col>6</xdr:col>
          <xdr:colOff>2638425</xdr:colOff>
          <xdr:row>12</xdr:row>
          <xdr:rowOff>542925</xdr:rowOff>
        </xdr:to>
        <xdr:sp macro="" textlink="">
          <xdr:nvSpPr>
            <xdr:cNvPr id="11581" name="チェック 106" hidden="1">
              <a:extLst>
                <a:ext uri="{63B3BB69-23CF-44E3-9099-C40C66FF867C}">
                  <a14:compatExt spid="_x0000_s11581"/>
                </a:ext>
                <a:ext uri="{FF2B5EF4-FFF2-40B4-BE49-F238E27FC236}">
                  <a16:creationId xmlns:a16="http://schemas.microsoft.com/office/drawing/2014/main" id="{00000000-0008-0000-0000-00003D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キャンプ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2771775</xdr:colOff>
          <xdr:row>12</xdr:row>
          <xdr:rowOff>304800</xdr:rowOff>
        </xdr:from>
        <xdr:to>
          <xdr:col>6</xdr:col>
          <xdr:colOff>3752850</xdr:colOff>
          <xdr:row>12</xdr:row>
          <xdr:rowOff>552450</xdr:rowOff>
        </xdr:to>
        <xdr:sp macro="" textlink="">
          <xdr:nvSpPr>
            <xdr:cNvPr id="11582" name="チェック 107" hidden="1">
              <a:extLst>
                <a:ext uri="{63B3BB69-23CF-44E3-9099-C40C66FF867C}">
                  <a14:compatExt spid="_x0000_s11582"/>
                </a:ext>
                <a:ext uri="{FF2B5EF4-FFF2-40B4-BE49-F238E27FC236}">
                  <a16:creationId xmlns:a16="http://schemas.microsoft.com/office/drawing/2014/main" id="{00000000-0008-0000-0000-00003E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スキー・スノーシュー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4514850</xdr:colOff>
          <xdr:row>12</xdr:row>
          <xdr:rowOff>66675</xdr:rowOff>
        </xdr:from>
        <xdr:to>
          <xdr:col>6</xdr:col>
          <xdr:colOff>5334000</xdr:colOff>
          <xdr:row>12</xdr:row>
          <xdr:rowOff>314325</xdr:rowOff>
        </xdr:to>
        <xdr:sp macro="" textlink="">
          <xdr:nvSpPr>
            <xdr:cNvPr id="11583" name="チェック 108" hidden="1">
              <a:extLst>
                <a:ext uri="{63B3BB69-23CF-44E3-9099-C40C66FF867C}">
                  <a14:compatExt spid="_x0000_s11583"/>
                </a:ext>
                <a:ext uri="{FF2B5EF4-FFF2-40B4-BE49-F238E27FC236}">
                  <a16:creationId xmlns:a16="http://schemas.microsoft.com/office/drawing/2014/main" id="{00000000-0008-0000-0000-00003F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ラフティング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4010025</xdr:colOff>
          <xdr:row>12</xdr:row>
          <xdr:rowOff>295275</xdr:rowOff>
        </xdr:from>
        <xdr:to>
          <xdr:col>6</xdr:col>
          <xdr:colOff>5343525</xdr:colOff>
          <xdr:row>12</xdr:row>
          <xdr:rowOff>542925</xdr:rowOff>
        </xdr:to>
        <xdr:sp macro="" textlink="">
          <xdr:nvSpPr>
            <xdr:cNvPr id="11584" name="チェック 109" hidden="1">
              <a:extLst>
                <a:ext uri="{63B3BB69-23CF-44E3-9099-C40C66FF867C}">
                  <a14:compatExt spid="_x0000_s11584"/>
                </a:ext>
                <a:ext uri="{FF2B5EF4-FFF2-40B4-BE49-F238E27FC236}">
                  <a16:creationId xmlns:a16="http://schemas.microsoft.com/office/drawing/2014/main" id="{00000000-0008-0000-0000-000040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バードウォッチング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1314450</xdr:colOff>
          <xdr:row>12</xdr:row>
          <xdr:rowOff>552450</xdr:rowOff>
        </xdr:from>
        <xdr:to>
          <xdr:col>6</xdr:col>
          <xdr:colOff>2381250</xdr:colOff>
          <xdr:row>12</xdr:row>
          <xdr:rowOff>809625</xdr:rowOff>
        </xdr:to>
        <xdr:sp macro="" textlink="">
          <xdr:nvSpPr>
            <xdr:cNvPr id="11585" name="チェック 110" hidden="1">
              <a:extLst>
                <a:ext uri="{63B3BB69-23CF-44E3-9099-C40C66FF867C}">
                  <a14:compatExt spid="_x0000_s11585"/>
                </a:ext>
                <a:ext uri="{FF2B5EF4-FFF2-40B4-BE49-F238E27FC236}">
                  <a16:creationId xmlns:a16="http://schemas.microsoft.com/office/drawing/2014/main" id="{00000000-0008-0000-0000-000041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自然散策・ハイキング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2771775</xdr:colOff>
          <xdr:row>12</xdr:row>
          <xdr:rowOff>542925</xdr:rowOff>
        </xdr:from>
        <xdr:to>
          <xdr:col>6</xdr:col>
          <xdr:colOff>3676650</xdr:colOff>
          <xdr:row>12</xdr:row>
          <xdr:rowOff>800100</xdr:rowOff>
        </xdr:to>
        <xdr:sp macro="" textlink="">
          <xdr:nvSpPr>
            <xdr:cNvPr id="11586" name="チェック 111" hidden="1">
              <a:extLst>
                <a:ext uri="{63B3BB69-23CF-44E3-9099-C40C66FF867C}">
                  <a14:compatExt spid="_x0000_s11586"/>
                </a:ext>
                <a:ext uri="{FF2B5EF4-FFF2-40B4-BE49-F238E27FC236}">
                  <a16:creationId xmlns:a16="http://schemas.microsoft.com/office/drawing/2014/main" id="{00000000-0008-0000-0000-000042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1952625</xdr:colOff>
          <xdr:row>12</xdr:row>
          <xdr:rowOff>76200</xdr:rowOff>
        </xdr:from>
        <xdr:to>
          <xdr:col>6</xdr:col>
          <xdr:colOff>2714625</xdr:colOff>
          <xdr:row>12</xdr:row>
          <xdr:rowOff>314325</xdr:rowOff>
        </xdr:to>
        <xdr:sp macro="" textlink="">
          <xdr:nvSpPr>
            <xdr:cNvPr id="11587" name="チェック 177" hidden="1">
              <a:extLst>
                <a:ext uri="{63B3BB69-23CF-44E3-9099-C40C66FF867C}">
                  <a14:compatExt spid="_x0000_s11587"/>
                </a:ext>
                <a:ext uri="{FF2B5EF4-FFF2-40B4-BE49-F238E27FC236}">
                  <a16:creationId xmlns:a16="http://schemas.microsoft.com/office/drawing/2014/main" id="{00000000-0008-0000-0000-0000432D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フィッシング</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106045</xdr:colOff>
      <xdr:row>5</xdr:row>
      <xdr:rowOff>190500</xdr:rowOff>
    </xdr:from>
    <xdr:to>
      <xdr:col>13</xdr:col>
      <xdr:colOff>400685</xdr:colOff>
      <xdr:row>20</xdr:row>
      <xdr:rowOff>59055</xdr:rowOff>
    </xdr:to>
    <xdr:pic>
      <xdr:nvPicPr>
        <xdr:cNvPr id="46" name="図 45">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1"/>
        <a:srcRect l="4475" t="4286" r="16838" b="7256"/>
        <a:stretch>
          <a:fillRect/>
        </a:stretch>
      </xdr:blipFill>
      <xdr:spPr>
        <a:xfrm>
          <a:off x="1439545" y="1390650"/>
          <a:ext cx="7628890" cy="4945380"/>
        </a:xfrm>
        <a:prstGeom prst="rect">
          <a:avLst/>
        </a:prstGeom>
        <a:ln>
          <a:solidFill>
            <a:schemeClr val="tx1"/>
          </a:solidFill>
        </a:ln>
      </xdr:spPr>
    </xdr:pic>
    <xdr:clientData/>
  </xdr:twoCellAnchor>
  <xdr:twoCellAnchor editAs="oneCell">
    <xdr:from>
      <xdr:col>20</xdr:col>
      <xdr:colOff>68580</xdr:colOff>
      <xdr:row>4</xdr:row>
      <xdr:rowOff>235585</xdr:rowOff>
    </xdr:from>
    <xdr:to>
      <xdr:col>34</xdr:col>
      <xdr:colOff>497840</xdr:colOff>
      <xdr:row>53</xdr:row>
      <xdr:rowOff>150495</xdr:rowOff>
    </xdr:to>
    <xdr:pic>
      <xdr:nvPicPr>
        <xdr:cNvPr id="38" name="図 37">
          <a:extLst>
            <a:ext uri="{FF2B5EF4-FFF2-40B4-BE49-F238E27FC236}">
              <a16:creationId xmlns:a16="http://schemas.microsoft.com/office/drawing/2014/main" id="{00000000-0008-0000-0100-000026000000}"/>
            </a:ext>
          </a:extLst>
        </xdr:cNvPr>
        <xdr:cNvPicPr>
          <a:picLocks noChangeAspect="1"/>
        </xdr:cNvPicPr>
      </xdr:nvPicPr>
      <xdr:blipFill>
        <a:blip xmlns:r="http://schemas.openxmlformats.org/officeDocument/2006/relationships" r:embed="rId2"/>
        <a:stretch>
          <a:fillRect/>
        </a:stretch>
      </xdr:blipFill>
      <xdr:spPr>
        <a:xfrm>
          <a:off x="18832830" y="1197610"/>
          <a:ext cx="9763760" cy="21289010"/>
        </a:xfrm>
        <a:prstGeom prst="rect">
          <a:avLst/>
        </a:prstGeom>
        <a:ln>
          <a:solidFill>
            <a:schemeClr val="tx1"/>
          </a:solidFill>
        </a:ln>
      </xdr:spPr>
    </xdr:pic>
    <xdr:clientData/>
  </xdr:twoCellAnchor>
  <mc:AlternateContent xmlns:mc="http://schemas.openxmlformats.org/markup-compatibility/2006">
    <mc:Choice xmlns:a14="http://schemas.microsoft.com/office/drawing/2010/main" Requires="a14">
      <xdr:twoCellAnchor editAs="oneCell">
        <xdr:from>
          <xdr:col>17</xdr:col>
          <xdr:colOff>9525</xdr:colOff>
          <xdr:row>29</xdr:row>
          <xdr:rowOff>1781175</xdr:rowOff>
        </xdr:from>
        <xdr:to>
          <xdr:col>17</xdr:col>
          <xdr:colOff>257175</xdr:colOff>
          <xdr:row>30</xdr:row>
          <xdr:rowOff>228600</xdr:rowOff>
        </xdr:to>
        <xdr:sp macro="" textlink="">
          <xdr:nvSpPr>
            <xdr:cNvPr id="12319" name="チェック 31" hidden="1">
              <a:extLst>
                <a:ext uri="{63B3BB69-23CF-44E3-9099-C40C66FF867C}">
                  <a14:compatExt spid="_x0000_s12319"/>
                </a:ext>
                <a:ext uri="{FF2B5EF4-FFF2-40B4-BE49-F238E27FC236}">
                  <a16:creationId xmlns:a16="http://schemas.microsoft.com/office/drawing/2014/main" id="{00000000-0008-0000-0100-00001F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30</xdr:row>
          <xdr:rowOff>142875</xdr:rowOff>
        </xdr:from>
        <xdr:to>
          <xdr:col>17</xdr:col>
          <xdr:colOff>257175</xdr:colOff>
          <xdr:row>30</xdr:row>
          <xdr:rowOff>381000</xdr:rowOff>
        </xdr:to>
        <xdr:sp macro="" textlink="">
          <xdr:nvSpPr>
            <xdr:cNvPr id="12320" name="チェック 32" hidden="1">
              <a:extLst>
                <a:ext uri="{63B3BB69-23CF-44E3-9099-C40C66FF867C}">
                  <a14:compatExt spid="_x0000_s12320"/>
                </a:ext>
                <a:ext uri="{FF2B5EF4-FFF2-40B4-BE49-F238E27FC236}">
                  <a16:creationId xmlns:a16="http://schemas.microsoft.com/office/drawing/2014/main" id="{00000000-0008-0000-0100-000020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30</xdr:row>
          <xdr:rowOff>314325</xdr:rowOff>
        </xdr:from>
        <xdr:to>
          <xdr:col>17</xdr:col>
          <xdr:colOff>257175</xdr:colOff>
          <xdr:row>30</xdr:row>
          <xdr:rowOff>552450</xdr:rowOff>
        </xdr:to>
        <xdr:sp macro="" textlink="">
          <xdr:nvSpPr>
            <xdr:cNvPr id="12321" name="チェック 33" hidden="1">
              <a:extLst>
                <a:ext uri="{63B3BB69-23CF-44E3-9099-C40C66FF867C}">
                  <a14:compatExt spid="_x0000_s12321"/>
                </a:ext>
                <a:ext uri="{FF2B5EF4-FFF2-40B4-BE49-F238E27FC236}">
                  <a16:creationId xmlns:a16="http://schemas.microsoft.com/office/drawing/2014/main" id="{00000000-0008-0000-0100-00002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25</xdr:col>
      <xdr:colOff>327025</xdr:colOff>
      <xdr:row>1</xdr:row>
      <xdr:rowOff>47625</xdr:rowOff>
    </xdr:from>
    <xdr:ext cx="3101975" cy="691515"/>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2425025" y="285750"/>
          <a:ext cx="3101975" cy="691515"/>
        </a:xfrm>
        <a:prstGeom prst="rect">
          <a:avLst/>
        </a:prstGeom>
        <a:solidFill>
          <a:schemeClr val="accent1">
            <a:lumMod val="20000"/>
            <a:lumOff val="80000"/>
          </a:schemeClr>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pPr algn="ctr"/>
          <a:r>
            <a:rPr kumimoji="1" lang="ja-JP" altLang="en-US" sz="2800" b="1"/>
            <a:t>ウェブサイト</a:t>
          </a:r>
        </a:p>
      </xdr:txBody>
    </xdr:sp>
    <xdr:clientData/>
  </xdr:oneCellAnchor>
  <xdr:oneCellAnchor>
    <xdr:from>
      <xdr:col>3</xdr:col>
      <xdr:colOff>530225</xdr:colOff>
      <xdr:row>2</xdr:row>
      <xdr:rowOff>0</xdr:rowOff>
    </xdr:from>
    <xdr:ext cx="5929630" cy="69278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530475" y="485775"/>
          <a:ext cx="5929630" cy="692785"/>
        </a:xfrm>
        <a:prstGeom prst="rect">
          <a:avLst/>
        </a:prstGeom>
        <a:solidFill>
          <a:schemeClr val="accent1">
            <a:lumMod val="20000"/>
            <a:lumOff val="80000"/>
          </a:schemeClr>
        </a:solid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2800" b="1"/>
            <a:t>会員特典ガイド（単独登録の場合）</a:t>
          </a:r>
        </a:p>
      </xdr:txBody>
    </xdr:sp>
    <xdr:clientData/>
  </xdr:oneCellAnchor>
  <xdr:twoCellAnchor>
    <xdr:from>
      <xdr:col>15</xdr:col>
      <xdr:colOff>285750</xdr:colOff>
      <xdr:row>5</xdr:row>
      <xdr:rowOff>203835</xdr:rowOff>
    </xdr:from>
    <xdr:to>
      <xdr:col>18</xdr:col>
      <xdr:colOff>69215</xdr:colOff>
      <xdr:row>7</xdr:row>
      <xdr:rowOff>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0287000" y="1403985"/>
          <a:ext cx="7146290" cy="106299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577850</xdr:colOff>
      <xdr:row>9</xdr:row>
      <xdr:rowOff>483870</xdr:rowOff>
    </xdr:from>
    <xdr:to>
      <xdr:col>27</xdr:col>
      <xdr:colOff>85090</xdr:colOff>
      <xdr:row>9</xdr:row>
      <xdr:rowOff>1023620</xdr:rowOff>
    </xdr:to>
    <xdr:sp macro="" textlink="">
      <xdr:nvSpPr>
        <xdr:cNvPr id="74" name="正方形/長方形 73">
          <a:extLst>
            <a:ext uri="{FF2B5EF4-FFF2-40B4-BE49-F238E27FC236}">
              <a16:creationId xmlns:a16="http://schemas.microsoft.com/office/drawing/2014/main" id="{00000000-0008-0000-0100-00004A000000}"/>
            </a:ext>
          </a:extLst>
        </xdr:cNvPr>
        <xdr:cNvSpPr/>
      </xdr:nvSpPr>
      <xdr:spPr>
        <a:xfrm>
          <a:off x="21342350" y="3617595"/>
          <a:ext cx="2174240" cy="53975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571500</xdr:colOff>
      <xdr:row>6</xdr:row>
      <xdr:rowOff>173355</xdr:rowOff>
    </xdr:from>
    <xdr:to>
      <xdr:col>12</xdr:col>
      <xdr:colOff>547370</xdr:colOff>
      <xdr:row>7</xdr:row>
      <xdr:rowOff>0</xdr:rowOff>
    </xdr:to>
    <xdr:sp macro="" textlink="">
      <xdr:nvSpPr>
        <xdr:cNvPr id="80" name="角丸四角形 79">
          <a:extLst>
            <a:ext uri="{FF2B5EF4-FFF2-40B4-BE49-F238E27FC236}">
              <a16:creationId xmlns:a16="http://schemas.microsoft.com/office/drawing/2014/main" id="{00000000-0008-0000-0100-000050000000}"/>
            </a:ext>
          </a:extLst>
        </xdr:cNvPr>
        <xdr:cNvSpPr/>
      </xdr:nvSpPr>
      <xdr:spPr>
        <a:xfrm>
          <a:off x="5905500" y="1611630"/>
          <a:ext cx="2642870" cy="855345"/>
        </a:xfrm>
        <a:prstGeom prst="roundRect">
          <a:avLst/>
        </a:prstGeom>
        <a:noFill/>
        <a:ln w="3175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274955</xdr:colOff>
      <xdr:row>26</xdr:row>
      <xdr:rowOff>12700</xdr:rowOff>
    </xdr:from>
    <xdr:to>
      <xdr:col>18</xdr:col>
      <xdr:colOff>104140</xdr:colOff>
      <xdr:row>26</xdr:row>
      <xdr:rowOff>1511300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10276205" y="7718425"/>
          <a:ext cx="7192010" cy="14986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94615</xdr:colOff>
      <xdr:row>24</xdr:row>
      <xdr:rowOff>73660</xdr:rowOff>
    </xdr:from>
    <xdr:to>
      <xdr:col>34</xdr:col>
      <xdr:colOff>177165</xdr:colOff>
      <xdr:row>26</xdr:row>
      <xdr:rowOff>622300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24859615" y="7303135"/>
          <a:ext cx="3416300" cy="1024890"/>
        </a:xfrm>
        <a:prstGeom prst="rect">
          <a:avLst/>
        </a:prstGeom>
        <a:noFill/>
        <a:ln w="2222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304800</xdr:colOff>
      <xdr:row>26</xdr:row>
      <xdr:rowOff>1581150</xdr:rowOff>
    </xdr:from>
    <xdr:to>
      <xdr:col>18</xdr:col>
      <xdr:colOff>104140</xdr:colOff>
      <xdr:row>27</xdr:row>
      <xdr:rowOff>1199515</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10306050" y="9286875"/>
          <a:ext cx="7162165" cy="1237615"/>
        </a:xfrm>
        <a:prstGeom prst="rect">
          <a:avLst/>
        </a:prstGeom>
        <a:noFill/>
        <a:ln w="381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294005</xdr:colOff>
      <xdr:row>27</xdr:row>
      <xdr:rowOff>1271905</xdr:rowOff>
    </xdr:from>
    <xdr:to>
      <xdr:col>18</xdr:col>
      <xdr:colOff>104140</xdr:colOff>
      <xdr:row>28</xdr:row>
      <xdr:rowOff>1386205</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10295255" y="10596880"/>
          <a:ext cx="7172960" cy="143827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310515</xdr:colOff>
      <xdr:row>29</xdr:row>
      <xdr:rowOff>13970</xdr:rowOff>
    </xdr:from>
    <xdr:to>
      <xdr:col>18</xdr:col>
      <xdr:colOff>138430</xdr:colOff>
      <xdr:row>30</xdr:row>
      <xdr:rowOff>897890</xdr:rowOff>
    </xdr:to>
    <xdr:sp macro="" textlink="">
      <xdr:nvSpPr>
        <xdr:cNvPr id="115" name="正方形/長方形 114">
          <a:extLst>
            <a:ext uri="{FF2B5EF4-FFF2-40B4-BE49-F238E27FC236}">
              <a16:creationId xmlns:a16="http://schemas.microsoft.com/office/drawing/2014/main" id="{00000000-0008-0000-0100-000073000000}"/>
            </a:ext>
          </a:extLst>
        </xdr:cNvPr>
        <xdr:cNvSpPr/>
      </xdr:nvSpPr>
      <xdr:spPr>
        <a:xfrm>
          <a:off x="10311765" y="12129770"/>
          <a:ext cx="7190740" cy="268414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307340</xdr:colOff>
      <xdr:row>31</xdr:row>
      <xdr:rowOff>89535</xdr:rowOff>
    </xdr:from>
    <xdr:to>
      <xdr:col>18</xdr:col>
      <xdr:colOff>142875</xdr:colOff>
      <xdr:row>36</xdr:row>
      <xdr:rowOff>26670</xdr:rowOff>
    </xdr:to>
    <xdr:sp macro="" textlink="">
      <xdr:nvSpPr>
        <xdr:cNvPr id="135" name="正方形/長方形 134">
          <a:extLst>
            <a:ext uri="{FF2B5EF4-FFF2-40B4-BE49-F238E27FC236}">
              <a16:creationId xmlns:a16="http://schemas.microsoft.com/office/drawing/2014/main" id="{00000000-0008-0000-0100-000087000000}"/>
            </a:ext>
          </a:extLst>
        </xdr:cNvPr>
        <xdr:cNvSpPr/>
      </xdr:nvSpPr>
      <xdr:spPr>
        <a:xfrm>
          <a:off x="10308590" y="14910435"/>
          <a:ext cx="7198360" cy="162306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303530</xdr:colOff>
      <xdr:row>36</xdr:row>
      <xdr:rowOff>140335</xdr:rowOff>
    </xdr:from>
    <xdr:to>
      <xdr:col>18</xdr:col>
      <xdr:colOff>155575</xdr:colOff>
      <xdr:row>47</xdr:row>
      <xdr:rowOff>67945</xdr:rowOff>
    </xdr:to>
    <xdr:sp macro="" textlink="">
      <xdr:nvSpPr>
        <xdr:cNvPr id="139" name="正方形/長方形 138">
          <a:extLst>
            <a:ext uri="{FF2B5EF4-FFF2-40B4-BE49-F238E27FC236}">
              <a16:creationId xmlns:a16="http://schemas.microsoft.com/office/drawing/2014/main" id="{00000000-0008-0000-0100-00008B000000}"/>
            </a:ext>
          </a:extLst>
        </xdr:cNvPr>
        <xdr:cNvSpPr/>
      </xdr:nvSpPr>
      <xdr:spPr>
        <a:xfrm>
          <a:off x="10304780" y="16647160"/>
          <a:ext cx="7214870" cy="298513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17</xdr:col>
      <xdr:colOff>3322048</xdr:colOff>
      <xdr:row>9</xdr:row>
      <xdr:rowOff>709749</xdr:rowOff>
    </xdr:from>
    <xdr:ext cx="3181985" cy="565150"/>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15554869" y="3893820"/>
          <a:ext cx="3181985" cy="565150"/>
        </a:xfrm>
        <a:prstGeom prst="rect">
          <a:avLst/>
        </a:prstGeom>
        <a:solidFill>
          <a:srgbClr val="FFFF00"/>
        </a:solidFill>
      </xdr:spPr>
      <xdr:style>
        <a:lnRef idx="0">
          <a:srgbClr val="000000"/>
        </a:lnRef>
        <a:fillRef idx="0">
          <a:srgbClr val="000000"/>
        </a:fillRef>
        <a:effectRef idx="0">
          <a:srgbClr val="000000"/>
        </a:effectRef>
        <a:fontRef idx="minor">
          <a:schemeClr val="tx1"/>
        </a:fontRef>
      </xdr:style>
      <xdr:txBody>
        <a:bodyPr vertOverflow="clip" horzOverflow="clip" wrap="square" rtlCol="0" anchor="t">
          <a:spAutoFit/>
        </a:bodyPr>
        <a:lstStyle/>
        <a:p>
          <a:r>
            <a:rPr kumimoji="1" lang="ja-JP" altLang="en-US" sz="1100">
              <a:solidFill>
                <a:srgbClr val="FF0000"/>
              </a:solidFill>
            </a:rPr>
            <a:t>ここに記載の情報は、弊社で企画する何らかの特集などの参考情報として管理します。</a:t>
          </a:r>
        </a:p>
      </xdr:txBody>
    </xdr:sp>
    <xdr:clientData/>
  </xdr:oneCellAnchor>
  <xdr:oneCellAnchor>
    <xdr:from>
      <xdr:col>3</xdr:col>
      <xdr:colOff>271780</xdr:colOff>
      <xdr:row>26</xdr:row>
      <xdr:rowOff>698500</xdr:rowOff>
    </xdr:from>
    <xdr:ext cx="6647815" cy="692150"/>
    <xdr:sp macro="" textlink="">
      <xdr:nvSpPr>
        <xdr:cNvPr id="78" name="テキスト ボックス 77">
          <a:extLst>
            <a:ext uri="{FF2B5EF4-FFF2-40B4-BE49-F238E27FC236}">
              <a16:creationId xmlns:a16="http://schemas.microsoft.com/office/drawing/2014/main" id="{00000000-0008-0000-0100-00004E000000}"/>
            </a:ext>
          </a:extLst>
        </xdr:cNvPr>
        <xdr:cNvSpPr txBox="1"/>
      </xdr:nvSpPr>
      <xdr:spPr>
        <a:xfrm>
          <a:off x="2272030" y="8404225"/>
          <a:ext cx="6647815" cy="692150"/>
        </a:xfrm>
        <a:prstGeom prst="rect">
          <a:avLst/>
        </a:prstGeom>
        <a:solidFill>
          <a:schemeClr val="accent1">
            <a:lumMod val="20000"/>
            <a:lumOff val="80000"/>
          </a:schemeClr>
        </a:solid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2800" b="1"/>
            <a:t>会員特典ガイド（エリア内登録の場合）</a:t>
          </a:r>
        </a:p>
      </xdr:txBody>
    </xdr:sp>
    <xdr:clientData/>
  </xdr:oneCellAnchor>
  <xdr:twoCellAnchor>
    <xdr:from>
      <xdr:col>27</xdr:col>
      <xdr:colOff>52070</xdr:colOff>
      <xdr:row>9</xdr:row>
      <xdr:rowOff>690880</xdr:rowOff>
    </xdr:from>
    <xdr:to>
      <xdr:col>27</xdr:col>
      <xdr:colOff>528320</xdr:colOff>
      <xdr:row>9</xdr:row>
      <xdr:rowOff>1124585</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23483570" y="3824605"/>
          <a:ext cx="476250" cy="4337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①</a:t>
          </a:r>
        </a:p>
      </xdr:txBody>
    </xdr:sp>
    <xdr:clientData/>
  </xdr:twoCellAnchor>
  <xdr:twoCellAnchor>
    <xdr:from>
      <xdr:col>18</xdr:col>
      <xdr:colOff>31115</xdr:colOff>
      <xdr:row>6</xdr:row>
      <xdr:rowOff>653415</xdr:rowOff>
    </xdr:from>
    <xdr:to>
      <xdr:col>18</xdr:col>
      <xdr:colOff>516255</xdr:colOff>
      <xdr:row>7</xdr:row>
      <xdr:rowOff>66675</xdr:rowOff>
    </xdr:to>
    <xdr:sp macro="" textlink="">
      <xdr:nvSpPr>
        <xdr:cNvPr id="95" name="テキスト ボックス 94">
          <a:extLst>
            <a:ext uri="{FF2B5EF4-FFF2-40B4-BE49-F238E27FC236}">
              <a16:creationId xmlns:a16="http://schemas.microsoft.com/office/drawing/2014/main" id="{00000000-0008-0000-0100-00005F000000}"/>
            </a:ext>
          </a:extLst>
        </xdr:cNvPr>
        <xdr:cNvSpPr txBox="1"/>
      </xdr:nvSpPr>
      <xdr:spPr>
        <a:xfrm>
          <a:off x="17395190" y="2091690"/>
          <a:ext cx="485140" cy="4419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①</a:t>
          </a:r>
        </a:p>
      </xdr:txBody>
    </xdr:sp>
    <xdr:clientData/>
  </xdr:twoCellAnchor>
  <xdr:twoCellAnchor>
    <xdr:from>
      <xdr:col>18</xdr:col>
      <xdr:colOff>69215</xdr:colOff>
      <xdr:row>6</xdr:row>
      <xdr:rowOff>495935</xdr:rowOff>
    </xdr:from>
    <xdr:to>
      <xdr:col>23</xdr:col>
      <xdr:colOff>577850</xdr:colOff>
      <xdr:row>9</xdr:row>
      <xdr:rowOff>751205</xdr:rowOff>
    </xdr:to>
    <xdr:cxnSp macro="">
      <xdr:nvCxnSpPr>
        <xdr:cNvPr id="7" name="直線コネクタ 6">
          <a:extLst>
            <a:ext uri="{FF2B5EF4-FFF2-40B4-BE49-F238E27FC236}">
              <a16:creationId xmlns:a16="http://schemas.microsoft.com/office/drawing/2014/main" id="{00000000-0008-0000-0100-000007000000}"/>
            </a:ext>
          </a:extLst>
        </xdr:cNvPr>
        <xdr:cNvCxnSpPr>
          <a:stCxn id="4" idx="3"/>
          <a:endCxn id="74" idx="1"/>
        </xdr:cNvCxnSpPr>
      </xdr:nvCxnSpPr>
      <xdr:spPr>
        <a:xfrm>
          <a:off x="17433290" y="1934210"/>
          <a:ext cx="3909060" cy="1950720"/>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52705</xdr:colOff>
      <xdr:row>24</xdr:row>
      <xdr:rowOff>87630</xdr:rowOff>
    </xdr:from>
    <xdr:to>
      <xdr:col>18</xdr:col>
      <xdr:colOff>528955</xdr:colOff>
      <xdr:row>26</xdr:row>
      <xdr:rowOff>44450</xdr:rowOff>
    </xdr:to>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17416780" y="7317105"/>
          <a:ext cx="476250" cy="433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②</a:t>
          </a:r>
        </a:p>
      </xdr:txBody>
    </xdr:sp>
    <xdr:clientData/>
  </xdr:twoCellAnchor>
  <xdr:twoCellAnchor>
    <xdr:from>
      <xdr:col>12</xdr:col>
      <xdr:colOff>602615</xdr:colOff>
      <xdr:row>6</xdr:row>
      <xdr:rowOff>528320</xdr:rowOff>
    </xdr:from>
    <xdr:to>
      <xdr:col>16</xdr:col>
      <xdr:colOff>0</xdr:colOff>
      <xdr:row>8</xdr:row>
      <xdr:rowOff>23495</xdr:rowOff>
    </xdr:to>
    <xdr:cxnSp macro="">
      <xdr:nvCxnSpPr>
        <xdr:cNvPr id="106" name="直線コネクタ 105">
          <a:extLst>
            <a:ext uri="{FF2B5EF4-FFF2-40B4-BE49-F238E27FC236}">
              <a16:creationId xmlns:a16="http://schemas.microsoft.com/office/drawing/2014/main" id="{00000000-0008-0000-0100-00006A000000}"/>
            </a:ext>
          </a:extLst>
        </xdr:cNvPr>
        <xdr:cNvCxnSpPr/>
      </xdr:nvCxnSpPr>
      <xdr:spPr>
        <a:xfrm>
          <a:off x="8603615" y="1966595"/>
          <a:ext cx="1731010" cy="857250"/>
        </a:xfrm>
        <a:prstGeom prst="straightConnector1">
          <a:avLst/>
        </a:prstGeom>
        <a:ln>
          <a:solidFill>
            <a:srgbClr val="0000FF"/>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564515</xdr:colOff>
      <xdr:row>6</xdr:row>
      <xdr:rowOff>512445</xdr:rowOff>
    </xdr:from>
    <xdr:to>
      <xdr:col>16</xdr:col>
      <xdr:colOff>0</xdr:colOff>
      <xdr:row>11</xdr:row>
      <xdr:rowOff>23495</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8565515" y="1950720"/>
          <a:ext cx="1769110" cy="2825750"/>
        </a:xfrm>
        <a:prstGeom prst="straightConnector1">
          <a:avLst/>
        </a:prstGeom>
        <a:ln>
          <a:solidFill>
            <a:srgbClr val="0000FF"/>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78740</xdr:colOff>
      <xdr:row>26</xdr:row>
      <xdr:rowOff>120650</xdr:rowOff>
    </xdr:from>
    <xdr:to>
      <xdr:col>29</xdr:col>
      <xdr:colOff>71120</xdr:colOff>
      <xdr:row>26</xdr:row>
      <xdr:rowOff>768350</xdr:rowOff>
    </xdr:to>
    <xdr:cxnSp macro="">
      <xdr:nvCxnSpPr>
        <xdr:cNvPr id="108" name="直線コネクタ 107">
          <a:extLst>
            <a:ext uri="{FF2B5EF4-FFF2-40B4-BE49-F238E27FC236}">
              <a16:creationId xmlns:a16="http://schemas.microsoft.com/office/drawing/2014/main" id="{00000000-0008-0000-0100-00006C000000}"/>
            </a:ext>
          </a:extLst>
        </xdr:cNvPr>
        <xdr:cNvCxnSpPr/>
      </xdr:nvCxnSpPr>
      <xdr:spPr>
        <a:xfrm flipV="1">
          <a:off x="17442815" y="7826375"/>
          <a:ext cx="7393305" cy="647700"/>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283210</xdr:colOff>
      <xdr:row>12</xdr:row>
      <xdr:rowOff>6350</xdr:rowOff>
    </xdr:from>
    <xdr:to>
      <xdr:col>18</xdr:col>
      <xdr:colOff>112395</xdr:colOff>
      <xdr:row>25</xdr:row>
      <xdr:rowOff>190500</xdr:rowOff>
    </xdr:to>
    <xdr:sp macro="" textlink="">
      <xdr:nvSpPr>
        <xdr:cNvPr id="109" name="正方形/長方形 108">
          <a:extLst>
            <a:ext uri="{FF2B5EF4-FFF2-40B4-BE49-F238E27FC236}">
              <a16:creationId xmlns:a16="http://schemas.microsoft.com/office/drawing/2014/main" id="{00000000-0008-0000-0100-00006D000000}"/>
            </a:ext>
          </a:extLst>
        </xdr:cNvPr>
        <xdr:cNvSpPr/>
      </xdr:nvSpPr>
      <xdr:spPr>
        <a:xfrm>
          <a:off x="10284460" y="5092700"/>
          <a:ext cx="7192010" cy="256540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104140</xdr:colOff>
      <xdr:row>27</xdr:row>
      <xdr:rowOff>680085</xdr:rowOff>
    </xdr:from>
    <xdr:to>
      <xdr:col>34</xdr:col>
      <xdr:colOff>119380</xdr:colOff>
      <xdr:row>29</xdr:row>
      <xdr:rowOff>1044575</xdr:rowOff>
    </xdr:to>
    <xdr:sp macro="" textlink="">
      <xdr:nvSpPr>
        <xdr:cNvPr id="111" name="正方形/長方形 110">
          <a:extLst>
            <a:ext uri="{FF2B5EF4-FFF2-40B4-BE49-F238E27FC236}">
              <a16:creationId xmlns:a16="http://schemas.microsoft.com/office/drawing/2014/main" id="{00000000-0008-0000-0100-00006F000000}"/>
            </a:ext>
          </a:extLst>
        </xdr:cNvPr>
        <xdr:cNvSpPr/>
      </xdr:nvSpPr>
      <xdr:spPr>
        <a:xfrm>
          <a:off x="24869140" y="10005060"/>
          <a:ext cx="3348990" cy="3155315"/>
        </a:xfrm>
        <a:prstGeom prst="rect">
          <a:avLst/>
        </a:prstGeom>
        <a:noFill/>
        <a:ln w="2222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107950</xdr:colOff>
      <xdr:row>29</xdr:row>
      <xdr:rowOff>727075</xdr:rowOff>
    </xdr:from>
    <xdr:to>
      <xdr:col>34</xdr:col>
      <xdr:colOff>584200</xdr:colOff>
      <xdr:row>29</xdr:row>
      <xdr:rowOff>1157605</xdr:rowOff>
    </xdr:to>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28206700" y="12842875"/>
          <a:ext cx="476250" cy="4305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②</a:t>
          </a:r>
        </a:p>
      </xdr:txBody>
    </xdr:sp>
    <xdr:clientData/>
  </xdr:twoCellAnchor>
  <xdr:twoCellAnchor>
    <xdr:from>
      <xdr:col>18</xdr:col>
      <xdr:colOff>68580</xdr:colOff>
      <xdr:row>26</xdr:row>
      <xdr:rowOff>1098550</xdr:rowOff>
    </xdr:from>
    <xdr:to>
      <xdr:col>18</xdr:col>
      <xdr:colOff>544830</xdr:colOff>
      <xdr:row>26</xdr:row>
      <xdr:rowOff>1530350</xdr:rowOff>
    </xdr:to>
    <xdr:sp macro="" textlink="">
      <xdr:nvSpPr>
        <xdr:cNvPr id="113" name="テキスト ボックス 112">
          <a:extLst>
            <a:ext uri="{FF2B5EF4-FFF2-40B4-BE49-F238E27FC236}">
              <a16:creationId xmlns:a16="http://schemas.microsoft.com/office/drawing/2014/main" id="{00000000-0008-0000-0100-000071000000}"/>
            </a:ext>
          </a:extLst>
        </xdr:cNvPr>
        <xdr:cNvSpPr txBox="1"/>
      </xdr:nvSpPr>
      <xdr:spPr>
        <a:xfrm>
          <a:off x="17432655" y="8804275"/>
          <a:ext cx="476250" cy="4318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③</a:t>
          </a:r>
        </a:p>
      </xdr:txBody>
    </xdr:sp>
    <xdr:clientData/>
  </xdr:twoCellAnchor>
  <xdr:twoCellAnchor>
    <xdr:from>
      <xdr:col>34</xdr:col>
      <xdr:colOff>113665</xdr:colOff>
      <xdr:row>26</xdr:row>
      <xdr:rowOff>317500</xdr:rowOff>
    </xdr:from>
    <xdr:to>
      <xdr:col>34</xdr:col>
      <xdr:colOff>589915</xdr:colOff>
      <xdr:row>26</xdr:row>
      <xdr:rowOff>749300</xdr:rowOff>
    </xdr:to>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28212415" y="8023225"/>
          <a:ext cx="476250" cy="4318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③</a:t>
          </a:r>
        </a:p>
      </xdr:txBody>
    </xdr:sp>
    <xdr:clientData/>
  </xdr:twoCellAnchor>
  <xdr:twoCellAnchor>
    <xdr:from>
      <xdr:col>7</xdr:col>
      <xdr:colOff>285115</xdr:colOff>
      <xdr:row>9</xdr:row>
      <xdr:rowOff>100965</xdr:rowOff>
    </xdr:from>
    <xdr:to>
      <xdr:col>12</xdr:col>
      <xdr:colOff>367665</xdr:colOff>
      <xdr:row>11</xdr:row>
      <xdr:rowOff>46990</xdr:rowOff>
    </xdr:to>
    <xdr:sp macro="" textlink="">
      <xdr:nvSpPr>
        <xdr:cNvPr id="120" name="正方形/長方形 119">
          <a:extLst>
            <a:ext uri="{FF2B5EF4-FFF2-40B4-BE49-F238E27FC236}">
              <a16:creationId xmlns:a16="http://schemas.microsoft.com/office/drawing/2014/main" id="{00000000-0008-0000-0100-000078000000}"/>
            </a:ext>
          </a:extLst>
        </xdr:cNvPr>
        <xdr:cNvSpPr/>
      </xdr:nvSpPr>
      <xdr:spPr>
        <a:xfrm>
          <a:off x="4952365" y="3234690"/>
          <a:ext cx="3416300" cy="1565275"/>
        </a:xfrm>
        <a:prstGeom prst="rect">
          <a:avLst/>
        </a:prstGeom>
        <a:noFill/>
        <a:ln w="22225">
          <a:solidFill>
            <a:srgbClr val="0000FF"/>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360045</xdr:colOff>
      <xdr:row>9</xdr:row>
      <xdr:rowOff>902335</xdr:rowOff>
    </xdr:from>
    <xdr:to>
      <xdr:col>15</xdr:col>
      <xdr:colOff>304800</xdr:colOff>
      <xdr:row>27</xdr:row>
      <xdr:rowOff>581660</xdr:rowOff>
    </xdr:to>
    <xdr:cxnSp macro="">
      <xdr:nvCxnSpPr>
        <xdr:cNvPr id="121" name="直線コネクタ 120">
          <a:extLst>
            <a:ext uri="{FF2B5EF4-FFF2-40B4-BE49-F238E27FC236}">
              <a16:creationId xmlns:a16="http://schemas.microsoft.com/office/drawing/2014/main" id="{00000000-0008-0000-0100-000079000000}"/>
            </a:ext>
          </a:extLst>
        </xdr:cNvPr>
        <xdr:cNvCxnSpPr>
          <a:endCxn id="97" idx="1"/>
        </xdr:cNvCxnSpPr>
      </xdr:nvCxnSpPr>
      <xdr:spPr>
        <a:xfrm>
          <a:off x="8361045" y="4036060"/>
          <a:ext cx="1945005" cy="5870575"/>
        </a:xfrm>
        <a:prstGeom prst="straightConnector1">
          <a:avLst/>
        </a:prstGeom>
        <a:ln>
          <a:solidFill>
            <a:srgbClr val="0000FF"/>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112395</xdr:colOff>
      <xdr:row>20</xdr:row>
      <xdr:rowOff>97790</xdr:rowOff>
    </xdr:from>
    <xdr:to>
      <xdr:col>29</xdr:col>
      <xdr:colOff>104140</xdr:colOff>
      <xdr:row>28</xdr:row>
      <xdr:rowOff>932180</xdr:rowOff>
    </xdr:to>
    <xdr:cxnSp macro="">
      <xdr:nvCxnSpPr>
        <xdr:cNvPr id="16" name="カギ線コネクタ 15">
          <a:extLst>
            <a:ext uri="{FF2B5EF4-FFF2-40B4-BE49-F238E27FC236}">
              <a16:creationId xmlns:a16="http://schemas.microsoft.com/office/drawing/2014/main" id="{00000000-0008-0000-0100-000010000000}"/>
            </a:ext>
          </a:extLst>
        </xdr:cNvPr>
        <xdr:cNvCxnSpPr>
          <a:stCxn id="109" idx="3"/>
          <a:endCxn id="111" idx="1"/>
        </xdr:cNvCxnSpPr>
      </xdr:nvCxnSpPr>
      <xdr:spPr>
        <a:xfrm>
          <a:off x="17476470" y="6374765"/>
          <a:ext cx="7392670" cy="5206365"/>
        </a:xfrm>
        <a:prstGeom prst="bentConnector3">
          <a:avLst>
            <a:gd name="adj1" fmla="val 14269"/>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28</xdr:row>
      <xdr:rowOff>972185</xdr:rowOff>
    </xdr:from>
    <xdr:to>
      <xdr:col>18</xdr:col>
      <xdr:colOff>558800</xdr:colOff>
      <xdr:row>28</xdr:row>
      <xdr:rowOff>1403350</xdr:rowOff>
    </xdr:to>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17446625" y="11621135"/>
          <a:ext cx="476250" cy="43116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④</a:t>
          </a:r>
        </a:p>
      </xdr:txBody>
    </xdr:sp>
    <xdr:clientData/>
  </xdr:twoCellAnchor>
  <xdr:twoCellAnchor>
    <xdr:from>
      <xdr:col>34</xdr:col>
      <xdr:colOff>111760</xdr:colOff>
      <xdr:row>19</xdr:row>
      <xdr:rowOff>105410</xdr:rowOff>
    </xdr:from>
    <xdr:to>
      <xdr:col>34</xdr:col>
      <xdr:colOff>588010</xdr:colOff>
      <xdr:row>21</xdr:row>
      <xdr:rowOff>59055</xdr:rowOff>
    </xdr:to>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28210510" y="6144260"/>
          <a:ext cx="476250" cy="4298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④</a:t>
          </a:r>
        </a:p>
      </xdr:txBody>
    </xdr:sp>
    <xdr:clientData/>
  </xdr:twoCellAnchor>
  <xdr:twoCellAnchor>
    <xdr:from>
      <xdr:col>29</xdr:col>
      <xdr:colOff>112395</xdr:colOff>
      <xdr:row>10</xdr:row>
      <xdr:rowOff>196215</xdr:rowOff>
    </xdr:from>
    <xdr:to>
      <xdr:col>34</xdr:col>
      <xdr:colOff>194310</xdr:colOff>
      <xdr:row>20</xdr:row>
      <xdr:rowOff>156210</xdr:rowOff>
    </xdr:to>
    <xdr:sp macro="" textlink="">
      <xdr:nvSpPr>
        <xdr:cNvPr id="125" name="正方形/長方形 124">
          <a:extLst>
            <a:ext uri="{FF2B5EF4-FFF2-40B4-BE49-F238E27FC236}">
              <a16:creationId xmlns:a16="http://schemas.microsoft.com/office/drawing/2014/main" id="{00000000-0008-0000-0100-00007D000000}"/>
            </a:ext>
          </a:extLst>
        </xdr:cNvPr>
        <xdr:cNvSpPr/>
      </xdr:nvSpPr>
      <xdr:spPr>
        <a:xfrm>
          <a:off x="24877395" y="4615815"/>
          <a:ext cx="3415665" cy="1817370"/>
        </a:xfrm>
        <a:prstGeom prst="rect">
          <a:avLst/>
        </a:prstGeom>
        <a:noFill/>
        <a:ln w="2222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187325</xdr:colOff>
      <xdr:row>29</xdr:row>
      <xdr:rowOff>1228090</xdr:rowOff>
    </xdr:from>
    <xdr:to>
      <xdr:col>33</xdr:col>
      <xdr:colOff>294640</xdr:colOff>
      <xdr:row>30</xdr:row>
      <xdr:rowOff>347980</xdr:rowOff>
    </xdr:to>
    <xdr:sp macro="" textlink="">
      <xdr:nvSpPr>
        <xdr:cNvPr id="127" name="正方形/長方形 126">
          <a:extLst>
            <a:ext uri="{FF2B5EF4-FFF2-40B4-BE49-F238E27FC236}">
              <a16:creationId xmlns:a16="http://schemas.microsoft.com/office/drawing/2014/main" id="{00000000-0008-0000-0100-00007F000000}"/>
            </a:ext>
          </a:extLst>
        </xdr:cNvPr>
        <xdr:cNvSpPr/>
      </xdr:nvSpPr>
      <xdr:spPr>
        <a:xfrm>
          <a:off x="24952325" y="13343890"/>
          <a:ext cx="2774315" cy="920115"/>
        </a:xfrm>
        <a:prstGeom prst="rect">
          <a:avLst/>
        </a:prstGeom>
        <a:noFill/>
        <a:ln w="2222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155575</xdr:colOff>
      <xdr:row>29</xdr:row>
      <xdr:rowOff>1659255</xdr:rowOff>
    </xdr:from>
    <xdr:to>
      <xdr:col>29</xdr:col>
      <xdr:colOff>187325</xdr:colOff>
      <xdr:row>29</xdr:row>
      <xdr:rowOff>1687195</xdr:rowOff>
    </xdr:to>
    <xdr:cxnSp macro="">
      <xdr:nvCxnSpPr>
        <xdr:cNvPr id="128" name="直線コネクタ 127">
          <a:extLst>
            <a:ext uri="{FF2B5EF4-FFF2-40B4-BE49-F238E27FC236}">
              <a16:creationId xmlns:a16="http://schemas.microsoft.com/office/drawing/2014/main" id="{00000000-0008-0000-0100-000080000000}"/>
            </a:ext>
          </a:extLst>
        </xdr:cNvPr>
        <xdr:cNvCxnSpPr>
          <a:endCxn id="127" idx="1"/>
        </xdr:cNvCxnSpPr>
      </xdr:nvCxnSpPr>
      <xdr:spPr>
        <a:xfrm>
          <a:off x="17519650" y="13775055"/>
          <a:ext cx="7432675" cy="27940"/>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88265</xdr:colOff>
      <xdr:row>30</xdr:row>
      <xdr:rowOff>535940</xdr:rowOff>
    </xdr:from>
    <xdr:to>
      <xdr:col>18</xdr:col>
      <xdr:colOff>564515</xdr:colOff>
      <xdr:row>31</xdr:row>
      <xdr:rowOff>66675</xdr:rowOff>
    </xdr:to>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17452340" y="14451965"/>
          <a:ext cx="476250" cy="4356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⑤</a:t>
          </a:r>
        </a:p>
      </xdr:txBody>
    </xdr:sp>
    <xdr:clientData/>
  </xdr:twoCellAnchor>
  <xdr:twoCellAnchor>
    <xdr:from>
      <xdr:col>33</xdr:col>
      <xdr:colOff>240665</xdr:colOff>
      <xdr:row>30</xdr:row>
      <xdr:rowOff>31750</xdr:rowOff>
    </xdr:from>
    <xdr:to>
      <xdr:col>34</xdr:col>
      <xdr:colOff>41275</xdr:colOff>
      <xdr:row>30</xdr:row>
      <xdr:rowOff>461010</xdr:rowOff>
    </xdr:to>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27672665" y="13947775"/>
          <a:ext cx="467360" cy="4292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⑤</a:t>
          </a:r>
        </a:p>
      </xdr:txBody>
    </xdr:sp>
    <xdr:clientData/>
  </xdr:twoCellAnchor>
  <xdr:twoCellAnchor>
    <xdr:from>
      <xdr:col>23</xdr:col>
      <xdr:colOff>588645</xdr:colOff>
      <xdr:row>33</xdr:row>
      <xdr:rowOff>313690</xdr:rowOff>
    </xdr:from>
    <xdr:to>
      <xdr:col>34</xdr:col>
      <xdr:colOff>269240</xdr:colOff>
      <xdr:row>51</xdr:row>
      <xdr:rowOff>142875</xdr:rowOff>
    </xdr:to>
    <xdr:sp macro="" textlink="">
      <xdr:nvSpPr>
        <xdr:cNvPr id="131" name="正方形/長方形 130">
          <a:extLst>
            <a:ext uri="{FF2B5EF4-FFF2-40B4-BE49-F238E27FC236}">
              <a16:creationId xmlns:a16="http://schemas.microsoft.com/office/drawing/2014/main" id="{00000000-0008-0000-0100-000083000000}"/>
            </a:ext>
          </a:extLst>
        </xdr:cNvPr>
        <xdr:cNvSpPr/>
      </xdr:nvSpPr>
      <xdr:spPr>
        <a:xfrm>
          <a:off x="21353145" y="15534640"/>
          <a:ext cx="7014845" cy="5125085"/>
        </a:xfrm>
        <a:prstGeom prst="rect">
          <a:avLst/>
        </a:prstGeom>
        <a:noFill/>
        <a:ln w="2222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151765</xdr:colOff>
      <xdr:row>34</xdr:row>
      <xdr:rowOff>57150</xdr:rowOff>
    </xdr:from>
    <xdr:to>
      <xdr:col>23</xdr:col>
      <xdr:colOff>588645</xdr:colOff>
      <xdr:row>41</xdr:row>
      <xdr:rowOff>63500</xdr:rowOff>
    </xdr:to>
    <xdr:cxnSp macro="">
      <xdr:nvCxnSpPr>
        <xdr:cNvPr id="132" name="直線コネクタ 131">
          <a:extLst>
            <a:ext uri="{FF2B5EF4-FFF2-40B4-BE49-F238E27FC236}">
              <a16:creationId xmlns:a16="http://schemas.microsoft.com/office/drawing/2014/main" id="{00000000-0008-0000-0100-000084000000}"/>
            </a:ext>
          </a:extLst>
        </xdr:cNvPr>
        <xdr:cNvCxnSpPr>
          <a:endCxn id="131" idx="1"/>
        </xdr:cNvCxnSpPr>
      </xdr:nvCxnSpPr>
      <xdr:spPr>
        <a:xfrm>
          <a:off x="17515840" y="15754350"/>
          <a:ext cx="3837305" cy="2359025"/>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131445</xdr:colOff>
      <xdr:row>35</xdr:row>
      <xdr:rowOff>16510</xdr:rowOff>
    </xdr:from>
    <xdr:to>
      <xdr:col>18</xdr:col>
      <xdr:colOff>607695</xdr:colOff>
      <xdr:row>36</xdr:row>
      <xdr:rowOff>94615</xdr:rowOff>
    </xdr:to>
    <xdr:sp macro="" textlink="">
      <xdr:nvSpPr>
        <xdr:cNvPr id="133" name="テキスト ボックス 132">
          <a:extLst>
            <a:ext uri="{FF2B5EF4-FFF2-40B4-BE49-F238E27FC236}">
              <a16:creationId xmlns:a16="http://schemas.microsoft.com/office/drawing/2014/main" id="{00000000-0008-0000-0100-000085000000}"/>
            </a:ext>
          </a:extLst>
        </xdr:cNvPr>
        <xdr:cNvSpPr txBox="1"/>
      </xdr:nvSpPr>
      <xdr:spPr>
        <a:xfrm>
          <a:off x="17495520" y="16170910"/>
          <a:ext cx="476250" cy="4305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⑥</a:t>
          </a:r>
        </a:p>
      </xdr:txBody>
    </xdr:sp>
    <xdr:clientData/>
  </xdr:twoCellAnchor>
  <xdr:twoCellAnchor>
    <xdr:from>
      <xdr:col>34</xdr:col>
      <xdr:colOff>195580</xdr:colOff>
      <xdr:row>50</xdr:row>
      <xdr:rowOff>93345</xdr:rowOff>
    </xdr:from>
    <xdr:to>
      <xdr:col>35</xdr:col>
      <xdr:colOff>5080</xdr:colOff>
      <xdr:row>52</xdr:row>
      <xdr:rowOff>55880</xdr:rowOff>
    </xdr:to>
    <xdr:sp macro="" textlink="">
      <xdr:nvSpPr>
        <xdr:cNvPr id="134" name="テキスト ボックス 133">
          <a:extLst>
            <a:ext uri="{FF2B5EF4-FFF2-40B4-BE49-F238E27FC236}">
              <a16:creationId xmlns:a16="http://schemas.microsoft.com/office/drawing/2014/main" id="{00000000-0008-0000-0100-000086000000}"/>
            </a:ext>
          </a:extLst>
        </xdr:cNvPr>
        <xdr:cNvSpPr txBox="1"/>
      </xdr:nvSpPr>
      <xdr:spPr>
        <a:xfrm>
          <a:off x="28294330" y="20372070"/>
          <a:ext cx="476250" cy="4387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⑥</a:t>
          </a:r>
        </a:p>
      </xdr:txBody>
    </xdr:sp>
    <xdr:clientData/>
  </xdr:twoCellAnchor>
  <xdr:twoCellAnchor>
    <xdr:from>
      <xdr:col>18</xdr:col>
      <xdr:colOff>127000</xdr:colOff>
      <xdr:row>45</xdr:row>
      <xdr:rowOff>184150</xdr:rowOff>
    </xdr:from>
    <xdr:to>
      <xdr:col>18</xdr:col>
      <xdr:colOff>603250</xdr:colOff>
      <xdr:row>47</xdr:row>
      <xdr:rowOff>123190</xdr:rowOff>
    </xdr:to>
    <xdr:sp macro="" textlink="">
      <xdr:nvSpPr>
        <xdr:cNvPr id="138" name="テキスト ボックス 137">
          <a:extLst>
            <a:ext uri="{FF2B5EF4-FFF2-40B4-BE49-F238E27FC236}">
              <a16:creationId xmlns:a16="http://schemas.microsoft.com/office/drawing/2014/main" id="{00000000-0008-0000-0100-00008A000000}"/>
            </a:ext>
          </a:extLst>
        </xdr:cNvPr>
        <xdr:cNvSpPr txBox="1"/>
      </xdr:nvSpPr>
      <xdr:spPr>
        <a:xfrm>
          <a:off x="17491075" y="19262725"/>
          <a:ext cx="476250" cy="42481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⑦</a:t>
          </a:r>
        </a:p>
      </xdr:txBody>
    </xdr:sp>
    <xdr:clientData/>
  </xdr:twoCellAnchor>
  <xdr:twoCellAnchor>
    <xdr:from>
      <xdr:col>32</xdr:col>
      <xdr:colOff>248920</xdr:colOff>
      <xdr:row>26</xdr:row>
      <xdr:rowOff>1555750</xdr:rowOff>
    </xdr:from>
    <xdr:to>
      <xdr:col>33</xdr:col>
      <xdr:colOff>50165</xdr:colOff>
      <xdr:row>27</xdr:row>
      <xdr:rowOff>347980</xdr:rowOff>
    </xdr:to>
    <xdr:sp macro="" textlink="">
      <xdr:nvSpPr>
        <xdr:cNvPr id="141" name="テキスト ボックス 140">
          <a:extLst>
            <a:ext uri="{FF2B5EF4-FFF2-40B4-BE49-F238E27FC236}">
              <a16:creationId xmlns:a16="http://schemas.microsoft.com/office/drawing/2014/main" id="{00000000-0008-0000-0100-00008D000000}"/>
            </a:ext>
          </a:extLst>
        </xdr:cNvPr>
        <xdr:cNvSpPr txBox="1"/>
      </xdr:nvSpPr>
      <xdr:spPr>
        <a:xfrm>
          <a:off x="27014170" y="9261475"/>
          <a:ext cx="467995" cy="411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ctr"/>
          <a:r>
            <a:rPr kumimoji="1" lang="ja-JP" altLang="en-US" sz="1600">
              <a:solidFill>
                <a:srgbClr val="FF0000"/>
              </a:solidFill>
            </a:rPr>
            <a:t>⑦</a:t>
          </a:r>
        </a:p>
      </xdr:txBody>
    </xdr:sp>
    <xdr:clientData/>
  </xdr:twoCellAnchor>
  <xdr:twoCellAnchor>
    <xdr:from>
      <xdr:col>29</xdr:col>
      <xdr:colOff>94615</xdr:colOff>
      <xdr:row>26</xdr:row>
      <xdr:rowOff>698500</xdr:rowOff>
    </xdr:from>
    <xdr:to>
      <xdr:col>32</xdr:col>
      <xdr:colOff>269240</xdr:colOff>
      <xdr:row>27</xdr:row>
      <xdr:rowOff>212725</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24859615" y="8404225"/>
          <a:ext cx="2174875" cy="1133475"/>
        </a:xfrm>
        <a:prstGeom prst="rect">
          <a:avLst/>
        </a:prstGeom>
        <a:noFill/>
        <a:ln w="22225">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302895</xdr:colOff>
      <xdr:row>27</xdr:row>
      <xdr:rowOff>36195</xdr:rowOff>
    </xdr:from>
    <xdr:to>
      <xdr:col>13</xdr:col>
      <xdr:colOff>613410</xdr:colOff>
      <xdr:row>28</xdr:row>
      <xdr:rowOff>143510</xdr:rowOff>
    </xdr:to>
    <xdr:pic>
      <xdr:nvPicPr>
        <xdr:cNvPr id="30" name="図 29">
          <a:extLst>
            <a:ext uri="{FF2B5EF4-FFF2-40B4-BE49-F238E27FC236}">
              <a16:creationId xmlns:a16="http://schemas.microsoft.com/office/drawing/2014/main" id="{00000000-0008-0000-0100-00001E000000}"/>
            </a:ext>
          </a:extLst>
        </xdr:cNvPr>
        <xdr:cNvPicPr>
          <a:picLocks noChangeAspect="1"/>
        </xdr:cNvPicPr>
      </xdr:nvPicPr>
      <xdr:blipFill>
        <a:blip xmlns:r="http://schemas.openxmlformats.org/officeDocument/2006/relationships" r:embed="rId3"/>
        <a:stretch>
          <a:fillRect/>
        </a:stretch>
      </xdr:blipFill>
      <xdr:spPr>
        <a:xfrm>
          <a:off x="1636395" y="9361170"/>
          <a:ext cx="7644765" cy="143129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17</xdr:col>
          <xdr:colOff>47625</xdr:colOff>
          <xdr:row>6</xdr:row>
          <xdr:rowOff>76200</xdr:rowOff>
        </xdr:from>
        <xdr:to>
          <xdr:col>17</xdr:col>
          <xdr:colOff>771525</xdr:colOff>
          <xdr:row>6</xdr:row>
          <xdr:rowOff>314325</xdr:rowOff>
        </xdr:to>
        <xdr:sp macro="" textlink="">
          <xdr:nvSpPr>
            <xdr:cNvPr id="12370" name="チェック 8" hidden="1">
              <a:extLst>
                <a:ext uri="{63B3BB69-23CF-44E3-9099-C40C66FF867C}">
                  <a14:compatExt spid="_x0000_s12370"/>
                </a:ext>
                <a:ext uri="{FF2B5EF4-FFF2-40B4-BE49-F238E27FC236}">
                  <a16:creationId xmlns:a16="http://schemas.microsoft.com/office/drawing/2014/main" id="{00000000-0008-0000-0100-00005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宿泊施設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838200</xdr:colOff>
          <xdr:row>6</xdr:row>
          <xdr:rowOff>76200</xdr:rowOff>
        </xdr:from>
        <xdr:to>
          <xdr:col>17</xdr:col>
          <xdr:colOff>1457325</xdr:colOff>
          <xdr:row>6</xdr:row>
          <xdr:rowOff>314325</xdr:rowOff>
        </xdr:to>
        <xdr:sp macro="" textlink="">
          <xdr:nvSpPr>
            <xdr:cNvPr id="12371" name="チェック 9" hidden="1">
              <a:extLst>
                <a:ext uri="{63B3BB69-23CF-44E3-9099-C40C66FF867C}">
                  <a14:compatExt spid="_x0000_s12371"/>
                </a:ext>
                <a:ext uri="{FF2B5EF4-FFF2-40B4-BE49-F238E27FC236}">
                  <a16:creationId xmlns:a16="http://schemas.microsoft.com/office/drawing/2014/main" id="{00000000-0008-0000-0100-00005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山小屋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1495425</xdr:colOff>
          <xdr:row>6</xdr:row>
          <xdr:rowOff>76200</xdr:rowOff>
        </xdr:from>
        <xdr:to>
          <xdr:col>17</xdr:col>
          <xdr:colOff>2486025</xdr:colOff>
          <xdr:row>6</xdr:row>
          <xdr:rowOff>314325</xdr:rowOff>
        </xdr:to>
        <xdr:sp macro="" textlink="">
          <xdr:nvSpPr>
            <xdr:cNvPr id="12372" name="チェック 10" hidden="1">
              <a:extLst>
                <a:ext uri="{63B3BB69-23CF-44E3-9099-C40C66FF867C}">
                  <a14:compatExt spid="_x0000_s12372"/>
                </a:ext>
                <a:ext uri="{FF2B5EF4-FFF2-40B4-BE49-F238E27FC236}">
                  <a16:creationId xmlns:a16="http://schemas.microsoft.com/office/drawing/2014/main" id="{00000000-0008-0000-0100-00005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キャンプ場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2333625</xdr:colOff>
          <xdr:row>6</xdr:row>
          <xdr:rowOff>76200</xdr:rowOff>
        </xdr:from>
        <xdr:to>
          <xdr:col>17</xdr:col>
          <xdr:colOff>3276600</xdr:colOff>
          <xdr:row>6</xdr:row>
          <xdr:rowOff>342900</xdr:rowOff>
        </xdr:to>
        <xdr:sp macro="" textlink="">
          <xdr:nvSpPr>
            <xdr:cNvPr id="12373" name="チェック 11" hidden="1">
              <a:extLst>
                <a:ext uri="{63B3BB69-23CF-44E3-9099-C40C66FF867C}">
                  <a14:compatExt spid="_x0000_s12373"/>
                </a:ext>
                <a:ext uri="{FF2B5EF4-FFF2-40B4-BE49-F238E27FC236}">
                  <a16:creationId xmlns:a16="http://schemas.microsoft.com/office/drawing/2014/main" id="{00000000-0008-0000-0100-00005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体験・ガイドツアー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3457575</xdr:colOff>
          <xdr:row>6</xdr:row>
          <xdr:rowOff>85725</xdr:rowOff>
        </xdr:from>
        <xdr:to>
          <xdr:col>17</xdr:col>
          <xdr:colOff>4143375</xdr:colOff>
          <xdr:row>6</xdr:row>
          <xdr:rowOff>323850</xdr:rowOff>
        </xdr:to>
        <xdr:sp macro="" textlink="">
          <xdr:nvSpPr>
            <xdr:cNvPr id="12374" name="チェック 12" hidden="1">
              <a:extLst>
                <a:ext uri="{63B3BB69-23CF-44E3-9099-C40C66FF867C}">
                  <a14:compatExt spid="_x0000_s12374"/>
                </a:ext>
                <a:ext uri="{FF2B5EF4-FFF2-40B4-BE49-F238E27FC236}">
                  <a16:creationId xmlns:a16="http://schemas.microsoft.com/office/drawing/2014/main" id="{00000000-0008-0000-0100-00005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スキー場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4476750</xdr:colOff>
          <xdr:row>6</xdr:row>
          <xdr:rowOff>76200</xdr:rowOff>
        </xdr:from>
        <xdr:to>
          <xdr:col>17</xdr:col>
          <xdr:colOff>5657850</xdr:colOff>
          <xdr:row>6</xdr:row>
          <xdr:rowOff>314325</xdr:rowOff>
        </xdr:to>
        <xdr:sp macro="" textlink="">
          <xdr:nvSpPr>
            <xdr:cNvPr id="12375" name="チェック 13" hidden="1">
              <a:extLst>
                <a:ext uri="{63B3BB69-23CF-44E3-9099-C40C66FF867C}">
                  <a14:compatExt spid="_x0000_s12375"/>
                </a:ext>
                <a:ext uri="{FF2B5EF4-FFF2-40B4-BE49-F238E27FC236}">
                  <a16:creationId xmlns:a16="http://schemas.microsoft.com/office/drawing/2014/main" id="{00000000-0008-0000-0100-00005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飲食店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6</xdr:row>
          <xdr:rowOff>304800</xdr:rowOff>
        </xdr:from>
        <xdr:to>
          <xdr:col>17</xdr:col>
          <xdr:colOff>723900</xdr:colOff>
          <xdr:row>6</xdr:row>
          <xdr:rowOff>533400</xdr:rowOff>
        </xdr:to>
        <xdr:sp macro="" textlink="">
          <xdr:nvSpPr>
            <xdr:cNvPr id="12376" name="チェック 14" hidden="1">
              <a:extLst>
                <a:ext uri="{63B3BB69-23CF-44E3-9099-C40C66FF867C}">
                  <a14:compatExt spid="_x0000_s12376"/>
                </a:ext>
                <a:ext uri="{FF2B5EF4-FFF2-40B4-BE49-F238E27FC236}">
                  <a16:creationId xmlns:a16="http://schemas.microsoft.com/office/drawing/2014/main" id="{00000000-0008-0000-0100-00005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ショッピング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838200</xdr:colOff>
          <xdr:row>6</xdr:row>
          <xdr:rowOff>304800</xdr:rowOff>
        </xdr:from>
        <xdr:to>
          <xdr:col>17</xdr:col>
          <xdr:colOff>1981200</xdr:colOff>
          <xdr:row>6</xdr:row>
          <xdr:rowOff>533400</xdr:rowOff>
        </xdr:to>
        <xdr:sp macro="" textlink="">
          <xdr:nvSpPr>
            <xdr:cNvPr id="12377" name="チェック 15" hidden="1">
              <a:extLst>
                <a:ext uri="{63B3BB69-23CF-44E3-9099-C40C66FF867C}">
                  <a14:compatExt spid="_x0000_s12377"/>
                </a:ext>
                <a:ext uri="{FF2B5EF4-FFF2-40B4-BE49-F238E27FC236}">
                  <a16:creationId xmlns:a16="http://schemas.microsoft.com/office/drawing/2014/main" id="{00000000-0008-0000-0100-00005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トラベル・交通系サービス</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2333625</xdr:colOff>
          <xdr:row>6</xdr:row>
          <xdr:rowOff>295275</xdr:rowOff>
        </xdr:from>
        <xdr:to>
          <xdr:col>17</xdr:col>
          <xdr:colOff>3324225</xdr:colOff>
          <xdr:row>6</xdr:row>
          <xdr:rowOff>523875</xdr:rowOff>
        </xdr:to>
        <xdr:sp macro="" textlink="">
          <xdr:nvSpPr>
            <xdr:cNvPr id="12378" name="チェック 16" hidden="1">
              <a:extLst>
                <a:ext uri="{63B3BB69-23CF-44E3-9099-C40C66FF867C}">
                  <a14:compatExt spid="_x0000_s12378"/>
                </a:ext>
                <a:ext uri="{FF2B5EF4-FFF2-40B4-BE49-F238E27FC236}">
                  <a16:creationId xmlns:a16="http://schemas.microsoft.com/office/drawing/2014/main" id="{00000000-0008-0000-0100-00005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ロープウェー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3457575</xdr:colOff>
          <xdr:row>6</xdr:row>
          <xdr:rowOff>285750</xdr:rowOff>
        </xdr:from>
        <xdr:to>
          <xdr:col>17</xdr:col>
          <xdr:colOff>4838700</xdr:colOff>
          <xdr:row>6</xdr:row>
          <xdr:rowOff>514350</xdr:rowOff>
        </xdr:to>
        <xdr:sp macro="" textlink="">
          <xdr:nvSpPr>
            <xdr:cNvPr id="12379" name="チェック 17" hidden="1">
              <a:extLst>
                <a:ext uri="{63B3BB69-23CF-44E3-9099-C40C66FF867C}">
                  <a14:compatExt spid="_x0000_s12379"/>
                </a:ext>
                <a:ext uri="{FF2B5EF4-FFF2-40B4-BE49-F238E27FC236}">
                  <a16:creationId xmlns:a16="http://schemas.microsoft.com/office/drawing/2014/main" id="{00000000-0008-0000-0100-00005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クライミングジム</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4476750</xdr:colOff>
          <xdr:row>6</xdr:row>
          <xdr:rowOff>285750</xdr:rowOff>
        </xdr:from>
        <xdr:to>
          <xdr:col>17</xdr:col>
          <xdr:colOff>5534025</xdr:colOff>
          <xdr:row>6</xdr:row>
          <xdr:rowOff>514350</xdr:rowOff>
        </xdr:to>
        <xdr:sp macro="" textlink="">
          <xdr:nvSpPr>
            <xdr:cNvPr id="12380" name="チェック 19" hidden="1">
              <a:extLst>
                <a:ext uri="{63B3BB69-23CF-44E3-9099-C40C66FF867C}">
                  <a14:compatExt spid="_x0000_s12380"/>
                </a:ext>
                <a:ext uri="{FF2B5EF4-FFF2-40B4-BE49-F238E27FC236}">
                  <a16:creationId xmlns:a16="http://schemas.microsoft.com/office/drawing/2014/main" id="{00000000-0008-0000-0100-00005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文化施設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6</xdr:row>
          <xdr:rowOff>523875</xdr:rowOff>
        </xdr:from>
        <xdr:to>
          <xdr:col>17</xdr:col>
          <xdr:colOff>1104900</xdr:colOff>
          <xdr:row>6</xdr:row>
          <xdr:rowOff>762000</xdr:rowOff>
        </xdr:to>
        <xdr:sp macro="" textlink="">
          <xdr:nvSpPr>
            <xdr:cNvPr id="12381" name="チェック 20" hidden="1">
              <a:extLst>
                <a:ext uri="{63B3BB69-23CF-44E3-9099-C40C66FF867C}">
                  <a14:compatExt spid="_x0000_s12381"/>
                </a:ext>
                <a:ext uri="{FF2B5EF4-FFF2-40B4-BE49-F238E27FC236}">
                  <a16:creationId xmlns:a16="http://schemas.microsoft.com/office/drawing/2014/main" id="{00000000-0008-0000-0100-00005D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ヘルスケア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838200</xdr:colOff>
          <xdr:row>6</xdr:row>
          <xdr:rowOff>514350</xdr:rowOff>
        </xdr:from>
        <xdr:to>
          <xdr:col>17</xdr:col>
          <xdr:colOff>2647950</xdr:colOff>
          <xdr:row>6</xdr:row>
          <xdr:rowOff>752475</xdr:rowOff>
        </xdr:to>
        <xdr:sp macro="" textlink="">
          <xdr:nvSpPr>
            <xdr:cNvPr id="12382" name="チェック 21" hidden="1">
              <a:extLst>
                <a:ext uri="{63B3BB69-23CF-44E3-9099-C40C66FF867C}">
                  <a14:compatExt spid="_x0000_s12382"/>
                </a:ext>
                <a:ext uri="{FF2B5EF4-FFF2-40B4-BE49-F238E27FC236}">
                  <a16:creationId xmlns:a16="http://schemas.microsoft.com/office/drawing/2014/main" id="{00000000-0008-0000-0100-00005E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限定商品取り扱い</a:t>
              </a:r>
            </a:p>
          </xdr:txBody>
        </xdr:sp>
        <xdr:clientData/>
      </xdr:twoCellAnchor>
    </mc:Choice>
    <mc:Fallback/>
  </mc:AlternateContent>
  <xdr:oneCellAnchor>
    <xdr:from>
      <xdr:col>17</xdr:col>
      <xdr:colOff>141605</xdr:colOff>
      <xdr:row>6</xdr:row>
      <xdr:rowOff>741680</xdr:rowOff>
    </xdr:from>
    <xdr:ext cx="3310255" cy="276225"/>
    <xdr:sp macro="" textlink="">
      <xdr:nvSpPr>
        <xdr:cNvPr id="9" name="テキスト ボックス 8">
          <a:extLst>
            <a:ext uri="{FF2B5EF4-FFF2-40B4-BE49-F238E27FC236}">
              <a16:creationId xmlns:a16="http://schemas.microsoft.com/office/drawing/2014/main" id="{D9471181-823B-431D-B73B-73F6706A63FA}"/>
            </a:ext>
          </a:extLst>
        </xdr:cNvPr>
        <xdr:cNvSpPr txBox="1"/>
      </xdr:nvSpPr>
      <xdr:spPr>
        <a:xfrm>
          <a:off x="2694305" y="5704205"/>
          <a:ext cx="331025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xdr:oneCellAnchor>
    <xdr:from>
      <xdr:col>17</xdr:col>
      <xdr:colOff>141605</xdr:colOff>
      <xdr:row>6</xdr:row>
      <xdr:rowOff>741680</xdr:rowOff>
    </xdr:from>
    <xdr:ext cx="3310255" cy="276225"/>
    <xdr:sp macro="" textlink="">
      <xdr:nvSpPr>
        <xdr:cNvPr id="11" name="テキスト ボックス 10">
          <a:extLst>
            <a:ext uri="{FF2B5EF4-FFF2-40B4-BE49-F238E27FC236}">
              <a16:creationId xmlns:a16="http://schemas.microsoft.com/office/drawing/2014/main" id="{56506C90-E4BD-48A4-8962-1385501B8F04}"/>
            </a:ext>
          </a:extLst>
        </xdr:cNvPr>
        <xdr:cNvSpPr txBox="1"/>
      </xdr:nvSpPr>
      <xdr:spPr>
        <a:xfrm>
          <a:off x="2694305" y="5704205"/>
          <a:ext cx="3310255" cy="2762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mc:AlternateContent xmlns:mc="http://schemas.openxmlformats.org/markup-compatibility/2006">
    <mc:Choice xmlns:a14="http://schemas.microsoft.com/office/drawing/2010/main" Requires="a14">
      <xdr:twoCellAnchor editAs="oneCell">
        <xdr:from>
          <xdr:col>17</xdr:col>
          <xdr:colOff>5229225</xdr:colOff>
          <xdr:row>6</xdr:row>
          <xdr:rowOff>76200</xdr:rowOff>
        </xdr:from>
        <xdr:to>
          <xdr:col>18</xdr:col>
          <xdr:colOff>171450</xdr:colOff>
          <xdr:row>6</xdr:row>
          <xdr:rowOff>314325</xdr:rowOff>
        </xdr:to>
        <xdr:sp macro="" textlink="">
          <xdr:nvSpPr>
            <xdr:cNvPr id="12383" name="Check Box 95" hidden="1">
              <a:extLst>
                <a:ext uri="{63B3BB69-23CF-44E3-9099-C40C66FF867C}">
                  <a14:compatExt spid="_x0000_s12383"/>
                </a:ext>
                <a:ext uri="{FF2B5EF4-FFF2-40B4-BE49-F238E27FC236}">
                  <a16:creationId xmlns:a16="http://schemas.microsoft.com/office/drawing/2014/main" id="{00000000-0008-0000-0100-00005F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温泉・入浴施設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5229225</xdr:colOff>
          <xdr:row>6</xdr:row>
          <xdr:rowOff>295275</xdr:rowOff>
        </xdr:from>
        <xdr:to>
          <xdr:col>18</xdr:col>
          <xdr:colOff>47625</xdr:colOff>
          <xdr:row>6</xdr:row>
          <xdr:rowOff>523875</xdr:rowOff>
        </xdr:to>
        <xdr:sp macro="" textlink="">
          <xdr:nvSpPr>
            <xdr:cNvPr id="12384" name="Check Box 96" hidden="1">
              <a:extLst>
                <a:ext uri="{63B3BB69-23CF-44E3-9099-C40C66FF867C}">
                  <a14:compatExt spid="_x0000_s12384"/>
                </a:ext>
                <a:ext uri="{FF2B5EF4-FFF2-40B4-BE49-F238E27FC236}">
                  <a16:creationId xmlns:a16="http://schemas.microsoft.com/office/drawing/2014/main" id="{00000000-0008-0000-0100-000060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観光案内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2333625</xdr:colOff>
          <xdr:row>6</xdr:row>
          <xdr:rowOff>514350</xdr:rowOff>
        </xdr:from>
        <xdr:to>
          <xdr:col>17</xdr:col>
          <xdr:colOff>4143375</xdr:colOff>
          <xdr:row>6</xdr:row>
          <xdr:rowOff>752475</xdr:rowOff>
        </xdr:to>
        <xdr:sp macro="" textlink="">
          <xdr:nvSpPr>
            <xdr:cNvPr id="12385" name="Check Box 97" hidden="1">
              <a:extLst>
                <a:ext uri="{63B3BB69-23CF-44E3-9099-C40C66FF867C}">
                  <a14:compatExt spid="_x0000_s12385"/>
                </a:ext>
                <a:ext uri="{FF2B5EF4-FFF2-40B4-BE49-F238E27FC236}">
                  <a16:creationId xmlns:a16="http://schemas.microsoft.com/office/drawing/2014/main" id="{00000000-0008-0000-0100-000061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9</xdr:row>
          <xdr:rowOff>76200</xdr:rowOff>
        </xdr:from>
        <xdr:to>
          <xdr:col>17</xdr:col>
          <xdr:colOff>771525</xdr:colOff>
          <xdr:row>9</xdr:row>
          <xdr:rowOff>314325</xdr:rowOff>
        </xdr:to>
        <xdr:sp macro="" textlink="">
          <xdr:nvSpPr>
            <xdr:cNvPr id="12386" name="チェック 99" hidden="1">
              <a:extLst>
                <a:ext uri="{63B3BB69-23CF-44E3-9099-C40C66FF867C}">
                  <a14:compatExt spid="_x0000_s12386"/>
                </a:ext>
                <a:ext uri="{FF2B5EF4-FFF2-40B4-BE49-F238E27FC236}">
                  <a16:creationId xmlns:a16="http://schemas.microsoft.com/office/drawing/2014/main" id="{00000000-0008-0000-0100-000062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トレッキング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952500</xdr:colOff>
          <xdr:row>9</xdr:row>
          <xdr:rowOff>76200</xdr:rowOff>
        </xdr:from>
        <xdr:to>
          <xdr:col>17</xdr:col>
          <xdr:colOff>1571625</xdr:colOff>
          <xdr:row>9</xdr:row>
          <xdr:rowOff>314325</xdr:rowOff>
        </xdr:to>
        <xdr:sp macro="" textlink="">
          <xdr:nvSpPr>
            <xdr:cNvPr id="12387" name="チェック 100" hidden="1">
              <a:extLst>
                <a:ext uri="{63B3BB69-23CF-44E3-9099-C40C66FF867C}">
                  <a14:compatExt spid="_x0000_s12387"/>
                </a:ext>
                <a:ext uri="{FF2B5EF4-FFF2-40B4-BE49-F238E27FC236}">
                  <a16:creationId xmlns:a16="http://schemas.microsoft.com/office/drawing/2014/main" id="{00000000-0008-0000-0100-000063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サイクリング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2771775</xdr:colOff>
          <xdr:row>9</xdr:row>
          <xdr:rowOff>66675</xdr:rowOff>
        </xdr:from>
        <xdr:to>
          <xdr:col>17</xdr:col>
          <xdr:colOff>3714750</xdr:colOff>
          <xdr:row>9</xdr:row>
          <xdr:rowOff>304800</xdr:rowOff>
        </xdr:to>
        <xdr:sp macro="" textlink="">
          <xdr:nvSpPr>
            <xdr:cNvPr id="12388" name="チェック 101" hidden="1">
              <a:extLst>
                <a:ext uri="{63B3BB69-23CF-44E3-9099-C40C66FF867C}">
                  <a14:compatExt spid="_x0000_s12388"/>
                </a:ext>
                <a:ext uri="{FF2B5EF4-FFF2-40B4-BE49-F238E27FC236}">
                  <a16:creationId xmlns:a16="http://schemas.microsoft.com/office/drawing/2014/main" id="{00000000-0008-0000-0100-000064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カヌー・SUP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3686175</xdr:colOff>
          <xdr:row>9</xdr:row>
          <xdr:rowOff>57150</xdr:rowOff>
        </xdr:from>
        <xdr:to>
          <xdr:col>17</xdr:col>
          <xdr:colOff>4467225</xdr:colOff>
          <xdr:row>9</xdr:row>
          <xdr:rowOff>323850</xdr:rowOff>
        </xdr:to>
        <xdr:sp macro="" textlink="">
          <xdr:nvSpPr>
            <xdr:cNvPr id="12389" name="チェック 102" hidden="1">
              <a:extLst>
                <a:ext uri="{63B3BB69-23CF-44E3-9099-C40C66FF867C}">
                  <a14:compatExt spid="_x0000_s12389"/>
                </a:ext>
                <a:ext uri="{FF2B5EF4-FFF2-40B4-BE49-F238E27FC236}">
                  <a16:creationId xmlns:a16="http://schemas.microsoft.com/office/drawing/2014/main" id="{00000000-0008-0000-0100-000065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ラフティング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9</xdr:row>
          <xdr:rowOff>314325</xdr:rowOff>
        </xdr:from>
        <xdr:to>
          <xdr:col>17</xdr:col>
          <xdr:colOff>1104900</xdr:colOff>
          <xdr:row>9</xdr:row>
          <xdr:rowOff>561975</xdr:rowOff>
        </xdr:to>
        <xdr:sp macro="" textlink="">
          <xdr:nvSpPr>
            <xdr:cNvPr id="12390" name="チェック 103" hidden="1">
              <a:extLst>
                <a:ext uri="{63B3BB69-23CF-44E3-9099-C40C66FF867C}">
                  <a14:compatExt spid="_x0000_s12390"/>
                </a:ext>
                <a:ext uri="{FF2B5EF4-FFF2-40B4-BE49-F238E27FC236}">
                  <a16:creationId xmlns:a16="http://schemas.microsoft.com/office/drawing/2014/main" id="{00000000-0008-0000-0100-000066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マリンスポーツ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47625</xdr:colOff>
          <xdr:row>9</xdr:row>
          <xdr:rowOff>561975</xdr:rowOff>
        </xdr:from>
        <xdr:to>
          <xdr:col>17</xdr:col>
          <xdr:colOff>1581150</xdr:colOff>
          <xdr:row>9</xdr:row>
          <xdr:rowOff>800100</xdr:rowOff>
        </xdr:to>
        <xdr:sp macro="" textlink="">
          <xdr:nvSpPr>
            <xdr:cNvPr id="12391" name="チェック 104" hidden="1">
              <a:extLst>
                <a:ext uri="{63B3BB69-23CF-44E3-9099-C40C66FF867C}">
                  <a14:compatExt spid="_x0000_s12391"/>
                </a:ext>
                <a:ext uri="{FF2B5EF4-FFF2-40B4-BE49-F238E27FC236}">
                  <a16:creationId xmlns:a16="http://schemas.microsoft.com/office/drawing/2014/main" id="{00000000-0008-0000-0100-000067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沢登り・キャニオニング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952500</xdr:colOff>
          <xdr:row>9</xdr:row>
          <xdr:rowOff>323850</xdr:rowOff>
        </xdr:from>
        <xdr:to>
          <xdr:col>17</xdr:col>
          <xdr:colOff>1847850</xdr:colOff>
          <xdr:row>9</xdr:row>
          <xdr:rowOff>552450</xdr:rowOff>
        </xdr:to>
        <xdr:sp macro="" textlink="">
          <xdr:nvSpPr>
            <xdr:cNvPr id="12392" name="チェック 105" hidden="1">
              <a:extLst>
                <a:ext uri="{63B3BB69-23CF-44E3-9099-C40C66FF867C}">
                  <a14:compatExt spid="_x0000_s12392"/>
                </a:ext>
                <a:ext uri="{FF2B5EF4-FFF2-40B4-BE49-F238E27FC236}">
                  <a16:creationId xmlns:a16="http://schemas.microsoft.com/office/drawing/2014/main" id="{00000000-0008-0000-0100-000068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マウンテンバイク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1952625</xdr:colOff>
          <xdr:row>9</xdr:row>
          <xdr:rowOff>295275</xdr:rowOff>
        </xdr:from>
        <xdr:to>
          <xdr:col>17</xdr:col>
          <xdr:colOff>2638425</xdr:colOff>
          <xdr:row>9</xdr:row>
          <xdr:rowOff>542925</xdr:rowOff>
        </xdr:to>
        <xdr:sp macro="" textlink="">
          <xdr:nvSpPr>
            <xdr:cNvPr id="12393" name="チェック 106" hidden="1">
              <a:extLst>
                <a:ext uri="{63B3BB69-23CF-44E3-9099-C40C66FF867C}">
                  <a14:compatExt spid="_x0000_s12393"/>
                </a:ext>
                <a:ext uri="{FF2B5EF4-FFF2-40B4-BE49-F238E27FC236}">
                  <a16:creationId xmlns:a16="http://schemas.microsoft.com/office/drawing/2014/main" id="{00000000-0008-0000-0100-000069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キャンプ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2771775</xdr:colOff>
          <xdr:row>9</xdr:row>
          <xdr:rowOff>304800</xdr:rowOff>
        </xdr:from>
        <xdr:to>
          <xdr:col>17</xdr:col>
          <xdr:colOff>3752850</xdr:colOff>
          <xdr:row>9</xdr:row>
          <xdr:rowOff>552450</xdr:rowOff>
        </xdr:to>
        <xdr:sp macro="" textlink="">
          <xdr:nvSpPr>
            <xdr:cNvPr id="12394" name="チェック 107" hidden="1">
              <a:extLst>
                <a:ext uri="{63B3BB69-23CF-44E3-9099-C40C66FF867C}">
                  <a14:compatExt spid="_x0000_s12394"/>
                </a:ext>
                <a:ext uri="{FF2B5EF4-FFF2-40B4-BE49-F238E27FC236}">
                  <a16:creationId xmlns:a16="http://schemas.microsoft.com/office/drawing/2014/main" id="{00000000-0008-0000-0100-00006A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スキー・スノーシュー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4514850</xdr:colOff>
          <xdr:row>9</xdr:row>
          <xdr:rowOff>66675</xdr:rowOff>
        </xdr:from>
        <xdr:to>
          <xdr:col>17</xdr:col>
          <xdr:colOff>5334000</xdr:colOff>
          <xdr:row>9</xdr:row>
          <xdr:rowOff>314325</xdr:rowOff>
        </xdr:to>
        <xdr:sp macro="" textlink="">
          <xdr:nvSpPr>
            <xdr:cNvPr id="12395" name="チェック 108" hidden="1">
              <a:extLst>
                <a:ext uri="{63B3BB69-23CF-44E3-9099-C40C66FF867C}">
                  <a14:compatExt spid="_x0000_s12395"/>
                </a:ext>
                <a:ext uri="{FF2B5EF4-FFF2-40B4-BE49-F238E27FC236}">
                  <a16:creationId xmlns:a16="http://schemas.microsoft.com/office/drawing/2014/main" id="{00000000-0008-0000-0100-00006B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ラフティング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4010025</xdr:colOff>
          <xdr:row>9</xdr:row>
          <xdr:rowOff>295275</xdr:rowOff>
        </xdr:from>
        <xdr:to>
          <xdr:col>17</xdr:col>
          <xdr:colOff>5343525</xdr:colOff>
          <xdr:row>9</xdr:row>
          <xdr:rowOff>542925</xdr:rowOff>
        </xdr:to>
        <xdr:sp macro="" textlink="">
          <xdr:nvSpPr>
            <xdr:cNvPr id="12396" name="チェック 109" hidden="1">
              <a:extLst>
                <a:ext uri="{63B3BB69-23CF-44E3-9099-C40C66FF867C}">
                  <a14:compatExt spid="_x0000_s12396"/>
                </a:ext>
                <a:ext uri="{FF2B5EF4-FFF2-40B4-BE49-F238E27FC236}">
                  <a16:creationId xmlns:a16="http://schemas.microsoft.com/office/drawing/2014/main" id="{00000000-0008-0000-0100-00006C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バードウォッチング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1314450</xdr:colOff>
          <xdr:row>9</xdr:row>
          <xdr:rowOff>552450</xdr:rowOff>
        </xdr:from>
        <xdr:to>
          <xdr:col>17</xdr:col>
          <xdr:colOff>2381250</xdr:colOff>
          <xdr:row>9</xdr:row>
          <xdr:rowOff>809625</xdr:rowOff>
        </xdr:to>
        <xdr:sp macro="" textlink="">
          <xdr:nvSpPr>
            <xdr:cNvPr id="12397" name="チェック 110" hidden="1">
              <a:extLst>
                <a:ext uri="{63B3BB69-23CF-44E3-9099-C40C66FF867C}">
                  <a14:compatExt spid="_x0000_s12397"/>
                </a:ext>
                <a:ext uri="{FF2B5EF4-FFF2-40B4-BE49-F238E27FC236}">
                  <a16:creationId xmlns:a16="http://schemas.microsoft.com/office/drawing/2014/main" id="{00000000-0008-0000-0100-00006D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自然散策・ハイキング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2771775</xdr:colOff>
          <xdr:row>9</xdr:row>
          <xdr:rowOff>542925</xdr:rowOff>
        </xdr:from>
        <xdr:to>
          <xdr:col>17</xdr:col>
          <xdr:colOff>3676650</xdr:colOff>
          <xdr:row>9</xdr:row>
          <xdr:rowOff>800100</xdr:rowOff>
        </xdr:to>
        <xdr:sp macro="" textlink="">
          <xdr:nvSpPr>
            <xdr:cNvPr id="12398" name="チェック 111" hidden="1">
              <a:extLst>
                <a:ext uri="{63B3BB69-23CF-44E3-9099-C40C66FF867C}">
                  <a14:compatExt spid="_x0000_s12398"/>
                </a:ext>
                <a:ext uri="{FF2B5EF4-FFF2-40B4-BE49-F238E27FC236}">
                  <a16:creationId xmlns:a16="http://schemas.microsoft.com/office/drawing/2014/main" id="{00000000-0008-0000-0100-00006E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1952625</xdr:colOff>
          <xdr:row>9</xdr:row>
          <xdr:rowOff>76200</xdr:rowOff>
        </xdr:from>
        <xdr:to>
          <xdr:col>17</xdr:col>
          <xdr:colOff>2714625</xdr:colOff>
          <xdr:row>9</xdr:row>
          <xdr:rowOff>314325</xdr:rowOff>
        </xdr:to>
        <xdr:sp macro="" textlink="">
          <xdr:nvSpPr>
            <xdr:cNvPr id="12399" name="チェック 177" hidden="1">
              <a:extLst>
                <a:ext uri="{63B3BB69-23CF-44E3-9099-C40C66FF867C}">
                  <a14:compatExt spid="_x0000_s12399"/>
                </a:ext>
                <a:ext uri="{FF2B5EF4-FFF2-40B4-BE49-F238E27FC236}">
                  <a16:creationId xmlns:a16="http://schemas.microsoft.com/office/drawing/2014/main" id="{00000000-0008-0000-0100-00006F3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フィッシング</a:t>
              </a:r>
            </a:p>
          </xdr:txBody>
        </xdr:sp>
        <xdr:clientData/>
      </xdr:twoCellAnchor>
    </mc:Choice>
    <mc:Fallback/>
  </mc:AlternateContent>
  <xdr:oneCellAnchor>
    <xdr:from>
      <xdr:col>17</xdr:col>
      <xdr:colOff>141605</xdr:colOff>
      <xdr:row>9</xdr:row>
      <xdr:rowOff>1038860</xdr:rowOff>
    </xdr:from>
    <xdr:ext cx="3310255" cy="273050"/>
    <xdr:sp macro="" textlink="">
      <xdr:nvSpPr>
        <xdr:cNvPr id="12" name="テキスト ボックス 11">
          <a:extLst>
            <a:ext uri="{FF2B5EF4-FFF2-40B4-BE49-F238E27FC236}">
              <a16:creationId xmlns:a16="http://schemas.microsoft.com/office/drawing/2014/main" id="{1C7E00C5-1A44-4BDC-9E72-056BA1CB26F3}"/>
            </a:ext>
          </a:extLst>
        </xdr:cNvPr>
        <xdr:cNvSpPr txBox="1"/>
      </xdr:nvSpPr>
      <xdr:spPr>
        <a:xfrm>
          <a:off x="2694305" y="7544435"/>
          <a:ext cx="3310255"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b="0">
              <a:solidFill>
                <a:srgbClr val="FF0000"/>
              </a:solidFill>
              <a:latin typeface="ＭＳ Ｐゴシック"/>
              <a:ea typeface="ＭＳ Ｐゴシック"/>
            </a:rPr>
            <a:t>優先順位を下記にてプルダウンより選択ください↓↓</a:t>
          </a:r>
        </a:p>
      </xdr:txBody>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5</xdr:col>
      <xdr:colOff>2476500</xdr:colOff>
      <xdr:row>60</xdr:row>
      <xdr:rowOff>85348</xdr:rowOff>
    </xdr:from>
    <xdr:to>
      <xdr:col>15</xdr:col>
      <xdr:colOff>216059</xdr:colOff>
      <xdr:row>80</xdr:row>
      <xdr:rowOff>88200</xdr:rowOff>
    </xdr:to>
    <xdr:pic>
      <xdr:nvPicPr>
        <xdr:cNvPr id="48" name="図 47">
          <a:extLst>
            <a:ext uri="{FF2B5EF4-FFF2-40B4-BE49-F238E27FC236}">
              <a16:creationId xmlns:a16="http://schemas.microsoft.com/office/drawing/2014/main" id="{00000000-0008-0000-0200-000030000000}"/>
            </a:ext>
          </a:extLst>
        </xdr:cNvPr>
        <xdr:cNvPicPr>
          <a:picLocks noChangeAspect="1"/>
        </xdr:cNvPicPr>
      </xdr:nvPicPr>
      <xdr:blipFill>
        <a:blip xmlns:r="http://schemas.openxmlformats.org/officeDocument/2006/relationships" r:embed="rId1"/>
        <a:stretch>
          <a:fillRect/>
        </a:stretch>
      </xdr:blipFill>
      <xdr:spPr>
        <a:xfrm>
          <a:off x="10926536" y="29259062"/>
          <a:ext cx="9346452" cy="7963030"/>
        </a:xfrm>
        <a:prstGeom prst="rect">
          <a:avLst/>
        </a:prstGeom>
      </xdr:spPr>
    </xdr:pic>
    <xdr:clientData/>
  </xdr:twoCellAnchor>
  <xdr:twoCellAnchor editAs="oneCell">
    <xdr:from>
      <xdr:col>5</xdr:col>
      <xdr:colOff>2434294</xdr:colOff>
      <xdr:row>44</xdr:row>
      <xdr:rowOff>39802</xdr:rowOff>
    </xdr:from>
    <xdr:to>
      <xdr:col>15</xdr:col>
      <xdr:colOff>91531</xdr:colOff>
      <xdr:row>58</xdr:row>
      <xdr:rowOff>272143</xdr:rowOff>
    </xdr:to>
    <xdr:pic>
      <xdr:nvPicPr>
        <xdr:cNvPr id="25" name="図 24">
          <a:extLst>
            <a:ext uri="{FF2B5EF4-FFF2-40B4-BE49-F238E27FC236}">
              <a16:creationId xmlns:a16="http://schemas.microsoft.com/office/drawing/2014/main" id="{00000000-0008-0000-0200-000019000000}"/>
            </a:ext>
          </a:extLst>
        </xdr:cNvPr>
        <xdr:cNvPicPr>
          <a:picLocks noChangeAspect="1"/>
        </xdr:cNvPicPr>
      </xdr:nvPicPr>
      <xdr:blipFill rotWithShape="1">
        <a:blip xmlns:r="http://schemas.openxmlformats.org/officeDocument/2006/relationships" r:embed="rId2"/>
        <a:srcRect b="15849"/>
        <a:stretch/>
      </xdr:blipFill>
      <xdr:spPr>
        <a:xfrm>
          <a:off x="10884330" y="23022266"/>
          <a:ext cx="9264130" cy="5716019"/>
        </a:xfrm>
        <a:prstGeom prst="rect">
          <a:avLst/>
        </a:prstGeom>
      </xdr:spPr>
    </xdr:pic>
    <xdr:clientData/>
  </xdr:twoCellAnchor>
  <xdr:twoCellAnchor editAs="oneCell">
    <xdr:from>
      <xdr:col>6</xdr:col>
      <xdr:colOff>1173480</xdr:colOff>
      <xdr:row>36</xdr:row>
      <xdr:rowOff>648970</xdr:rowOff>
    </xdr:from>
    <xdr:to>
      <xdr:col>8</xdr:col>
      <xdr:colOff>318770</xdr:colOff>
      <xdr:row>41</xdr:row>
      <xdr:rowOff>144780</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a:stretch>
          <a:fillRect/>
        </a:stretch>
      </xdr:blipFill>
      <xdr:spPr>
        <a:xfrm>
          <a:off x="11508105" y="17936845"/>
          <a:ext cx="3241040" cy="2172335"/>
        </a:xfrm>
        <a:prstGeom prst="rect">
          <a:avLst/>
        </a:prstGeom>
      </xdr:spPr>
    </xdr:pic>
    <xdr:clientData/>
  </xdr:twoCellAnchor>
  <xdr:twoCellAnchor editAs="oneCell">
    <xdr:from>
      <xdr:col>6</xdr:col>
      <xdr:colOff>1023620</xdr:colOff>
      <xdr:row>33</xdr:row>
      <xdr:rowOff>36195</xdr:rowOff>
    </xdr:from>
    <xdr:to>
      <xdr:col>8</xdr:col>
      <xdr:colOff>216535</xdr:colOff>
      <xdr:row>36</xdr:row>
      <xdr:rowOff>574675</xdr:rowOff>
    </xdr:to>
    <xdr:pic>
      <xdr:nvPicPr>
        <xdr:cNvPr id="3" name="図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4"/>
        <a:stretch>
          <a:fillRect/>
        </a:stretch>
      </xdr:blipFill>
      <xdr:spPr>
        <a:xfrm>
          <a:off x="11358245" y="15352395"/>
          <a:ext cx="3288665" cy="2510155"/>
        </a:xfrm>
        <a:prstGeom prst="rect">
          <a:avLst/>
        </a:prstGeom>
        <a:ln>
          <a:solidFill>
            <a:schemeClr val="tx1">
              <a:lumMod val="50000"/>
              <a:lumOff val="50000"/>
            </a:schemeClr>
          </a:solidFill>
        </a:ln>
      </xdr:spPr>
    </xdr:pic>
    <xdr:clientData/>
  </xdr:twoCellAnchor>
  <xdr:twoCellAnchor>
    <xdr:from>
      <xdr:col>7</xdr:col>
      <xdr:colOff>1594485</xdr:colOff>
      <xdr:row>36</xdr:row>
      <xdr:rowOff>297180</xdr:rowOff>
    </xdr:from>
    <xdr:to>
      <xdr:col>7</xdr:col>
      <xdr:colOff>2040890</xdr:colOff>
      <xdr:row>36</xdr:row>
      <xdr:rowOff>669290</xdr:rowOff>
    </xdr:to>
    <xdr:sp macro="" textlink="">
      <xdr:nvSpPr>
        <xdr:cNvPr id="4" name="楕円 3">
          <a:extLst>
            <a:ext uri="{FF2B5EF4-FFF2-40B4-BE49-F238E27FC236}">
              <a16:creationId xmlns:a16="http://schemas.microsoft.com/office/drawing/2014/main" id="{00000000-0008-0000-0200-000004000000}"/>
            </a:ext>
          </a:extLst>
        </xdr:cNvPr>
        <xdr:cNvSpPr/>
      </xdr:nvSpPr>
      <xdr:spPr>
        <a:xfrm>
          <a:off x="13900785" y="17585055"/>
          <a:ext cx="446405" cy="372110"/>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1702435</xdr:colOff>
      <xdr:row>36</xdr:row>
      <xdr:rowOff>797560</xdr:rowOff>
    </xdr:from>
    <xdr:to>
      <xdr:col>7</xdr:col>
      <xdr:colOff>1983105</xdr:colOff>
      <xdr:row>36</xdr:row>
      <xdr:rowOff>1054735</xdr:rowOff>
    </xdr:to>
    <xdr:sp macro="" textlink="">
      <xdr:nvSpPr>
        <xdr:cNvPr id="5" name="下矢印 4">
          <a:extLst>
            <a:ext uri="{FF2B5EF4-FFF2-40B4-BE49-F238E27FC236}">
              <a16:creationId xmlns:a16="http://schemas.microsoft.com/office/drawing/2014/main" id="{00000000-0008-0000-0200-000005000000}"/>
            </a:ext>
          </a:extLst>
        </xdr:cNvPr>
        <xdr:cNvSpPr/>
      </xdr:nvSpPr>
      <xdr:spPr>
        <a:xfrm>
          <a:off x="14008735" y="18085435"/>
          <a:ext cx="280670" cy="257175"/>
        </a:xfrm>
        <a:prstGeom prst="downArrow">
          <a:avLst/>
        </a:prstGeom>
        <a:solidFill>
          <a:srgbClr val="FF0000">
            <a:alpha val="55000"/>
          </a:srgb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1472565</xdr:colOff>
      <xdr:row>37</xdr:row>
      <xdr:rowOff>18415</xdr:rowOff>
    </xdr:from>
    <xdr:to>
      <xdr:col>7</xdr:col>
      <xdr:colOff>1922780</xdr:colOff>
      <xdr:row>38</xdr:row>
      <xdr:rowOff>158115</xdr:rowOff>
    </xdr:to>
    <xdr:sp macro="" textlink="">
      <xdr:nvSpPr>
        <xdr:cNvPr id="7" name="楕円 6">
          <a:extLst>
            <a:ext uri="{FF2B5EF4-FFF2-40B4-BE49-F238E27FC236}">
              <a16:creationId xmlns:a16="http://schemas.microsoft.com/office/drawing/2014/main" id="{00000000-0008-0000-0200-000007000000}"/>
            </a:ext>
          </a:extLst>
        </xdr:cNvPr>
        <xdr:cNvSpPr/>
      </xdr:nvSpPr>
      <xdr:spPr>
        <a:xfrm>
          <a:off x="11807190" y="19030315"/>
          <a:ext cx="2421890" cy="37782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344805</xdr:colOff>
      <xdr:row>33</xdr:row>
      <xdr:rowOff>40640</xdr:rowOff>
    </xdr:from>
    <xdr:to>
      <xdr:col>14</xdr:col>
      <xdr:colOff>86995</xdr:colOff>
      <xdr:row>33</xdr:row>
      <xdr:rowOff>397510</xdr:rowOff>
    </xdr:to>
    <xdr:sp macro="" textlink="">
      <xdr:nvSpPr>
        <xdr:cNvPr id="9" name="テキスト ボックス 8">
          <a:extLst>
            <a:ext uri="{FF2B5EF4-FFF2-40B4-BE49-F238E27FC236}">
              <a16:creationId xmlns:a16="http://schemas.microsoft.com/office/drawing/2014/main" id="{00000000-0008-0000-0200-000009000000}"/>
            </a:ext>
          </a:extLst>
        </xdr:cNvPr>
        <xdr:cNvSpPr txBox="1"/>
      </xdr:nvSpPr>
      <xdr:spPr>
        <a:xfrm>
          <a:off x="14775180" y="15356840"/>
          <a:ext cx="3742690" cy="35687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b="1"/>
            <a:t>①</a:t>
          </a:r>
          <a:r>
            <a:rPr kumimoji="1" lang="en-US" altLang="ja-JP" sz="1400" b="1"/>
            <a:t>YOUTUBE</a:t>
          </a:r>
          <a:r>
            <a:rPr kumimoji="1" lang="ja-JP" altLang="en-US" sz="1400" b="1"/>
            <a:t>を開く</a:t>
          </a:r>
          <a:r>
            <a:rPr kumimoji="1" lang="en-US" altLang="ja-JP" sz="1400" b="1"/>
            <a:t>(</a:t>
          </a:r>
          <a:r>
            <a:rPr kumimoji="1" lang="ja-JP" altLang="en-US" sz="1400" b="1"/>
            <a:t>下枠の</a:t>
          </a:r>
          <a:r>
            <a:rPr kumimoji="1" lang="en-US" altLang="ja-JP" sz="1400" b="1"/>
            <a:t>URL</a:t>
          </a:r>
          <a:r>
            <a:rPr kumimoji="1" lang="ja-JP" altLang="en-US" sz="1400" b="1"/>
            <a:t>で開く</a:t>
          </a:r>
          <a:r>
            <a:rPr kumimoji="1" lang="en-US" altLang="ja-JP" sz="1400" b="1"/>
            <a:t>)</a:t>
          </a:r>
        </a:p>
        <a:p>
          <a:pPr algn="ctr"/>
          <a:endParaRPr kumimoji="1" lang="ja-JP" altLang="en-US" sz="1400" b="1"/>
        </a:p>
      </xdr:txBody>
    </xdr:sp>
    <xdr:clientData/>
  </xdr:twoCellAnchor>
  <xdr:twoCellAnchor>
    <xdr:from>
      <xdr:col>8</xdr:col>
      <xdr:colOff>501015</xdr:colOff>
      <xdr:row>36</xdr:row>
      <xdr:rowOff>567690</xdr:rowOff>
    </xdr:from>
    <xdr:to>
      <xdr:col>13</xdr:col>
      <xdr:colOff>148590</xdr:colOff>
      <xdr:row>36</xdr:row>
      <xdr:rowOff>986790</xdr:rowOff>
    </xdr:to>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14931390" y="17855565"/>
          <a:ext cx="2981325" cy="41910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b="1"/>
            <a:t>②共有を選択、リンクをコピー</a:t>
          </a:r>
        </a:p>
      </xdr:txBody>
    </xdr:sp>
    <xdr:clientData/>
  </xdr:twoCellAnchor>
  <xdr:twoCellAnchor>
    <xdr:from>
      <xdr:col>4</xdr:col>
      <xdr:colOff>433705</xdr:colOff>
      <xdr:row>33</xdr:row>
      <xdr:rowOff>48260</xdr:rowOff>
    </xdr:from>
    <xdr:to>
      <xdr:col>6</xdr:col>
      <xdr:colOff>770890</xdr:colOff>
      <xdr:row>33</xdr:row>
      <xdr:rowOff>443865</xdr:rowOff>
    </xdr:to>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7815580" y="15364460"/>
          <a:ext cx="3289935" cy="395605"/>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algn="ctr"/>
          <a:r>
            <a:rPr kumimoji="1" lang="ja-JP" altLang="en-US" sz="1400" b="1"/>
            <a:t>③共有リンクを貼り付け</a:t>
          </a:r>
        </a:p>
      </xdr:txBody>
    </xdr:sp>
    <xdr:clientData/>
  </xdr:twoCellAnchor>
  <xdr:twoCellAnchor>
    <xdr:from>
      <xdr:col>5</xdr:col>
      <xdr:colOff>1661795</xdr:colOff>
      <xdr:row>35</xdr:row>
      <xdr:rowOff>850265</xdr:rowOff>
    </xdr:from>
    <xdr:to>
      <xdr:col>6</xdr:col>
      <xdr:colOff>1437640</xdr:colOff>
      <xdr:row>37</xdr:row>
      <xdr:rowOff>173990</xdr:rowOff>
    </xdr:to>
    <xdr:cxnSp macro="">
      <xdr:nvCxnSpPr>
        <xdr:cNvPr id="13" name="直線矢印コネクタ 12">
          <a:extLst>
            <a:ext uri="{FF2B5EF4-FFF2-40B4-BE49-F238E27FC236}">
              <a16:creationId xmlns:a16="http://schemas.microsoft.com/office/drawing/2014/main" id="{00000000-0008-0000-0200-00000D000000}"/>
            </a:ext>
          </a:extLst>
        </xdr:cNvPr>
        <xdr:cNvCxnSpPr/>
      </xdr:nvCxnSpPr>
      <xdr:spPr>
        <a:xfrm flipH="1" flipV="1">
          <a:off x="10119995" y="17080865"/>
          <a:ext cx="1652270" cy="2105025"/>
        </a:xfrm>
        <a:prstGeom prst="straightConnector1">
          <a:avLst/>
        </a:prstGeom>
        <a:ln w="95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282575</xdr:colOff>
      <xdr:row>34</xdr:row>
      <xdr:rowOff>43815</xdr:rowOff>
    </xdr:from>
    <xdr:to>
      <xdr:col>8</xdr:col>
      <xdr:colOff>619125</xdr:colOff>
      <xdr:row>34</xdr:row>
      <xdr:rowOff>384175</xdr:rowOff>
    </xdr:to>
    <xdr:pic>
      <xdr:nvPicPr>
        <xdr:cNvPr id="12" name="図 11" descr="ソース画像を表示">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5"/>
        <a:stretch>
          <a:fillRect/>
        </a:stretch>
      </xdr:blipFill>
      <xdr:spPr>
        <a:xfrm>
          <a:off x="14712950" y="15874365"/>
          <a:ext cx="336550" cy="340360"/>
        </a:xfrm>
        <a:prstGeom prst="rect">
          <a:avLst/>
        </a:prstGeom>
        <a:noFill/>
      </xdr:spPr>
    </xdr:pic>
    <xdr:clientData/>
  </xdr:twoCellAnchor>
  <xdr:twoCellAnchor>
    <xdr:from>
      <xdr:col>5</xdr:col>
      <xdr:colOff>2429782</xdr:colOff>
      <xdr:row>44</xdr:row>
      <xdr:rowOff>307197</xdr:rowOff>
    </xdr:from>
    <xdr:to>
      <xdr:col>15</xdr:col>
      <xdr:colOff>244928</xdr:colOff>
      <xdr:row>49</xdr:row>
      <xdr:rowOff>285750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10879818" y="23289661"/>
          <a:ext cx="9422039" cy="2060446"/>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27215</xdr:colOff>
      <xdr:row>46</xdr:row>
      <xdr:rowOff>312965</xdr:rowOff>
    </xdr:from>
    <xdr:to>
      <xdr:col>5</xdr:col>
      <xdr:colOff>2429782</xdr:colOff>
      <xdr:row>47</xdr:row>
      <xdr:rowOff>71955</xdr:rowOff>
    </xdr:to>
    <xdr:cxnSp macro="">
      <xdr:nvCxnSpPr>
        <xdr:cNvPr id="17" name="直線コネクタ 16">
          <a:extLst>
            <a:ext uri="{FF2B5EF4-FFF2-40B4-BE49-F238E27FC236}">
              <a16:creationId xmlns:a16="http://schemas.microsoft.com/office/drawing/2014/main" id="{00000000-0008-0000-0200-000011000000}"/>
            </a:ext>
          </a:extLst>
        </xdr:cNvPr>
        <xdr:cNvCxnSpPr>
          <a:stCxn id="15" idx="1"/>
        </xdr:cNvCxnSpPr>
      </xdr:nvCxnSpPr>
      <xdr:spPr>
        <a:xfrm flipH="1" flipV="1">
          <a:off x="7402286" y="24152679"/>
          <a:ext cx="3477532" cy="167205"/>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2445812</xdr:colOff>
      <xdr:row>49</xdr:row>
      <xdr:rowOff>387603</xdr:rowOff>
    </xdr:from>
    <xdr:to>
      <xdr:col>15</xdr:col>
      <xdr:colOff>258535</xdr:colOff>
      <xdr:row>57</xdr:row>
      <xdr:rowOff>27215</xdr:rowOff>
    </xdr:to>
    <xdr:sp macro="" textlink="">
      <xdr:nvSpPr>
        <xdr:cNvPr id="18" name="正方形/長方形 17">
          <a:extLst>
            <a:ext uri="{FF2B5EF4-FFF2-40B4-BE49-F238E27FC236}">
              <a16:creationId xmlns:a16="http://schemas.microsoft.com/office/drawing/2014/main" id="{00000000-0008-0000-0200-000012000000}"/>
            </a:ext>
          </a:extLst>
        </xdr:cNvPr>
        <xdr:cNvSpPr/>
      </xdr:nvSpPr>
      <xdr:spPr>
        <a:xfrm>
          <a:off x="10895848" y="25451960"/>
          <a:ext cx="9419616" cy="2633184"/>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4169410</xdr:colOff>
      <xdr:row>53</xdr:row>
      <xdr:rowOff>343481</xdr:rowOff>
    </xdr:from>
    <xdr:to>
      <xdr:col>5</xdr:col>
      <xdr:colOff>2445812</xdr:colOff>
      <xdr:row>55</xdr:row>
      <xdr:rowOff>301536</xdr:rowOff>
    </xdr:to>
    <xdr:cxnSp macro="">
      <xdr:nvCxnSpPr>
        <xdr:cNvPr id="19" name="直線コネクタ 18">
          <a:extLst>
            <a:ext uri="{FF2B5EF4-FFF2-40B4-BE49-F238E27FC236}">
              <a16:creationId xmlns:a16="http://schemas.microsoft.com/office/drawing/2014/main" id="{00000000-0008-0000-0200-000013000000}"/>
            </a:ext>
          </a:extLst>
        </xdr:cNvPr>
        <xdr:cNvCxnSpPr>
          <a:stCxn id="18" idx="1"/>
        </xdr:cNvCxnSpPr>
      </xdr:nvCxnSpPr>
      <xdr:spPr>
        <a:xfrm flipH="1">
          <a:off x="7367089" y="26768552"/>
          <a:ext cx="3528759" cy="774484"/>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4163785</xdr:colOff>
      <xdr:row>64</xdr:row>
      <xdr:rowOff>177507</xdr:rowOff>
    </xdr:from>
    <xdr:to>
      <xdr:col>5</xdr:col>
      <xdr:colOff>2479212</xdr:colOff>
      <xdr:row>67</xdr:row>
      <xdr:rowOff>0</xdr:rowOff>
    </xdr:to>
    <xdr:cxnSp macro="">
      <xdr:nvCxnSpPr>
        <xdr:cNvPr id="29" name="直線コネクタ 28">
          <a:extLst>
            <a:ext uri="{FF2B5EF4-FFF2-40B4-BE49-F238E27FC236}">
              <a16:creationId xmlns:a16="http://schemas.microsoft.com/office/drawing/2014/main" id="{00000000-0008-0000-0200-00001D000000}"/>
            </a:ext>
          </a:extLst>
        </xdr:cNvPr>
        <xdr:cNvCxnSpPr>
          <a:stCxn id="49" idx="1"/>
        </xdr:cNvCxnSpPr>
      </xdr:nvCxnSpPr>
      <xdr:spPr>
        <a:xfrm flipH="1">
          <a:off x="7361464" y="30820793"/>
          <a:ext cx="3567784" cy="1006314"/>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118745</xdr:colOff>
      <xdr:row>32</xdr:row>
      <xdr:rowOff>167005</xdr:rowOff>
    </xdr:from>
    <xdr:to>
      <xdr:col>15</xdr:col>
      <xdr:colOff>24130</xdr:colOff>
      <xdr:row>42</xdr:row>
      <xdr:rowOff>0</xdr:rowOff>
    </xdr:to>
    <xdr:sp macro="" textlink="">
      <xdr:nvSpPr>
        <xdr:cNvPr id="54" name="正方形/長方形 53">
          <a:extLst>
            <a:ext uri="{FF2B5EF4-FFF2-40B4-BE49-F238E27FC236}">
              <a16:creationId xmlns:a16="http://schemas.microsoft.com/office/drawing/2014/main" id="{00000000-0008-0000-0200-000036000000}"/>
            </a:ext>
          </a:extLst>
        </xdr:cNvPr>
        <xdr:cNvSpPr/>
      </xdr:nvSpPr>
      <xdr:spPr>
        <a:xfrm>
          <a:off x="7500620" y="15206980"/>
          <a:ext cx="11621135" cy="499554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4156710</xdr:colOff>
      <xdr:row>35</xdr:row>
      <xdr:rowOff>937260</xdr:rowOff>
    </xdr:from>
    <xdr:to>
      <xdr:col>5</xdr:col>
      <xdr:colOff>207010</xdr:colOff>
      <xdr:row>36</xdr:row>
      <xdr:rowOff>899160</xdr:rowOff>
    </xdr:to>
    <xdr:cxnSp macro="">
      <xdr:nvCxnSpPr>
        <xdr:cNvPr id="33" name="直線矢印コネクタ 32">
          <a:extLst>
            <a:ext uri="{FF2B5EF4-FFF2-40B4-BE49-F238E27FC236}">
              <a16:creationId xmlns:a16="http://schemas.microsoft.com/office/drawing/2014/main" id="{00000000-0008-0000-0200-000021000000}"/>
            </a:ext>
          </a:extLst>
        </xdr:cNvPr>
        <xdr:cNvCxnSpPr/>
      </xdr:nvCxnSpPr>
      <xdr:spPr>
        <a:xfrm flipH="1">
          <a:off x="7357110" y="17167860"/>
          <a:ext cx="1308100" cy="1019175"/>
        </a:xfrm>
        <a:prstGeom prst="straightConnector1">
          <a:avLst/>
        </a:prstGeom>
        <a:ln w="95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4158524</xdr:colOff>
      <xdr:row>53</xdr:row>
      <xdr:rowOff>343481</xdr:rowOff>
    </xdr:from>
    <xdr:to>
      <xdr:col>5</xdr:col>
      <xdr:colOff>2445812</xdr:colOff>
      <xdr:row>60</xdr:row>
      <xdr:rowOff>236222</xdr:rowOff>
    </xdr:to>
    <xdr:cxnSp macro="">
      <xdr:nvCxnSpPr>
        <xdr:cNvPr id="44" name="直線コネクタ 18">
          <a:extLst>
            <a:ext uri="{FF2B5EF4-FFF2-40B4-BE49-F238E27FC236}">
              <a16:creationId xmlns:a16="http://schemas.microsoft.com/office/drawing/2014/main" id="{00000000-0008-0000-0200-00002C000000}"/>
            </a:ext>
          </a:extLst>
        </xdr:cNvPr>
        <xdr:cNvCxnSpPr>
          <a:stCxn id="18" idx="1"/>
        </xdr:cNvCxnSpPr>
      </xdr:nvCxnSpPr>
      <xdr:spPr>
        <a:xfrm flipH="1">
          <a:off x="7356203" y="26768552"/>
          <a:ext cx="3539645" cy="3199277"/>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408214</xdr:colOff>
      <xdr:row>57</xdr:row>
      <xdr:rowOff>244929</xdr:rowOff>
    </xdr:from>
    <xdr:to>
      <xdr:col>15</xdr:col>
      <xdr:colOff>163285</xdr:colOff>
      <xdr:row>58</xdr:row>
      <xdr:rowOff>0</xdr:rowOff>
    </xdr:to>
    <xdr:sp macro="" textlink="">
      <xdr:nvSpPr>
        <xdr:cNvPr id="47" name="四角形: 角を丸くする 46">
          <a:extLst>
            <a:ext uri="{FF2B5EF4-FFF2-40B4-BE49-F238E27FC236}">
              <a16:creationId xmlns:a16="http://schemas.microsoft.com/office/drawing/2014/main" id="{00000000-0008-0000-0200-00002F000000}"/>
            </a:ext>
          </a:extLst>
        </xdr:cNvPr>
        <xdr:cNvSpPr/>
      </xdr:nvSpPr>
      <xdr:spPr>
        <a:xfrm>
          <a:off x="18464893" y="28302858"/>
          <a:ext cx="1755321" cy="489857"/>
        </a:xfrm>
        <a:prstGeom prst="roundRect">
          <a:avLst/>
        </a:prstGeom>
        <a:noFill/>
        <a:ln w="6350">
          <a:solidFill>
            <a:srgbClr val="FF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2479212</xdr:colOff>
      <xdr:row>61</xdr:row>
      <xdr:rowOff>361203</xdr:rowOff>
    </xdr:from>
    <xdr:to>
      <xdr:col>15</xdr:col>
      <xdr:colOff>291935</xdr:colOff>
      <xdr:row>66</xdr:row>
      <xdr:rowOff>225132</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10929248" y="29983953"/>
          <a:ext cx="9419616" cy="1673679"/>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13855</xdr:colOff>
      <xdr:row>69</xdr:row>
      <xdr:rowOff>163286</xdr:rowOff>
    </xdr:from>
    <xdr:to>
      <xdr:col>5</xdr:col>
      <xdr:colOff>2490107</xdr:colOff>
      <xdr:row>71</xdr:row>
      <xdr:rowOff>187037</xdr:rowOff>
    </xdr:to>
    <xdr:cxnSp macro="">
      <xdr:nvCxnSpPr>
        <xdr:cNvPr id="52" name="直線コネクタ 28">
          <a:extLst>
            <a:ext uri="{FF2B5EF4-FFF2-40B4-BE49-F238E27FC236}">
              <a16:creationId xmlns:a16="http://schemas.microsoft.com/office/drawing/2014/main" id="{00000000-0008-0000-0200-000034000000}"/>
            </a:ext>
          </a:extLst>
        </xdr:cNvPr>
        <xdr:cNvCxnSpPr/>
      </xdr:nvCxnSpPr>
      <xdr:spPr>
        <a:xfrm flipH="1">
          <a:off x="7388926" y="32779607"/>
          <a:ext cx="3551217" cy="812966"/>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4166754</xdr:colOff>
      <xdr:row>74</xdr:row>
      <xdr:rowOff>252845</xdr:rowOff>
    </xdr:from>
    <xdr:to>
      <xdr:col>5</xdr:col>
      <xdr:colOff>2830285</xdr:colOff>
      <xdr:row>75</xdr:row>
      <xdr:rowOff>136072</xdr:rowOff>
    </xdr:to>
    <xdr:cxnSp macro="">
      <xdr:nvCxnSpPr>
        <xdr:cNvPr id="53" name="直線コネクタ 28">
          <a:extLst>
            <a:ext uri="{FF2B5EF4-FFF2-40B4-BE49-F238E27FC236}">
              <a16:creationId xmlns:a16="http://schemas.microsoft.com/office/drawing/2014/main" id="{00000000-0008-0000-0200-000035000000}"/>
            </a:ext>
          </a:extLst>
        </xdr:cNvPr>
        <xdr:cNvCxnSpPr/>
      </xdr:nvCxnSpPr>
      <xdr:spPr>
        <a:xfrm flipH="1" flipV="1">
          <a:off x="7364433" y="34842202"/>
          <a:ext cx="3915888" cy="277834"/>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13608</xdr:colOff>
      <xdr:row>76</xdr:row>
      <xdr:rowOff>190500</xdr:rowOff>
    </xdr:from>
    <xdr:to>
      <xdr:col>7</xdr:col>
      <xdr:colOff>332757</xdr:colOff>
      <xdr:row>79</xdr:row>
      <xdr:rowOff>311729</xdr:rowOff>
    </xdr:to>
    <xdr:cxnSp macro="">
      <xdr:nvCxnSpPr>
        <xdr:cNvPr id="56" name="直線コネクタ 28">
          <a:extLst>
            <a:ext uri="{FF2B5EF4-FFF2-40B4-BE49-F238E27FC236}">
              <a16:creationId xmlns:a16="http://schemas.microsoft.com/office/drawing/2014/main" id="{00000000-0008-0000-0200-000038000000}"/>
            </a:ext>
          </a:extLst>
        </xdr:cNvPr>
        <xdr:cNvCxnSpPr/>
      </xdr:nvCxnSpPr>
      <xdr:spPr>
        <a:xfrm flipH="1" flipV="1">
          <a:off x="7388679" y="35569071"/>
          <a:ext cx="6211042" cy="1359479"/>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318835</xdr:colOff>
      <xdr:row>79</xdr:row>
      <xdr:rowOff>69217</xdr:rowOff>
    </xdr:from>
    <xdr:to>
      <xdr:col>11</xdr:col>
      <xdr:colOff>332756</xdr:colOff>
      <xdr:row>79</xdr:row>
      <xdr:rowOff>409453</xdr:rowOff>
    </xdr:to>
    <xdr:sp macro="" textlink="">
      <xdr:nvSpPr>
        <xdr:cNvPr id="59" name="正方形/長方形 58">
          <a:extLst>
            <a:ext uri="{FF2B5EF4-FFF2-40B4-BE49-F238E27FC236}">
              <a16:creationId xmlns:a16="http://schemas.microsoft.com/office/drawing/2014/main" id="{00000000-0008-0000-0200-00003B000000}"/>
            </a:ext>
          </a:extLst>
        </xdr:cNvPr>
        <xdr:cNvSpPr/>
      </xdr:nvSpPr>
      <xdr:spPr>
        <a:xfrm>
          <a:off x="13585799" y="36781288"/>
          <a:ext cx="4136886" cy="340236"/>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381000</xdr:colOff>
      <xdr:row>58</xdr:row>
      <xdr:rowOff>0</xdr:rowOff>
    </xdr:from>
    <xdr:to>
      <xdr:col>13</xdr:col>
      <xdr:colOff>619125</xdr:colOff>
      <xdr:row>58</xdr:row>
      <xdr:rowOff>217714</xdr:rowOff>
    </xdr:to>
    <xdr:cxnSp macro="">
      <xdr:nvCxnSpPr>
        <xdr:cNvPr id="63" name="直線矢印コネクタ 62">
          <a:extLst>
            <a:ext uri="{FF2B5EF4-FFF2-40B4-BE49-F238E27FC236}">
              <a16:creationId xmlns:a16="http://schemas.microsoft.com/office/drawing/2014/main" id="{00000000-0008-0000-0200-00003F000000}"/>
            </a:ext>
          </a:extLst>
        </xdr:cNvPr>
        <xdr:cNvCxnSpPr>
          <a:stCxn id="47" idx="2"/>
        </xdr:cNvCxnSpPr>
      </xdr:nvCxnSpPr>
      <xdr:spPr>
        <a:xfrm flipH="1">
          <a:off x="19104429" y="28792715"/>
          <a:ext cx="238125" cy="299356"/>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5</xdr:col>
      <xdr:colOff>2517321</xdr:colOff>
      <xdr:row>83</xdr:row>
      <xdr:rowOff>13606</xdr:rowOff>
    </xdr:from>
    <xdr:to>
      <xdr:col>17</xdr:col>
      <xdr:colOff>657896</xdr:colOff>
      <xdr:row>85</xdr:row>
      <xdr:rowOff>54428</xdr:rowOff>
    </xdr:to>
    <xdr:pic>
      <xdr:nvPicPr>
        <xdr:cNvPr id="68" name="図 67">
          <a:extLst>
            <a:ext uri="{FF2B5EF4-FFF2-40B4-BE49-F238E27FC236}">
              <a16:creationId xmlns:a16="http://schemas.microsoft.com/office/drawing/2014/main" id="{00000000-0008-0000-0200-000044000000}"/>
            </a:ext>
          </a:extLst>
        </xdr:cNvPr>
        <xdr:cNvPicPr>
          <a:picLocks noChangeAspect="1"/>
        </xdr:cNvPicPr>
      </xdr:nvPicPr>
      <xdr:blipFill>
        <a:blip xmlns:r="http://schemas.openxmlformats.org/officeDocument/2006/relationships" r:embed="rId6"/>
        <a:stretch>
          <a:fillRect/>
        </a:stretch>
      </xdr:blipFill>
      <xdr:spPr>
        <a:xfrm>
          <a:off x="10967357" y="38168035"/>
          <a:ext cx="11080968" cy="721179"/>
        </a:xfrm>
        <a:prstGeom prst="rect">
          <a:avLst/>
        </a:prstGeom>
      </xdr:spPr>
    </xdr:pic>
    <xdr:clientData/>
  </xdr:twoCellAnchor>
  <xdr:twoCellAnchor>
    <xdr:from>
      <xdr:col>5</xdr:col>
      <xdr:colOff>2723333</xdr:colOff>
      <xdr:row>83</xdr:row>
      <xdr:rowOff>8892</xdr:rowOff>
    </xdr:from>
    <xdr:to>
      <xdr:col>7</xdr:col>
      <xdr:colOff>816429</xdr:colOff>
      <xdr:row>84</xdr:row>
      <xdr:rowOff>81644</xdr:rowOff>
    </xdr:to>
    <xdr:sp macro="" textlink="">
      <xdr:nvSpPr>
        <xdr:cNvPr id="24" name="正方形/長方形 23">
          <a:extLst>
            <a:ext uri="{FF2B5EF4-FFF2-40B4-BE49-F238E27FC236}">
              <a16:creationId xmlns:a16="http://schemas.microsoft.com/office/drawing/2014/main" id="{00000000-0008-0000-0200-000018000000}"/>
            </a:ext>
          </a:extLst>
        </xdr:cNvPr>
        <xdr:cNvSpPr/>
      </xdr:nvSpPr>
      <xdr:spPr>
        <a:xfrm>
          <a:off x="11173369" y="38163321"/>
          <a:ext cx="2910024" cy="412930"/>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1054009</xdr:colOff>
      <xdr:row>83</xdr:row>
      <xdr:rowOff>11430</xdr:rowOff>
    </xdr:from>
    <xdr:to>
      <xdr:col>5</xdr:col>
      <xdr:colOff>2723333</xdr:colOff>
      <xdr:row>83</xdr:row>
      <xdr:rowOff>215357</xdr:rowOff>
    </xdr:to>
    <xdr:cxnSp macro="">
      <xdr:nvCxnSpPr>
        <xdr:cNvPr id="69" name="直線コネクタ 21">
          <a:extLst>
            <a:ext uri="{FF2B5EF4-FFF2-40B4-BE49-F238E27FC236}">
              <a16:creationId xmlns:a16="http://schemas.microsoft.com/office/drawing/2014/main" id="{00000000-0008-0000-0200-000045000000}"/>
            </a:ext>
          </a:extLst>
        </xdr:cNvPr>
        <xdr:cNvCxnSpPr>
          <a:stCxn id="24" idx="1"/>
        </xdr:cNvCxnSpPr>
      </xdr:nvCxnSpPr>
      <xdr:spPr>
        <a:xfrm flipH="1" flipV="1">
          <a:off x="8429080" y="38165859"/>
          <a:ext cx="2744289" cy="203927"/>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1061358</xdr:colOff>
      <xdr:row>83</xdr:row>
      <xdr:rowOff>231321</xdr:rowOff>
    </xdr:from>
    <xdr:to>
      <xdr:col>5</xdr:col>
      <xdr:colOff>2707821</xdr:colOff>
      <xdr:row>87</xdr:row>
      <xdr:rowOff>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8436429" y="38385750"/>
          <a:ext cx="2721428" cy="1129393"/>
        </a:xfrm>
        <a:prstGeom prst="straightConnector1">
          <a:avLst/>
        </a:prstGeom>
        <a:ln>
          <a:solidFill>
            <a:srgbClr val="FF0000"/>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334917</xdr:colOff>
      <xdr:row>83</xdr:row>
      <xdr:rowOff>42000</xdr:rowOff>
    </xdr:from>
    <xdr:to>
      <xdr:col>13</xdr:col>
      <xdr:colOff>0</xdr:colOff>
      <xdr:row>84</xdr:row>
      <xdr:rowOff>27213</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17058096" y="38196429"/>
          <a:ext cx="1665333" cy="325391"/>
        </a:xfrm>
        <a:prstGeom prst="rect">
          <a:avLst/>
        </a:prstGeom>
        <a:noFill/>
        <a:ln>
          <a:solidFill>
            <a:srgbClr val="FF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3</xdr:col>
          <xdr:colOff>13607</xdr:colOff>
          <xdr:row>16</xdr:row>
          <xdr:rowOff>13607</xdr:rowOff>
        </xdr:from>
        <xdr:to>
          <xdr:col>4</xdr:col>
          <xdr:colOff>12246</xdr:colOff>
          <xdr:row>17</xdr:row>
          <xdr:rowOff>8165</xdr:rowOff>
        </xdr:to>
        <xdr:pic>
          <xdr:nvPicPr>
            <xdr:cNvPr id="2" name="図 1">
              <a:extLst>
                <a:ext uri="{FF2B5EF4-FFF2-40B4-BE49-F238E27FC236}">
                  <a16:creationId xmlns:a16="http://schemas.microsoft.com/office/drawing/2014/main" id="{F02A83E8-6069-2A3B-6D54-711C23B3660D}"/>
                </a:ext>
              </a:extLst>
            </xdr:cNvPr>
            <xdr:cNvPicPr>
              <a:picLocks noChangeAspect="1" noChangeArrowheads="1"/>
              <a:extLst>
                <a:ext uri="{84589F7E-364E-4C9E-8A38-B11213B215E9}">
                  <a14:cameraTool cellRange="フレンドショップ登録用紙!$C$10" spid="_x0000_s13439"/>
                </a:ext>
              </a:extLst>
            </xdr:cNvPicPr>
          </xdr:nvPicPr>
          <xdr:blipFill>
            <a:blip xmlns:r="http://schemas.openxmlformats.org/officeDocument/2006/relationships" r:embed="rId7"/>
            <a:srcRect/>
            <a:stretch>
              <a:fillRect/>
            </a:stretch>
          </xdr:blipFill>
          <xdr:spPr bwMode="auto">
            <a:xfrm>
              <a:off x="3211286" y="6490607"/>
              <a:ext cx="6312353" cy="1001486"/>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13605</xdr:colOff>
          <xdr:row>15</xdr:row>
          <xdr:rowOff>13609</xdr:rowOff>
        </xdr:from>
        <xdr:to>
          <xdr:col>4</xdr:col>
          <xdr:colOff>12244</xdr:colOff>
          <xdr:row>16</xdr:row>
          <xdr:rowOff>14969</xdr:rowOff>
        </xdr:to>
        <xdr:pic>
          <xdr:nvPicPr>
            <xdr:cNvPr id="8" name="図 7">
              <a:extLst>
                <a:ext uri="{FF2B5EF4-FFF2-40B4-BE49-F238E27FC236}">
                  <a16:creationId xmlns:a16="http://schemas.microsoft.com/office/drawing/2014/main" id="{674D3561-B6EE-6C70-D973-65941D687F87}"/>
                </a:ext>
              </a:extLst>
            </xdr:cNvPr>
            <xdr:cNvPicPr>
              <a:picLocks noChangeAspect="1" noChangeArrowheads="1"/>
              <a:extLst>
                <a:ext uri="{84589F7E-364E-4C9E-8A38-B11213B215E9}">
                  <a14:cameraTool cellRange="フレンドショップ登録用紙!$C$13" spid="_x0000_s13440"/>
                </a:ext>
              </a:extLst>
            </xdr:cNvPicPr>
          </xdr:nvPicPr>
          <xdr:blipFill>
            <a:blip xmlns:r="http://schemas.openxmlformats.org/officeDocument/2006/relationships" r:embed="rId8"/>
            <a:srcRect/>
            <a:stretch>
              <a:fillRect/>
            </a:stretch>
          </xdr:blipFill>
          <xdr:spPr bwMode="auto">
            <a:xfrm>
              <a:off x="3211284" y="4939395"/>
              <a:ext cx="6312353" cy="1348467"/>
            </a:xfrm>
            <a:prstGeom prst="rect">
              <a:avLst/>
            </a:prstGeom>
            <a:noFill/>
            <a:ln>
              <a:solidFill>
                <a:schemeClr val="bg1"/>
              </a:solidFill>
            </a:ln>
            <a:extLst>
              <a:ext uri="{909E8E84-426E-40DD-AFC4-6F175D3DCCD1}">
                <a14:hiddenFill>
                  <a:solidFill>
                    <a:srgbClr val="FFFFFF"/>
                  </a:solidFill>
                </a14:hiddenFill>
              </a:ext>
            </a:extLst>
          </xdr:spPr>
        </xdr:pic>
        <xdr:clientData/>
      </xdr:twoCellAnchor>
    </mc:Choice>
    <mc:Fallback/>
  </mc:AlternateContent>
  <xdr:twoCellAnchor>
    <xdr:from>
      <xdr:col>3</xdr:col>
      <xdr:colOff>122464</xdr:colOff>
      <xdr:row>15</xdr:row>
      <xdr:rowOff>1006928</xdr:rowOff>
    </xdr:from>
    <xdr:to>
      <xdr:col>3</xdr:col>
      <xdr:colOff>3497035</xdr:colOff>
      <xdr:row>15</xdr:row>
      <xdr:rowOff>1279071</xdr:rowOff>
    </xdr:to>
    <xdr:sp macro="" textlink="">
      <xdr:nvSpPr>
        <xdr:cNvPr id="14" name="正方形/長方形 13">
          <a:extLst>
            <a:ext uri="{FF2B5EF4-FFF2-40B4-BE49-F238E27FC236}">
              <a16:creationId xmlns:a16="http://schemas.microsoft.com/office/drawing/2014/main" id="{0E32410C-0A17-28A2-DFB3-DBEA74F857C2}"/>
            </a:ext>
          </a:extLst>
        </xdr:cNvPr>
        <xdr:cNvSpPr/>
      </xdr:nvSpPr>
      <xdr:spPr>
        <a:xfrm>
          <a:off x="3320143" y="5932714"/>
          <a:ext cx="3374571" cy="272143"/>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97972</xdr:colOff>
      <xdr:row>16</xdr:row>
      <xdr:rowOff>748393</xdr:rowOff>
    </xdr:from>
    <xdr:to>
      <xdr:col>3</xdr:col>
      <xdr:colOff>3472543</xdr:colOff>
      <xdr:row>16</xdr:row>
      <xdr:rowOff>952500</xdr:rowOff>
    </xdr:to>
    <xdr:sp macro="" textlink="">
      <xdr:nvSpPr>
        <xdr:cNvPr id="16" name="正方形/長方形 15">
          <a:extLst>
            <a:ext uri="{FF2B5EF4-FFF2-40B4-BE49-F238E27FC236}">
              <a16:creationId xmlns:a16="http://schemas.microsoft.com/office/drawing/2014/main" id="{1BC23F65-5CA1-4FEB-9A84-1AD23F43C4BD}"/>
            </a:ext>
          </a:extLst>
        </xdr:cNvPr>
        <xdr:cNvSpPr/>
      </xdr:nvSpPr>
      <xdr:spPr>
        <a:xfrm>
          <a:off x="3295651" y="7021286"/>
          <a:ext cx="3374571" cy="204107"/>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17.xml"/><Relationship Id="rId21" Type="http://schemas.openxmlformats.org/officeDocument/2006/relationships/ctrlProp" Target="../ctrlProps/ctrlProp12.xml"/><Relationship Id="rId42" Type="http://schemas.openxmlformats.org/officeDocument/2006/relationships/ctrlProp" Target="../ctrlProps/ctrlProp33.xml"/><Relationship Id="rId47" Type="http://schemas.openxmlformats.org/officeDocument/2006/relationships/ctrlProp" Target="../ctrlProps/ctrlProp38.xml"/><Relationship Id="rId63" Type="http://schemas.openxmlformats.org/officeDocument/2006/relationships/ctrlProp" Target="../ctrlProps/ctrlProp54.xml"/><Relationship Id="rId68" Type="http://schemas.openxmlformats.org/officeDocument/2006/relationships/ctrlProp" Target="../ctrlProps/ctrlProp59.xml"/><Relationship Id="rId84" Type="http://schemas.openxmlformats.org/officeDocument/2006/relationships/ctrlProp" Target="../ctrlProps/ctrlProp75.xml"/><Relationship Id="rId89" Type="http://schemas.openxmlformats.org/officeDocument/2006/relationships/comments" Target="../comments1.xml"/><Relationship Id="rId16" Type="http://schemas.openxmlformats.org/officeDocument/2006/relationships/ctrlProp" Target="../ctrlProps/ctrlProp7.xml"/><Relationship Id="rId11" Type="http://schemas.openxmlformats.org/officeDocument/2006/relationships/ctrlProp" Target="../ctrlProps/ctrlProp2.xml"/><Relationship Id="rId32" Type="http://schemas.openxmlformats.org/officeDocument/2006/relationships/ctrlProp" Target="../ctrlProps/ctrlProp23.xml"/><Relationship Id="rId37" Type="http://schemas.openxmlformats.org/officeDocument/2006/relationships/ctrlProp" Target="../ctrlProps/ctrlProp28.xml"/><Relationship Id="rId53" Type="http://schemas.openxmlformats.org/officeDocument/2006/relationships/ctrlProp" Target="../ctrlProps/ctrlProp44.xml"/><Relationship Id="rId58" Type="http://schemas.openxmlformats.org/officeDocument/2006/relationships/ctrlProp" Target="../ctrlProps/ctrlProp49.xml"/><Relationship Id="rId74" Type="http://schemas.openxmlformats.org/officeDocument/2006/relationships/ctrlProp" Target="../ctrlProps/ctrlProp65.xml"/><Relationship Id="rId79" Type="http://schemas.openxmlformats.org/officeDocument/2006/relationships/ctrlProp" Target="../ctrlProps/ctrlProp70.xml"/><Relationship Id="rId5" Type="http://schemas.openxmlformats.org/officeDocument/2006/relationships/hyperlink" Target="https://www.youtube.com/user/montbellec/featured" TargetMode="External"/><Relationship Id="rId14" Type="http://schemas.openxmlformats.org/officeDocument/2006/relationships/ctrlProp" Target="../ctrlProps/ctrlProp5.xml"/><Relationship Id="rId22" Type="http://schemas.openxmlformats.org/officeDocument/2006/relationships/ctrlProp" Target="../ctrlProps/ctrlProp13.xml"/><Relationship Id="rId27" Type="http://schemas.openxmlformats.org/officeDocument/2006/relationships/ctrlProp" Target="../ctrlProps/ctrlProp18.xml"/><Relationship Id="rId30" Type="http://schemas.openxmlformats.org/officeDocument/2006/relationships/ctrlProp" Target="../ctrlProps/ctrlProp21.xml"/><Relationship Id="rId35" Type="http://schemas.openxmlformats.org/officeDocument/2006/relationships/ctrlProp" Target="../ctrlProps/ctrlProp26.xml"/><Relationship Id="rId43" Type="http://schemas.openxmlformats.org/officeDocument/2006/relationships/ctrlProp" Target="../ctrlProps/ctrlProp34.xml"/><Relationship Id="rId48" Type="http://schemas.openxmlformats.org/officeDocument/2006/relationships/ctrlProp" Target="../ctrlProps/ctrlProp39.xml"/><Relationship Id="rId56" Type="http://schemas.openxmlformats.org/officeDocument/2006/relationships/ctrlProp" Target="../ctrlProps/ctrlProp47.xml"/><Relationship Id="rId64" Type="http://schemas.openxmlformats.org/officeDocument/2006/relationships/ctrlProp" Target="../ctrlProps/ctrlProp55.xml"/><Relationship Id="rId69" Type="http://schemas.openxmlformats.org/officeDocument/2006/relationships/ctrlProp" Target="../ctrlProps/ctrlProp60.xml"/><Relationship Id="rId77" Type="http://schemas.openxmlformats.org/officeDocument/2006/relationships/ctrlProp" Target="../ctrlProps/ctrlProp68.xml"/><Relationship Id="rId8" Type="http://schemas.openxmlformats.org/officeDocument/2006/relationships/drawing" Target="../drawings/drawing1.xml"/><Relationship Id="rId51" Type="http://schemas.openxmlformats.org/officeDocument/2006/relationships/ctrlProp" Target="../ctrlProps/ctrlProp42.xml"/><Relationship Id="rId72" Type="http://schemas.openxmlformats.org/officeDocument/2006/relationships/ctrlProp" Target="../ctrlProps/ctrlProp63.xml"/><Relationship Id="rId80" Type="http://schemas.openxmlformats.org/officeDocument/2006/relationships/ctrlProp" Target="../ctrlProps/ctrlProp71.xml"/><Relationship Id="rId85" Type="http://schemas.openxmlformats.org/officeDocument/2006/relationships/ctrlProp" Target="../ctrlProps/ctrlProp76.xml"/><Relationship Id="rId3" Type="http://schemas.openxmlformats.org/officeDocument/2006/relationships/hyperlink" Target="https://twitter.com/montbelljp" TargetMode="External"/><Relationship Id="rId12" Type="http://schemas.openxmlformats.org/officeDocument/2006/relationships/ctrlProp" Target="../ctrlProps/ctrlProp3.xml"/><Relationship Id="rId17" Type="http://schemas.openxmlformats.org/officeDocument/2006/relationships/ctrlProp" Target="../ctrlProps/ctrlProp8.xml"/><Relationship Id="rId25" Type="http://schemas.openxmlformats.org/officeDocument/2006/relationships/ctrlProp" Target="../ctrlProps/ctrlProp16.xml"/><Relationship Id="rId33" Type="http://schemas.openxmlformats.org/officeDocument/2006/relationships/ctrlProp" Target="../ctrlProps/ctrlProp24.xml"/><Relationship Id="rId38" Type="http://schemas.openxmlformats.org/officeDocument/2006/relationships/ctrlProp" Target="../ctrlProps/ctrlProp29.xml"/><Relationship Id="rId46" Type="http://schemas.openxmlformats.org/officeDocument/2006/relationships/ctrlProp" Target="../ctrlProps/ctrlProp37.xml"/><Relationship Id="rId59" Type="http://schemas.openxmlformats.org/officeDocument/2006/relationships/ctrlProp" Target="../ctrlProps/ctrlProp50.xml"/><Relationship Id="rId67" Type="http://schemas.openxmlformats.org/officeDocument/2006/relationships/ctrlProp" Target="../ctrlProps/ctrlProp58.xml"/><Relationship Id="rId20" Type="http://schemas.openxmlformats.org/officeDocument/2006/relationships/ctrlProp" Target="../ctrlProps/ctrlProp11.xml"/><Relationship Id="rId41" Type="http://schemas.openxmlformats.org/officeDocument/2006/relationships/ctrlProp" Target="../ctrlProps/ctrlProp32.xml"/><Relationship Id="rId54" Type="http://schemas.openxmlformats.org/officeDocument/2006/relationships/ctrlProp" Target="../ctrlProps/ctrlProp45.xml"/><Relationship Id="rId62" Type="http://schemas.openxmlformats.org/officeDocument/2006/relationships/ctrlProp" Target="../ctrlProps/ctrlProp53.xml"/><Relationship Id="rId70" Type="http://schemas.openxmlformats.org/officeDocument/2006/relationships/ctrlProp" Target="../ctrlProps/ctrlProp61.xml"/><Relationship Id="rId75" Type="http://schemas.openxmlformats.org/officeDocument/2006/relationships/ctrlProp" Target="../ctrlProps/ctrlProp66.xml"/><Relationship Id="rId83" Type="http://schemas.openxmlformats.org/officeDocument/2006/relationships/ctrlProp" Target="../ctrlProps/ctrlProp74.xml"/><Relationship Id="rId88" Type="http://schemas.openxmlformats.org/officeDocument/2006/relationships/ctrlProp" Target="../ctrlProps/ctrlProp79.xml"/><Relationship Id="rId1" Type="http://schemas.openxmlformats.org/officeDocument/2006/relationships/hyperlink" Target="https://www.youtube.com/%E3%83%BB%E3%83%BB%E3%83%BB%E3%83%BB%E3%83%BB%E3%83%BB%E3%83%BB%E3%83%BB" TargetMode="External"/><Relationship Id="rId6" Type="http://schemas.openxmlformats.org/officeDocument/2006/relationships/hyperlink" Target="https://line.me/%E3%83%BB%E3%83%BB%E3%83%BB" TargetMode="External"/><Relationship Id="rId15" Type="http://schemas.openxmlformats.org/officeDocument/2006/relationships/ctrlProp" Target="../ctrlProps/ctrlProp6.xml"/><Relationship Id="rId23" Type="http://schemas.openxmlformats.org/officeDocument/2006/relationships/ctrlProp" Target="../ctrlProps/ctrlProp14.xml"/><Relationship Id="rId28" Type="http://schemas.openxmlformats.org/officeDocument/2006/relationships/ctrlProp" Target="../ctrlProps/ctrlProp19.xml"/><Relationship Id="rId36" Type="http://schemas.openxmlformats.org/officeDocument/2006/relationships/ctrlProp" Target="../ctrlProps/ctrlProp27.xml"/><Relationship Id="rId49" Type="http://schemas.openxmlformats.org/officeDocument/2006/relationships/ctrlProp" Target="../ctrlProps/ctrlProp40.xml"/><Relationship Id="rId57" Type="http://schemas.openxmlformats.org/officeDocument/2006/relationships/ctrlProp" Target="../ctrlProps/ctrlProp48.xml"/><Relationship Id="rId10" Type="http://schemas.openxmlformats.org/officeDocument/2006/relationships/ctrlProp" Target="../ctrlProps/ctrlProp1.xml"/><Relationship Id="rId31" Type="http://schemas.openxmlformats.org/officeDocument/2006/relationships/ctrlProp" Target="../ctrlProps/ctrlProp22.xml"/><Relationship Id="rId44" Type="http://schemas.openxmlformats.org/officeDocument/2006/relationships/ctrlProp" Target="../ctrlProps/ctrlProp35.xml"/><Relationship Id="rId52" Type="http://schemas.openxmlformats.org/officeDocument/2006/relationships/ctrlProp" Target="../ctrlProps/ctrlProp43.xml"/><Relationship Id="rId60" Type="http://schemas.openxmlformats.org/officeDocument/2006/relationships/ctrlProp" Target="../ctrlProps/ctrlProp51.xml"/><Relationship Id="rId65" Type="http://schemas.openxmlformats.org/officeDocument/2006/relationships/ctrlProp" Target="../ctrlProps/ctrlProp56.xml"/><Relationship Id="rId73" Type="http://schemas.openxmlformats.org/officeDocument/2006/relationships/ctrlProp" Target="../ctrlProps/ctrlProp64.xml"/><Relationship Id="rId78" Type="http://schemas.openxmlformats.org/officeDocument/2006/relationships/ctrlProp" Target="../ctrlProps/ctrlProp69.xml"/><Relationship Id="rId81" Type="http://schemas.openxmlformats.org/officeDocument/2006/relationships/ctrlProp" Target="../ctrlProps/ctrlProp72.xml"/><Relationship Id="rId86" Type="http://schemas.openxmlformats.org/officeDocument/2006/relationships/ctrlProp" Target="../ctrlProps/ctrlProp77.xml"/><Relationship Id="rId4" Type="http://schemas.openxmlformats.org/officeDocument/2006/relationships/hyperlink" Target="https://www.instagram.com/%E3%83%BB%E3%83%BB%E3%83%BB%E3%83%BB%E3%83%BB%E3%83%BB" TargetMode="External"/><Relationship Id="rId9" Type="http://schemas.openxmlformats.org/officeDocument/2006/relationships/vmlDrawing" Target="../drawings/vmlDrawing1.vml"/><Relationship Id="rId13" Type="http://schemas.openxmlformats.org/officeDocument/2006/relationships/ctrlProp" Target="../ctrlProps/ctrlProp4.xml"/><Relationship Id="rId18" Type="http://schemas.openxmlformats.org/officeDocument/2006/relationships/ctrlProp" Target="../ctrlProps/ctrlProp9.xml"/><Relationship Id="rId39" Type="http://schemas.openxmlformats.org/officeDocument/2006/relationships/ctrlProp" Target="../ctrlProps/ctrlProp30.xml"/><Relationship Id="rId34" Type="http://schemas.openxmlformats.org/officeDocument/2006/relationships/ctrlProp" Target="../ctrlProps/ctrlProp25.xml"/><Relationship Id="rId50" Type="http://schemas.openxmlformats.org/officeDocument/2006/relationships/ctrlProp" Target="../ctrlProps/ctrlProp41.xml"/><Relationship Id="rId55" Type="http://schemas.openxmlformats.org/officeDocument/2006/relationships/ctrlProp" Target="../ctrlProps/ctrlProp46.xml"/><Relationship Id="rId76" Type="http://schemas.openxmlformats.org/officeDocument/2006/relationships/ctrlProp" Target="../ctrlProps/ctrlProp67.xml"/><Relationship Id="rId7" Type="http://schemas.openxmlformats.org/officeDocument/2006/relationships/printerSettings" Target="../printerSettings/printerSettings1.bin"/><Relationship Id="rId71" Type="http://schemas.openxmlformats.org/officeDocument/2006/relationships/ctrlProp" Target="../ctrlProps/ctrlProp62.xml"/><Relationship Id="rId2" Type="http://schemas.openxmlformats.org/officeDocument/2006/relationships/hyperlink" Target="https://m.facebook.com/montbelljpn" TargetMode="External"/><Relationship Id="rId29" Type="http://schemas.openxmlformats.org/officeDocument/2006/relationships/ctrlProp" Target="../ctrlProps/ctrlProp20.xml"/><Relationship Id="rId24" Type="http://schemas.openxmlformats.org/officeDocument/2006/relationships/ctrlProp" Target="../ctrlProps/ctrlProp15.xml"/><Relationship Id="rId40" Type="http://schemas.openxmlformats.org/officeDocument/2006/relationships/ctrlProp" Target="../ctrlProps/ctrlProp31.xml"/><Relationship Id="rId45" Type="http://schemas.openxmlformats.org/officeDocument/2006/relationships/ctrlProp" Target="../ctrlProps/ctrlProp36.xml"/><Relationship Id="rId66" Type="http://schemas.openxmlformats.org/officeDocument/2006/relationships/ctrlProp" Target="../ctrlProps/ctrlProp57.xml"/><Relationship Id="rId87" Type="http://schemas.openxmlformats.org/officeDocument/2006/relationships/ctrlProp" Target="../ctrlProps/ctrlProp78.xml"/><Relationship Id="rId61" Type="http://schemas.openxmlformats.org/officeDocument/2006/relationships/ctrlProp" Target="../ctrlProps/ctrlProp52.xml"/><Relationship Id="rId82" Type="http://schemas.openxmlformats.org/officeDocument/2006/relationships/ctrlProp" Target="../ctrlProps/ctrlProp73.xml"/><Relationship Id="rId19"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83.xml"/><Relationship Id="rId18" Type="http://schemas.openxmlformats.org/officeDocument/2006/relationships/ctrlProp" Target="../ctrlProps/ctrlProp88.xml"/><Relationship Id="rId26" Type="http://schemas.openxmlformats.org/officeDocument/2006/relationships/ctrlProp" Target="../ctrlProps/ctrlProp96.xml"/><Relationship Id="rId39" Type="http://schemas.openxmlformats.org/officeDocument/2006/relationships/ctrlProp" Target="../ctrlProps/ctrlProp109.xml"/><Relationship Id="rId21" Type="http://schemas.openxmlformats.org/officeDocument/2006/relationships/ctrlProp" Target="../ctrlProps/ctrlProp91.xml"/><Relationship Id="rId34" Type="http://schemas.openxmlformats.org/officeDocument/2006/relationships/ctrlProp" Target="../ctrlProps/ctrlProp104.xml"/><Relationship Id="rId42" Type="http://schemas.openxmlformats.org/officeDocument/2006/relationships/ctrlProp" Target="../ctrlProps/ctrlProp112.xml"/><Relationship Id="rId7" Type="http://schemas.openxmlformats.org/officeDocument/2006/relationships/printerSettings" Target="../printerSettings/printerSettings2.bin"/><Relationship Id="rId2" Type="http://schemas.openxmlformats.org/officeDocument/2006/relationships/hyperlink" Target="https://m.facebook.com/montbelljpn" TargetMode="External"/><Relationship Id="rId16" Type="http://schemas.openxmlformats.org/officeDocument/2006/relationships/ctrlProp" Target="../ctrlProps/ctrlProp86.xml"/><Relationship Id="rId20" Type="http://schemas.openxmlformats.org/officeDocument/2006/relationships/ctrlProp" Target="../ctrlProps/ctrlProp90.xml"/><Relationship Id="rId29" Type="http://schemas.openxmlformats.org/officeDocument/2006/relationships/ctrlProp" Target="../ctrlProps/ctrlProp99.xml"/><Relationship Id="rId41" Type="http://schemas.openxmlformats.org/officeDocument/2006/relationships/ctrlProp" Target="../ctrlProps/ctrlProp111.xml"/><Relationship Id="rId1" Type="http://schemas.openxmlformats.org/officeDocument/2006/relationships/hyperlink" Target="mailto:store@montbell.com" TargetMode="External"/><Relationship Id="rId6" Type="http://schemas.openxmlformats.org/officeDocument/2006/relationships/hyperlink" Target="https://www.youtube.com/%E3%83%BB%E3%83%BB%E3%83%BB%E3%83%BB%E3%83%BB%E3%83%BB%E3%83%BB%E3%83%BB" TargetMode="External"/><Relationship Id="rId11" Type="http://schemas.openxmlformats.org/officeDocument/2006/relationships/ctrlProp" Target="../ctrlProps/ctrlProp81.xml"/><Relationship Id="rId24" Type="http://schemas.openxmlformats.org/officeDocument/2006/relationships/ctrlProp" Target="../ctrlProps/ctrlProp94.xml"/><Relationship Id="rId32" Type="http://schemas.openxmlformats.org/officeDocument/2006/relationships/ctrlProp" Target="../ctrlProps/ctrlProp102.xml"/><Relationship Id="rId37" Type="http://schemas.openxmlformats.org/officeDocument/2006/relationships/ctrlProp" Target="../ctrlProps/ctrlProp107.xml"/><Relationship Id="rId40" Type="http://schemas.openxmlformats.org/officeDocument/2006/relationships/ctrlProp" Target="../ctrlProps/ctrlProp110.xml"/><Relationship Id="rId5" Type="http://schemas.openxmlformats.org/officeDocument/2006/relationships/hyperlink" Target="https://www.youtube.com/user/montbellec/featured" TargetMode="External"/><Relationship Id="rId15" Type="http://schemas.openxmlformats.org/officeDocument/2006/relationships/ctrlProp" Target="../ctrlProps/ctrlProp85.xml"/><Relationship Id="rId23" Type="http://schemas.openxmlformats.org/officeDocument/2006/relationships/ctrlProp" Target="../ctrlProps/ctrlProp93.xml"/><Relationship Id="rId28" Type="http://schemas.openxmlformats.org/officeDocument/2006/relationships/ctrlProp" Target="../ctrlProps/ctrlProp98.xml"/><Relationship Id="rId36" Type="http://schemas.openxmlformats.org/officeDocument/2006/relationships/ctrlProp" Target="../ctrlProps/ctrlProp106.xml"/><Relationship Id="rId10" Type="http://schemas.openxmlformats.org/officeDocument/2006/relationships/ctrlProp" Target="../ctrlProps/ctrlProp80.xml"/><Relationship Id="rId19" Type="http://schemas.openxmlformats.org/officeDocument/2006/relationships/ctrlProp" Target="../ctrlProps/ctrlProp89.xml"/><Relationship Id="rId31" Type="http://schemas.openxmlformats.org/officeDocument/2006/relationships/ctrlProp" Target="../ctrlProps/ctrlProp101.xml"/><Relationship Id="rId4" Type="http://schemas.openxmlformats.org/officeDocument/2006/relationships/hyperlink" Target="https://www.instagram.com/%E3%83%BB%E3%83%BB%E3%83%BB%E3%83%BB%E3%83%BB%E3%83%BB" TargetMode="External"/><Relationship Id="rId9" Type="http://schemas.openxmlformats.org/officeDocument/2006/relationships/vmlDrawing" Target="../drawings/vmlDrawing2.vml"/><Relationship Id="rId14" Type="http://schemas.openxmlformats.org/officeDocument/2006/relationships/ctrlProp" Target="../ctrlProps/ctrlProp84.xml"/><Relationship Id="rId22" Type="http://schemas.openxmlformats.org/officeDocument/2006/relationships/ctrlProp" Target="../ctrlProps/ctrlProp92.xml"/><Relationship Id="rId27" Type="http://schemas.openxmlformats.org/officeDocument/2006/relationships/ctrlProp" Target="../ctrlProps/ctrlProp97.xml"/><Relationship Id="rId30" Type="http://schemas.openxmlformats.org/officeDocument/2006/relationships/ctrlProp" Target="../ctrlProps/ctrlProp100.xml"/><Relationship Id="rId35" Type="http://schemas.openxmlformats.org/officeDocument/2006/relationships/ctrlProp" Target="../ctrlProps/ctrlProp105.xml"/><Relationship Id="rId8" Type="http://schemas.openxmlformats.org/officeDocument/2006/relationships/drawing" Target="../drawings/drawing2.xml"/><Relationship Id="rId3" Type="http://schemas.openxmlformats.org/officeDocument/2006/relationships/hyperlink" Target="https://twitter.com/montbelljp" TargetMode="External"/><Relationship Id="rId12" Type="http://schemas.openxmlformats.org/officeDocument/2006/relationships/ctrlProp" Target="../ctrlProps/ctrlProp82.xml"/><Relationship Id="rId17" Type="http://schemas.openxmlformats.org/officeDocument/2006/relationships/ctrlProp" Target="../ctrlProps/ctrlProp87.xml"/><Relationship Id="rId25" Type="http://schemas.openxmlformats.org/officeDocument/2006/relationships/ctrlProp" Target="../ctrlProps/ctrlProp95.xml"/><Relationship Id="rId33" Type="http://schemas.openxmlformats.org/officeDocument/2006/relationships/ctrlProp" Target="../ctrlProps/ctrlProp103.xml"/><Relationship Id="rId38" Type="http://schemas.openxmlformats.org/officeDocument/2006/relationships/ctrlProp" Target="../ctrlProps/ctrlProp108.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theme="4" tint="0.59999389629810485"/>
  </sheetPr>
  <dimension ref="A1:S95"/>
  <sheetViews>
    <sheetView tabSelected="1" zoomScale="80" zoomScaleNormal="80" workbookViewId="0">
      <selection activeCell="K4" sqref="K4"/>
    </sheetView>
  </sheetViews>
  <sheetFormatPr defaultColWidth="8.75" defaultRowHeight="18.75"/>
  <cols>
    <col min="1" max="1" width="4.125" style="1" customWidth="1"/>
    <col min="2" max="2" width="33.25" customWidth="1"/>
    <col min="3" max="3" width="89.375" style="2" customWidth="1"/>
    <col min="4" max="5" width="6.25" customWidth="1"/>
    <col min="6" max="6" width="26.75" style="3" customWidth="1"/>
    <col min="7" max="7" width="83.375" style="2" customWidth="1"/>
    <col min="8" max="8" width="6.375" customWidth="1"/>
    <col min="15" max="15" width="14.375" style="4" customWidth="1"/>
    <col min="16" max="16" width="24.625" style="4" bestFit="1" customWidth="1"/>
    <col min="17" max="17" width="8.75" style="5"/>
    <col min="18" max="18" width="17.75" style="5" bestFit="1" customWidth="1"/>
  </cols>
  <sheetData>
    <row r="1" spans="1:19" ht="30" customHeight="1">
      <c r="B1" s="284" t="s">
        <v>83</v>
      </c>
      <c r="C1" s="284"/>
      <c r="D1" s="284"/>
    </row>
    <row r="2" spans="1:19" ht="184.5" customHeight="1">
      <c r="B2" s="285" t="s">
        <v>189</v>
      </c>
      <c r="C2" s="285"/>
      <c r="D2" s="68"/>
      <c r="F2" s="286" t="s">
        <v>30</v>
      </c>
      <c r="G2" s="286"/>
    </row>
    <row r="3" spans="1:19" ht="16.5" customHeight="1">
      <c r="B3" s="7"/>
      <c r="C3" s="7"/>
      <c r="D3" s="68"/>
      <c r="F3" s="77"/>
      <c r="G3" s="77"/>
    </row>
    <row r="4" spans="1:19" ht="30.75" customHeight="1">
      <c r="B4" s="8" t="s">
        <v>42</v>
      </c>
      <c r="C4" s="26"/>
      <c r="D4" s="69"/>
      <c r="F4" s="78"/>
      <c r="G4" s="78"/>
    </row>
    <row r="5" spans="1:19" ht="39" customHeight="1">
      <c r="B5" s="9" t="s">
        <v>71</v>
      </c>
      <c r="C5" s="9" t="s">
        <v>60</v>
      </c>
      <c r="D5" s="70"/>
      <c r="E5" s="74"/>
      <c r="F5" s="9" t="s">
        <v>62</v>
      </c>
      <c r="G5" s="91"/>
    </row>
    <row r="6" spans="1:19" ht="22.5" customHeight="1">
      <c r="B6" s="10" t="s">
        <v>9</v>
      </c>
      <c r="C6" s="27"/>
      <c r="D6" s="69"/>
      <c r="F6" s="79" t="s">
        <v>9</v>
      </c>
      <c r="G6" s="92">
        <v>44106</v>
      </c>
    </row>
    <row r="7" spans="1:19" ht="22.5" customHeight="1">
      <c r="B7" s="10" t="s">
        <v>161</v>
      </c>
      <c r="C7" s="28"/>
      <c r="D7" s="69"/>
      <c r="F7" s="79" t="s">
        <v>162</v>
      </c>
      <c r="G7" s="93">
        <v>44166</v>
      </c>
    </row>
    <row r="8" spans="1:19" ht="22.5" customHeight="1">
      <c r="A8" s="1">
        <v>1</v>
      </c>
      <c r="B8" s="10" t="s">
        <v>18</v>
      </c>
      <c r="C8" s="29"/>
      <c r="D8" s="69"/>
      <c r="F8" s="79" t="s">
        <v>18</v>
      </c>
      <c r="G8" s="94" t="s">
        <v>56</v>
      </c>
    </row>
    <row r="9" spans="1:19" ht="22.5" customHeight="1">
      <c r="A9" s="1">
        <v>2</v>
      </c>
      <c r="B9" s="10" t="s">
        <v>14</v>
      </c>
      <c r="C9" s="29"/>
      <c r="D9" s="69"/>
      <c r="F9" s="79" t="s">
        <v>14</v>
      </c>
      <c r="G9" s="95" t="s">
        <v>57</v>
      </c>
    </row>
    <row r="10" spans="1:19" ht="78" customHeight="1">
      <c r="A10" s="1">
        <v>3</v>
      </c>
      <c r="B10" s="11" t="s">
        <v>184</v>
      </c>
      <c r="C10" s="30" t="s">
        <v>33</v>
      </c>
      <c r="D10" s="69"/>
      <c r="F10" s="80" t="s">
        <v>80</v>
      </c>
      <c r="G10" s="30" t="s">
        <v>33</v>
      </c>
      <c r="O10" s="115" t="s">
        <v>90</v>
      </c>
      <c r="P10" s="245" t="s">
        <v>245</v>
      </c>
      <c r="Q10" s="5">
        <v>4</v>
      </c>
      <c r="R10" s="5" t="s">
        <v>212</v>
      </c>
      <c r="S10" s="5">
        <v>1</v>
      </c>
    </row>
    <row r="11" spans="1:19" ht="21.75" customHeight="1">
      <c r="A11" s="1">
        <v>4</v>
      </c>
      <c r="B11" s="289" t="s">
        <v>118</v>
      </c>
      <c r="C11" s="31"/>
      <c r="D11" s="69"/>
      <c r="F11" s="290" t="s">
        <v>81</v>
      </c>
      <c r="G11" s="97" t="s">
        <v>141</v>
      </c>
      <c r="O11" s="115" t="s">
        <v>91</v>
      </c>
      <c r="P11" s="245" t="s">
        <v>246</v>
      </c>
      <c r="Q11" s="5">
        <v>5</v>
      </c>
      <c r="R11" s="5" t="s">
        <v>212</v>
      </c>
      <c r="S11" s="5">
        <v>2</v>
      </c>
    </row>
    <row r="12" spans="1:19" ht="21.75" customHeight="1">
      <c r="A12" s="1">
        <v>5</v>
      </c>
      <c r="B12" s="289"/>
      <c r="C12" s="31"/>
      <c r="D12" s="69"/>
      <c r="F12" s="291"/>
      <c r="G12" s="97" t="s">
        <v>142</v>
      </c>
      <c r="O12" s="245" t="s">
        <v>93</v>
      </c>
      <c r="P12" s="245" t="s">
        <v>247</v>
      </c>
      <c r="Q12" s="5">
        <v>7</v>
      </c>
      <c r="R12" s="5" t="s">
        <v>212</v>
      </c>
      <c r="S12" s="5">
        <v>3</v>
      </c>
    </row>
    <row r="13" spans="1:19" ht="102.75" customHeight="1">
      <c r="A13" s="1">
        <v>6</v>
      </c>
      <c r="B13" s="11" t="s">
        <v>182</v>
      </c>
      <c r="C13" s="30" t="s">
        <v>232</v>
      </c>
      <c r="D13" s="69"/>
      <c r="F13" s="80" t="s">
        <v>48</v>
      </c>
      <c r="G13" s="30" t="s">
        <v>233</v>
      </c>
      <c r="O13" s="245" t="s">
        <v>92</v>
      </c>
      <c r="P13" s="245" t="s">
        <v>248</v>
      </c>
      <c r="Q13" s="5">
        <v>6</v>
      </c>
      <c r="R13" s="5" t="s">
        <v>263</v>
      </c>
      <c r="S13" s="5">
        <v>4</v>
      </c>
    </row>
    <row r="14" spans="1:19" ht="22.5" customHeight="1">
      <c r="A14" s="1">
        <v>7</v>
      </c>
      <c r="B14" s="289" t="s">
        <v>117</v>
      </c>
      <c r="C14" s="31"/>
      <c r="D14" s="69"/>
      <c r="F14" s="290" t="s">
        <v>117</v>
      </c>
      <c r="G14" s="97" t="s">
        <v>138</v>
      </c>
      <c r="O14" s="245" t="s">
        <v>136</v>
      </c>
      <c r="P14" s="245" t="s">
        <v>249</v>
      </c>
      <c r="Q14" s="5">
        <v>8</v>
      </c>
      <c r="R14" s="5" t="s">
        <v>263</v>
      </c>
      <c r="S14" s="5">
        <v>5</v>
      </c>
    </row>
    <row r="15" spans="1:19" ht="22.5" customHeight="1">
      <c r="A15" s="1">
        <v>8</v>
      </c>
      <c r="B15" s="289"/>
      <c r="C15" s="31"/>
      <c r="D15" s="69"/>
      <c r="F15" s="291"/>
      <c r="G15" s="97" t="s">
        <v>140</v>
      </c>
      <c r="O15" s="245" t="s">
        <v>234</v>
      </c>
      <c r="P15" s="245" t="s">
        <v>250</v>
      </c>
      <c r="Q15" s="5">
        <v>2</v>
      </c>
      <c r="R15" s="5" t="s">
        <v>210</v>
      </c>
      <c r="S15" s="5">
        <v>6</v>
      </c>
    </row>
    <row r="16" spans="1:19" ht="23.25" customHeight="1">
      <c r="A16" s="1">
        <v>9</v>
      </c>
      <c r="B16" s="12" t="s">
        <v>219</v>
      </c>
      <c r="C16" s="32"/>
      <c r="D16" s="69"/>
      <c r="F16" s="81" t="s">
        <v>22</v>
      </c>
      <c r="G16" s="98" t="s">
        <v>54</v>
      </c>
      <c r="O16" s="245" t="s">
        <v>235</v>
      </c>
      <c r="P16" s="245" t="s">
        <v>251</v>
      </c>
      <c r="Q16" s="5">
        <v>3</v>
      </c>
      <c r="R16" s="5" t="s">
        <v>211</v>
      </c>
      <c r="S16" s="5">
        <v>7</v>
      </c>
    </row>
    <row r="17" spans="1:19" ht="23.25" customHeight="1">
      <c r="A17" s="1">
        <v>10</v>
      </c>
      <c r="B17" s="12" t="s">
        <v>19</v>
      </c>
      <c r="C17" s="32"/>
      <c r="D17" s="69"/>
      <c r="F17" s="82" t="s">
        <v>19</v>
      </c>
      <c r="G17" s="98" t="s">
        <v>17</v>
      </c>
      <c r="O17" s="245" t="s">
        <v>236</v>
      </c>
      <c r="P17" s="245" t="s">
        <v>252</v>
      </c>
      <c r="Q17" s="5">
        <v>1</v>
      </c>
      <c r="R17" s="5" t="s">
        <v>210</v>
      </c>
      <c r="S17" s="5">
        <v>8</v>
      </c>
    </row>
    <row r="18" spans="1:19" ht="30" customHeight="1">
      <c r="A18" s="1">
        <v>11</v>
      </c>
      <c r="B18" s="13" t="s">
        <v>160</v>
      </c>
      <c r="C18" s="32"/>
      <c r="D18" s="69"/>
      <c r="F18" s="82" t="s">
        <v>155</v>
      </c>
      <c r="G18" s="98" t="s">
        <v>208</v>
      </c>
      <c r="O18" s="245" t="s">
        <v>262</v>
      </c>
      <c r="P18" s="245" t="s">
        <v>253</v>
      </c>
      <c r="Q18" s="5">
        <v>11</v>
      </c>
      <c r="R18" s="5" t="s">
        <v>244</v>
      </c>
      <c r="S18" s="5">
        <v>9</v>
      </c>
    </row>
    <row r="19" spans="1:19" ht="23.25" customHeight="1">
      <c r="A19" s="1">
        <v>12</v>
      </c>
      <c r="B19" s="12" t="s">
        <v>146</v>
      </c>
      <c r="C19" s="32"/>
      <c r="D19" s="69"/>
      <c r="F19" s="83" t="s">
        <v>147</v>
      </c>
      <c r="G19" s="98" t="s">
        <v>214</v>
      </c>
      <c r="O19" s="245" t="s">
        <v>237</v>
      </c>
      <c r="P19" s="245" t="s">
        <v>254</v>
      </c>
      <c r="Q19" s="5">
        <v>10</v>
      </c>
      <c r="R19" s="5" t="s">
        <v>263</v>
      </c>
      <c r="S19" s="5">
        <v>10</v>
      </c>
    </row>
    <row r="20" spans="1:19" ht="18.75" customHeight="1">
      <c r="A20" s="1">
        <v>13</v>
      </c>
      <c r="B20" s="10" t="s">
        <v>5</v>
      </c>
      <c r="C20" s="32"/>
      <c r="D20" s="69"/>
      <c r="F20" s="79" t="s">
        <v>5</v>
      </c>
      <c r="G20" s="98" t="s">
        <v>44</v>
      </c>
      <c r="O20" s="245" t="s">
        <v>238</v>
      </c>
      <c r="P20" s="245" t="s">
        <v>255</v>
      </c>
      <c r="Q20" s="5">
        <v>9</v>
      </c>
      <c r="R20" s="5" t="s">
        <v>263</v>
      </c>
      <c r="S20" s="5">
        <v>11</v>
      </c>
    </row>
    <row r="21" spans="1:19" ht="18.75" customHeight="1">
      <c r="A21" s="1">
        <v>14</v>
      </c>
      <c r="B21" s="10" t="s">
        <v>26</v>
      </c>
      <c r="C21" s="32"/>
      <c r="D21" s="69"/>
      <c r="F21" s="79" t="s">
        <v>26</v>
      </c>
      <c r="G21" s="98" t="s">
        <v>21</v>
      </c>
      <c r="O21" s="245" t="s">
        <v>239</v>
      </c>
      <c r="P21" s="245" t="s">
        <v>256</v>
      </c>
      <c r="Q21" s="5">
        <v>12</v>
      </c>
      <c r="R21" s="5" t="s">
        <v>213</v>
      </c>
      <c r="S21" s="5">
        <v>12</v>
      </c>
    </row>
    <row r="22" spans="1:19" ht="18.75" customHeight="1">
      <c r="A22" s="1">
        <v>15</v>
      </c>
      <c r="B22" s="10" t="s">
        <v>29</v>
      </c>
      <c r="C22" s="33"/>
      <c r="D22" s="69"/>
      <c r="F22" s="79" t="s">
        <v>29</v>
      </c>
      <c r="G22" s="98" t="s">
        <v>11</v>
      </c>
      <c r="O22" s="245" t="s">
        <v>240</v>
      </c>
      <c r="P22" s="245" t="s">
        <v>257</v>
      </c>
      <c r="Q22" s="5">
        <v>13</v>
      </c>
      <c r="R22" s="5" t="s">
        <v>213</v>
      </c>
      <c r="S22" s="5">
        <v>13</v>
      </c>
    </row>
    <row r="23" spans="1:19" ht="18.75" customHeight="1">
      <c r="A23" s="1">
        <v>16</v>
      </c>
      <c r="B23" s="13" t="s">
        <v>34</v>
      </c>
      <c r="C23" s="34"/>
      <c r="D23" s="69"/>
      <c r="F23" s="84" t="s">
        <v>34</v>
      </c>
      <c r="G23" s="99" t="s">
        <v>47</v>
      </c>
      <c r="O23" s="245" t="s">
        <v>241</v>
      </c>
      <c r="P23" s="245" t="s">
        <v>243</v>
      </c>
      <c r="Q23" s="5">
        <v>14</v>
      </c>
      <c r="R23" s="5" t="s">
        <v>211</v>
      </c>
      <c r="S23" s="5">
        <v>14</v>
      </c>
    </row>
    <row r="24" spans="1:19" ht="18.75" customHeight="1">
      <c r="A24" s="1">
        <v>17</v>
      </c>
      <c r="B24" s="10" t="s">
        <v>32</v>
      </c>
      <c r="C24" s="32"/>
      <c r="D24" s="69"/>
      <c r="F24" s="79" t="s">
        <v>32</v>
      </c>
      <c r="G24" s="98" t="s">
        <v>4</v>
      </c>
      <c r="O24" s="245" t="s">
        <v>242</v>
      </c>
      <c r="P24" s="245"/>
      <c r="Q24" s="246">
        <v>15</v>
      </c>
      <c r="R24" s="5" t="s">
        <v>244</v>
      </c>
    </row>
    <row r="25" spans="1:19" ht="18.75" customHeight="1">
      <c r="A25" s="1">
        <v>18</v>
      </c>
      <c r="B25" s="10" t="s">
        <v>35</v>
      </c>
      <c r="C25" s="32"/>
      <c r="D25" s="69"/>
      <c r="F25" s="79" t="s">
        <v>35</v>
      </c>
      <c r="G25" s="98" t="s">
        <v>49</v>
      </c>
      <c r="O25" s="245" t="s">
        <v>243</v>
      </c>
      <c r="P25" s="245"/>
      <c r="Q25" s="5">
        <v>16</v>
      </c>
      <c r="R25" s="5" t="s">
        <v>244</v>
      </c>
    </row>
    <row r="26" spans="1:19" ht="80.25" customHeight="1">
      <c r="A26" s="1">
        <v>19</v>
      </c>
      <c r="B26" s="11" t="s">
        <v>186</v>
      </c>
      <c r="C26" s="30"/>
      <c r="D26" s="69"/>
      <c r="F26" s="80" t="s">
        <v>39</v>
      </c>
      <c r="G26" s="96" t="s">
        <v>61</v>
      </c>
      <c r="P26" s="245"/>
    </row>
    <row r="27" spans="1:19" ht="75" customHeight="1">
      <c r="A27" s="1">
        <v>20</v>
      </c>
      <c r="B27" s="11" t="s">
        <v>185</v>
      </c>
      <c r="C27" s="30"/>
      <c r="D27" s="71">
        <f>LEN(C27)</f>
        <v>0</v>
      </c>
      <c r="F27" s="80" t="s">
        <v>13</v>
      </c>
      <c r="G27" s="96" t="s">
        <v>52</v>
      </c>
      <c r="P27" s="245"/>
    </row>
    <row r="28" spans="1:19" ht="171.75" customHeight="1">
      <c r="A28" s="1">
        <v>21</v>
      </c>
      <c r="B28" s="11" t="s">
        <v>174</v>
      </c>
      <c r="C28" s="30"/>
      <c r="D28" s="71">
        <f>LEN(C28)</f>
        <v>0</v>
      </c>
      <c r="F28" s="80" t="s">
        <v>38</v>
      </c>
      <c r="G28" s="96" t="s">
        <v>53</v>
      </c>
      <c r="H28">
        <f>LEN(G27)</f>
        <v>83</v>
      </c>
    </row>
    <row r="29" spans="1:19" ht="105" customHeight="1">
      <c r="A29" s="1">
        <v>22</v>
      </c>
      <c r="B29" s="11" t="s">
        <v>264</v>
      </c>
      <c r="C29" s="30"/>
      <c r="D29" s="71">
        <f>LEN(C29)</f>
        <v>0</v>
      </c>
      <c r="F29" s="80" t="s">
        <v>43</v>
      </c>
      <c r="G29" s="98" t="s">
        <v>51</v>
      </c>
      <c r="H29">
        <f>LEN(G28)</f>
        <v>170</v>
      </c>
    </row>
    <row r="30" spans="1:19" ht="128.25" customHeight="1">
      <c r="A30" s="1">
        <v>23</v>
      </c>
      <c r="B30" s="11" t="s">
        <v>8</v>
      </c>
      <c r="C30" s="30" t="s">
        <v>278</v>
      </c>
      <c r="D30" s="69"/>
      <c r="F30" s="85" t="s">
        <v>8</v>
      </c>
      <c r="G30" s="100" t="s">
        <v>137</v>
      </c>
    </row>
    <row r="31" spans="1:19" ht="48" customHeight="1">
      <c r="A31" s="1">
        <v>24</v>
      </c>
      <c r="B31" s="11" t="s">
        <v>64</v>
      </c>
      <c r="C31" s="35"/>
      <c r="D31" s="69"/>
      <c r="E31" s="75"/>
      <c r="F31" s="86" t="s">
        <v>163</v>
      </c>
      <c r="G31" s="101" t="s">
        <v>164</v>
      </c>
    </row>
    <row r="32" spans="1:19" ht="27.75" customHeight="1">
      <c r="B32" s="14"/>
      <c r="C32" s="36"/>
      <c r="D32" s="69"/>
      <c r="F32" s="87"/>
      <c r="G32" s="102"/>
    </row>
    <row r="33" spans="1:8" ht="39" customHeight="1">
      <c r="B33" s="15" t="s">
        <v>124</v>
      </c>
      <c r="C33" s="37"/>
      <c r="D33" s="69"/>
      <c r="F33" s="88" t="s">
        <v>0</v>
      </c>
      <c r="G33" s="103"/>
    </row>
    <row r="34" spans="1:8" ht="22.5" customHeight="1">
      <c r="A34" s="1">
        <v>25</v>
      </c>
      <c r="B34" s="16" t="s">
        <v>119</v>
      </c>
      <c r="C34" s="38"/>
      <c r="D34" s="69"/>
      <c r="F34" s="89" t="s">
        <v>116</v>
      </c>
      <c r="G34" s="104" t="s">
        <v>128</v>
      </c>
      <c r="H34" s="114"/>
    </row>
    <row r="35" spans="1:8" ht="55.5" customHeight="1">
      <c r="A35" s="1">
        <v>26</v>
      </c>
      <c r="B35" s="16" t="s">
        <v>120</v>
      </c>
      <c r="C35" s="39"/>
      <c r="D35" s="69">
        <f>LEN(C35)</f>
        <v>0</v>
      </c>
      <c r="E35" s="75"/>
      <c r="F35" s="89" t="s">
        <v>125</v>
      </c>
      <c r="G35" s="105" t="s">
        <v>126</v>
      </c>
    </row>
    <row r="36" spans="1:8" ht="54" customHeight="1">
      <c r="A36" s="1">
        <v>27</v>
      </c>
      <c r="B36" s="17" t="s">
        <v>74</v>
      </c>
      <c r="C36" s="40"/>
      <c r="D36" s="41"/>
      <c r="F36" s="90" t="s">
        <v>74</v>
      </c>
      <c r="G36" s="106" t="s">
        <v>15</v>
      </c>
    </row>
    <row r="37" spans="1:8" ht="27.75" customHeight="1">
      <c r="B37" s="18"/>
      <c r="C37" s="41"/>
      <c r="D37" s="41"/>
      <c r="F37"/>
      <c r="G37"/>
    </row>
    <row r="38" spans="1:8" ht="28.5" customHeight="1">
      <c r="B38" s="292" t="s">
        <v>154</v>
      </c>
      <c r="C38" s="42" t="s">
        <v>121</v>
      </c>
      <c r="D38" s="41"/>
      <c r="F38" s="294" t="s">
        <v>170</v>
      </c>
      <c r="G38" s="107" t="s">
        <v>145</v>
      </c>
    </row>
    <row r="39" spans="1:8" ht="28.5" customHeight="1">
      <c r="B39" s="293"/>
      <c r="C39" s="43" t="s">
        <v>176</v>
      </c>
      <c r="D39" s="72"/>
      <c r="F39" s="295"/>
      <c r="G39" s="108" t="s">
        <v>178</v>
      </c>
    </row>
    <row r="40" spans="1:8" ht="27.75" customHeight="1">
      <c r="A40" s="267">
        <v>28</v>
      </c>
      <c r="B40" s="282" t="s">
        <v>156</v>
      </c>
      <c r="C40" s="44"/>
      <c r="D40" s="73"/>
      <c r="E40" s="76"/>
      <c r="F40" s="283" t="s">
        <v>156</v>
      </c>
      <c r="G40" s="109" t="s">
        <v>3</v>
      </c>
    </row>
    <row r="41" spans="1:8" ht="22.5" customHeight="1">
      <c r="A41" s="267"/>
      <c r="B41" s="276"/>
      <c r="C41" s="45"/>
      <c r="D41" s="41"/>
      <c r="E41" s="76"/>
      <c r="F41" s="278"/>
      <c r="G41" s="110" t="s">
        <v>45</v>
      </c>
    </row>
    <row r="42" spans="1:8" ht="22.5" customHeight="1">
      <c r="A42" s="267">
        <v>29</v>
      </c>
      <c r="B42" s="276" t="s">
        <v>106</v>
      </c>
      <c r="C42" s="46"/>
      <c r="D42" s="73"/>
      <c r="E42" s="76"/>
      <c r="F42" s="277" t="s">
        <v>76</v>
      </c>
      <c r="G42" s="111" t="s">
        <v>158</v>
      </c>
    </row>
    <row r="43" spans="1:8" ht="22.5" customHeight="1">
      <c r="A43" s="267"/>
      <c r="B43" s="276"/>
      <c r="C43" s="47"/>
      <c r="D43" s="41"/>
      <c r="E43" s="76"/>
      <c r="F43" s="278"/>
      <c r="G43" s="110" t="s">
        <v>63</v>
      </c>
    </row>
    <row r="44" spans="1:8" ht="22.5" customHeight="1">
      <c r="A44" s="267">
        <v>30</v>
      </c>
      <c r="B44" s="276" t="s">
        <v>77</v>
      </c>
      <c r="C44" s="46"/>
      <c r="D44" s="73"/>
      <c r="E44" s="76"/>
      <c r="F44" s="277" t="s">
        <v>77</v>
      </c>
      <c r="G44" s="111" t="s">
        <v>131</v>
      </c>
    </row>
    <row r="45" spans="1:8" ht="22.5" customHeight="1">
      <c r="A45" s="267"/>
      <c r="B45" s="276"/>
      <c r="C45" s="48"/>
      <c r="D45" s="41"/>
      <c r="E45" s="76"/>
      <c r="F45" s="278"/>
      <c r="G45" s="110" t="s">
        <v>78</v>
      </c>
    </row>
    <row r="46" spans="1:8" ht="22.5" customHeight="1">
      <c r="A46" s="267">
        <v>31</v>
      </c>
      <c r="B46" s="268" t="s">
        <v>159</v>
      </c>
      <c r="C46" s="46"/>
      <c r="D46" s="41"/>
      <c r="E46" s="76"/>
      <c r="F46" s="280" t="s">
        <v>159</v>
      </c>
      <c r="G46" s="111" t="s">
        <v>157</v>
      </c>
    </row>
    <row r="47" spans="1:8" ht="22.5" customHeight="1">
      <c r="A47" s="267"/>
      <c r="B47" s="279"/>
      <c r="C47" s="48"/>
      <c r="D47" s="41"/>
      <c r="E47" s="76"/>
      <c r="F47" s="281"/>
      <c r="G47" s="110" t="s">
        <v>55</v>
      </c>
    </row>
    <row r="48" spans="1:8" ht="22.5" customHeight="1">
      <c r="A48" s="267">
        <v>32</v>
      </c>
      <c r="B48" s="268" t="s">
        <v>231</v>
      </c>
      <c r="C48" s="49"/>
      <c r="D48" s="73"/>
      <c r="E48" s="76"/>
      <c r="F48" s="296" t="s">
        <v>123</v>
      </c>
      <c r="G48" s="112" t="s">
        <v>157</v>
      </c>
    </row>
    <row r="49" spans="1:7" ht="22.5" customHeight="1">
      <c r="A49" s="267"/>
      <c r="B49" s="269"/>
      <c r="C49" s="50"/>
      <c r="D49" s="41"/>
      <c r="E49" s="76"/>
      <c r="F49" s="297"/>
      <c r="G49" s="113" t="s">
        <v>173</v>
      </c>
    </row>
    <row r="50" spans="1:7" ht="22.5" customHeight="1">
      <c r="B50" s="19"/>
      <c r="C50" s="51"/>
    </row>
    <row r="51" spans="1:7" ht="38.25" customHeight="1">
      <c r="B51" s="20" t="s">
        <v>220</v>
      </c>
      <c r="C51" s="9" t="s">
        <v>60</v>
      </c>
    </row>
    <row r="52" spans="1:7" ht="18.75" customHeight="1">
      <c r="A52" s="1">
        <v>33</v>
      </c>
      <c r="B52" s="10" t="s">
        <v>41</v>
      </c>
      <c r="C52" s="52"/>
    </row>
    <row r="53" spans="1:7" ht="18.75" customHeight="1">
      <c r="A53" s="1">
        <v>34</v>
      </c>
      <c r="B53" s="10" t="s">
        <v>167</v>
      </c>
      <c r="C53" s="53"/>
    </row>
    <row r="54" spans="1:7" ht="18.75" customHeight="1">
      <c r="A54" s="1">
        <v>35</v>
      </c>
      <c r="B54" s="10" t="s">
        <v>168</v>
      </c>
      <c r="C54" s="54"/>
    </row>
    <row r="55" spans="1:7" ht="18.75" customHeight="1">
      <c r="A55" s="1">
        <v>36</v>
      </c>
      <c r="B55" s="10" t="s">
        <v>169</v>
      </c>
      <c r="C55" s="55"/>
    </row>
    <row r="56" spans="1:7" ht="18.75" customHeight="1">
      <c r="B56" s="21"/>
      <c r="C56" s="56"/>
    </row>
    <row r="57" spans="1:7" ht="39" customHeight="1">
      <c r="B57" s="20" t="s">
        <v>66</v>
      </c>
      <c r="C57" s="9" t="s">
        <v>60</v>
      </c>
    </row>
    <row r="58" spans="1:7" ht="23.25" customHeight="1">
      <c r="A58" s="1">
        <v>37</v>
      </c>
      <c r="B58" s="22" t="s">
        <v>2</v>
      </c>
      <c r="C58" s="57"/>
    </row>
    <row r="59" spans="1:7" ht="23.25" customHeight="1">
      <c r="A59" s="1">
        <v>38</v>
      </c>
      <c r="B59" s="22" t="s">
        <v>23</v>
      </c>
      <c r="C59" s="58"/>
    </row>
    <row r="60" spans="1:7" ht="23.25" customHeight="1">
      <c r="A60" s="266">
        <v>39</v>
      </c>
      <c r="B60" s="275" t="s">
        <v>95</v>
      </c>
      <c r="C60" s="58"/>
    </row>
    <row r="61" spans="1:7" ht="23.25" customHeight="1">
      <c r="A61" s="266"/>
      <c r="B61" s="271"/>
      <c r="C61" s="59"/>
    </row>
    <row r="62" spans="1:7" ht="23.25" customHeight="1">
      <c r="A62" s="1">
        <v>41</v>
      </c>
      <c r="B62" s="22" t="s">
        <v>221</v>
      </c>
      <c r="C62" s="58"/>
    </row>
    <row r="63" spans="1:7" ht="23.25" customHeight="1">
      <c r="A63" s="1">
        <v>42</v>
      </c>
      <c r="B63" s="22" t="s">
        <v>73</v>
      </c>
      <c r="C63" s="60"/>
    </row>
    <row r="64" spans="1:7" ht="23.25" customHeight="1">
      <c r="A64" s="1">
        <v>43</v>
      </c>
      <c r="B64" s="22" t="s">
        <v>143</v>
      </c>
      <c r="C64" s="61"/>
    </row>
    <row r="65" spans="1:4" ht="18.75" customHeight="1">
      <c r="B65" s="21"/>
      <c r="C65" s="56"/>
    </row>
    <row r="66" spans="1:4" ht="36.75" customHeight="1">
      <c r="B66" s="20" t="s">
        <v>58</v>
      </c>
      <c r="C66" s="9"/>
    </row>
    <row r="67" spans="1:4" ht="36" customHeight="1">
      <c r="B67" s="287" t="s">
        <v>223</v>
      </c>
      <c r="C67" s="288"/>
    </row>
    <row r="68" spans="1:4" ht="36.75" customHeight="1">
      <c r="A68" s="6">
        <v>44</v>
      </c>
      <c r="B68" s="23" t="s">
        <v>222</v>
      </c>
      <c r="C68" s="62"/>
    </row>
    <row r="69" spans="1:4" ht="18.75" customHeight="1">
      <c r="B69" s="24"/>
      <c r="C69" s="63"/>
    </row>
    <row r="70" spans="1:4" ht="36.75" customHeight="1">
      <c r="B70" s="25" t="s">
        <v>207</v>
      </c>
      <c r="C70" s="9" t="s">
        <v>60</v>
      </c>
    </row>
    <row r="71" spans="1:4" ht="33.75" customHeight="1">
      <c r="A71" s="266">
        <v>45</v>
      </c>
      <c r="B71" s="270" t="s">
        <v>166</v>
      </c>
      <c r="C71" s="272"/>
    </row>
    <row r="72" spans="1:4" ht="30.75" customHeight="1">
      <c r="A72" s="266"/>
      <c r="B72" s="271"/>
      <c r="C72" s="273"/>
    </row>
    <row r="73" spans="1:4" ht="18.75" customHeight="1">
      <c r="C73" s="64"/>
    </row>
    <row r="74" spans="1:4" ht="36.75" customHeight="1">
      <c r="A74" s="266">
        <v>46</v>
      </c>
      <c r="B74" s="274" t="s">
        <v>28</v>
      </c>
      <c r="C74" s="65" t="s">
        <v>188</v>
      </c>
      <c r="D74" s="69"/>
    </row>
    <row r="75" spans="1:4" ht="18.75" customHeight="1">
      <c r="A75" s="266"/>
      <c r="B75" s="274"/>
      <c r="C75" s="54" t="s">
        <v>129</v>
      </c>
      <c r="D75" s="69"/>
    </row>
    <row r="76" spans="1:4" ht="17.25" customHeight="1">
      <c r="A76" s="266"/>
      <c r="B76" s="274"/>
      <c r="C76" s="66" t="s">
        <v>151</v>
      </c>
      <c r="D76" s="69"/>
    </row>
    <row r="77" spans="1:4" ht="17.25" customHeight="1">
      <c r="A77" s="266"/>
      <c r="B77" s="274"/>
      <c r="C77" s="66" t="s">
        <v>16</v>
      </c>
      <c r="D77" s="69"/>
    </row>
    <row r="78" spans="1:4" ht="17.25" customHeight="1">
      <c r="A78" s="266"/>
      <c r="B78" s="274"/>
      <c r="C78" s="66" t="s">
        <v>132</v>
      </c>
      <c r="D78" s="69"/>
    </row>
    <row r="79" spans="1:4" ht="17.25" customHeight="1">
      <c r="A79" s="266"/>
      <c r="B79" s="274"/>
      <c r="C79" s="66" t="s">
        <v>130</v>
      </c>
      <c r="D79" s="69"/>
    </row>
    <row r="80" spans="1:4" ht="17.25" customHeight="1">
      <c r="A80" s="266"/>
      <c r="B80" s="274"/>
      <c r="C80" s="66" t="s">
        <v>27</v>
      </c>
      <c r="D80" s="69"/>
    </row>
    <row r="81" spans="1:4" ht="21.75" customHeight="1">
      <c r="A81" s="266"/>
      <c r="B81" s="274"/>
      <c r="C81" s="67" t="s">
        <v>187</v>
      </c>
      <c r="D81" s="69"/>
    </row>
    <row r="82" spans="1:4" ht="9.75" customHeight="1" thickTop="1">
      <c r="C82" s="63"/>
    </row>
    <row r="83" spans="1:4" ht="60.75" customHeight="1">
      <c r="B83" s="256" t="s">
        <v>275</v>
      </c>
      <c r="C83" s="257"/>
    </row>
    <row r="84" spans="1:4">
      <c r="B84" s="258" t="e" vm="1">
        <v>#VALUE!</v>
      </c>
      <c r="C84" s="259"/>
    </row>
    <row r="85" spans="1:4" ht="15.75" customHeight="1">
      <c r="B85" s="260"/>
      <c r="C85" s="261"/>
    </row>
    <row r="86" spans="1:4" ht="15.75" customHeight="1">
      <c r="B86" s="260"/>
      <c r="C86" s="261"/>
    </row>
    <row r="87" spans="1:4" ht="180" customHeight="1">
      <c r="B87" s="262"/>
      <c r="C87" s="263"/>
    </row>
    <row r="88" spans="1:4" ht="51.75" customHeight="1" thickBot="1">
      <c r="B88" s="264" t="s">
        <v>276</v>
      </c>
      <c r="C88" s="265"/>
    </row>
    <row r="89" spans="1:4" ht="30" customHeight="1">
      <c r="A89" s="266">
        <v>47</v>
      </c>
      <c r="B89" s="248" t="s">
        <v>270</v>
      </c>
      <c r="C89" s="249"/>
    </row>
    <row r="90" spans="1:4" ht="30" customHeight="1">
      <c r="A90" s="266"/>
      <c r="B90" s="248" t="s">
        <v>274</v>
      </c>
      <c r="C90" s="250"/>
    </row>
    <row r="91" spans="1:4" ht="30" customHeight="1" thickBot="1">
      <c r="A91" s="266"/>
      <c r="B91" s="248" t="s">
        <v>272</v>
      </c>
      <c r="C91" s="251"/>
    </row>
    <row r="92" spans="1:4" ht="15.75" customHeight="1"/>
    <row r="93" spans="1:4" ht="15.75" customHeight="1"/>
    <row r="94" spans="1:4" ht="15.75" customHeight="1"/>
    <row r="95" spans="1:4" ht="15.75" customHeight="1"/>
  </sheetData>
  <mergeCells count="36">
    <mergeCell ref="B1:D1"/>
    <mergeCell ref="B2:C2"/>
    <mergeCell ref="F2:G2"/>
    <mergeCell ref="B67:C67"/>
    <mergeCell ref="B11:B12"/>
    <mergeCell ref="F11:F12"/>
    <mergeCell ref="B14:B15"/>
    <mergeCell ref="F14:F15"/>
    <mergeCell ref="B38:B39"/>
    <mergeCell ref="F38:F39"/>
    <mergeCell ref="F48:F49"/>
    <mergeCell ref="A40:A41"/>
    <mergeCell ref="B40:B41"/>
    <mergeCell ref="F40:F41"/>
    <mergeCell ref="A42:A43"/>
    <mergeCell ref="B42:B43"/>
    <mergeCell ref="F42:F43"/>
    <mergeCell ref="A44:A45"/>
    <mergeCell ref="B44:B45"/>
    <mergeCell ref="F44:F45"/>
    <mergeCell ref="A46:A47"/>
    <mergeCell ref="B46:B47"/>
    <mergeCell ref="F46:F47"/>
    <mergeCell ref="B83:C83"/>
    <mergeCell ref="B84:C87"/>
    <mergeCell ref="B88:C88"/>
    <mergeCell ref="A89:A91"/>
    <mergeCell ref="A48:A49"/>
    <mergeCell ref="B48:B49"/>
    <mergeCell ref="A71:A72"/>
    <mergeCell ref="B71:B72"/>
    <mergeCell ref="C71:C72"/>
    <mergeCell ref="A74:A81"/>
    <mergeCell ref="B74:B81"/>
    <mergeCell ref="A60:A61"/>
    <mergeCell ref="B60:B61"/>
  </mergeCells>
  <phoneticPr fontId="1"/>
  <conditionalFormatting sqref="C23">
    <cfRule type="containsText" dxfId="155" priority="654" operator="containsText" text="か月">
      <formula>NOT(ISERROR(SEARCH("か月",C23)))</formula>
    </cfRule>
    <cfRule type="containsText" dxfId="154" priority="632" operator="containsText" text="うま味">
      <formula>NOT(ISERROR(SEARCH("うま味",C23)))</formula>
    </cfRule>
    <cfRule type="containsText" dxfId="153" priority="633" operator="containsText" text="旨み">
      <formula>NOT(ISERROR(SEARCH("旨み",C23)))</formula>
    </cfRule>
    <cfRule type="containsText" dxfId="152" priority="634" operator="containsText" text="旨味">
      <formula>NOT(ISERROR(SEARCH("旨味",C23)))</formula>
    </cfRule>
    <cfRule type="containsText" dxfId="151" priority="635" operator="containsText" text="美味">
      <formula>NOT(ISERROR(SEARCH("美味",C23)))</formula>
    </cfRule>
    <cfRule type="containsText" dxfId="150" priority="636" operator="containsText" text="ML">
      <formula>NOT(ISERROR(SEARCH("ML",C23)))</formula>
    </cfRule>
    <cfRule type="containsText" dxfId="149" priority="637" operator="containsText" text="ml">
      <formula>NOT(ISERROR(SEARCH("ml",C23)))</formula>
    </cfRule>
    <cfRule type="containsText" dxfId="148" priority="638" operator="containsText" text="WEBサイト">
      <formula>NOT(ISERROR(SEARCH("WEBサイト",C23)))</formula>
    </cfRule>
    <cfRule type="containsText" dxfId="147" priority="639" operator="containsText" text="HP">
      <formula>NOT(ISERROR(SEARCH("HP",C23)))</formula>
    </cfRule>
    <cfRule type="containsText" dxfId="146" priority="640" operator="containsText" text="ホームページ">
      <formula>NOT(ISERROR(SEARCH("ホームページ",C23)))</formula>
    </cfRule>
    <cfRule type="containsText" dxfId="145" priority="641" operator="containsText" text="取扱">
      <formula>NOT(ISERROR(SEARCH("取扱",C23)))</formula>
    </cfRule>
    <cfRule type="containsText" dxfId="144" priority="642" operator="containsText" text="迄">
      <formula>NOT(ISERROR(SEARCH("迄",C23)))</formula>
    </cfRule>
    <cfRule type="containsText" dxfId="143" priority="643" operator="containsText" text="又">
      <formula>NOT(ISERROR(SEARCH("又",C23)))</formula>
    </cfRule>
    <cfRule type="containsText" dxfId="142" priority="644" operator="containsText" text="等">
      <formula>NOT(ISERROR(SEARCH("等",C23)))</formula>
    </cfRule>
    <cfRule type="containsText" dxfId="141" priority="645" operator="containsText" text="下さい">
      <formula>NOT(ISERROR(SEARCH("下さい",C23)))</formula>
    </cfRule>
    <cfRule type="containsText" dxfId="140" priority="646" operator="containsText" text="出来る">
      <formula>NOT(ISERROR(SEARCH("出来る",C23)))</formula>
    </cfRule>
    <cfRule type="containsText" dxfId="139" priority="647" operator="containsText" text="為">
      <formula>NOT(ISERROR(SEARCH("為",C23)))</formula>
    </cfRule>
    <cfRule type="containsText" dxfId="138" priority="648" operator="containsText" text="更に">
      <formula>NOT(ISERROR(SEARCH("更に",C23)))</formula>
    </cfRule>
    <cfRule type="containsText" dxfId="137" priority="649" operator="containsText" text="様々">
      <formula>NOT(ISERROR(SEARCH("様々",C23)))</formula>
    </cfRule>
    <cfRule type="containsText" dxfId="136" priority="650" operator="containsText" text="皆様">
      <formula>NOT(ISERROR(SEARCH("皆様",C23)))</formula>
    </cfRule>
    <cfRule type="containsText" dxfId="135" priority="651" operator="containsText" text="お客様">
      <formula>NOT(ISERROR(SEARCH("お客様",C23)))</formula>
    </cfRule>
    <cfRule type="containsText" dxfId="134" priority="652" operator="containsText" text="子供">
      <formula>NOT(ISERROR(SEARCH("子供",C23)))</formula>
    </cfRule>
    <cfRule type="containsText" dxfId="133" priority="653" operator="containsText" text="ケ月">
      <formula>NOT(ISERROR(SEARCH("ケ月",C23)))</formula>
    </cfRule>
    <cfRule type="containsText" dxfId="132" priority="655" operator="containsText" text="ヶ月">
      <formula>NOT(ISERROR(SEARCH("ヶ月",C23)))</formula>
    </cfRule>
    <cfRule type="containsText" dxfId="131" priority="631" operator="containsText" text="ｍｌ">
      <formula>NOT(ISERROR(SEARCH("ｍｌ",C23)))</formula>
    </cfRule>
    <cfRule type="containsText" dxfId="130" priority="656" operator="containsText" text="ヵ月">
      <formula>NOT(ISERROR(SEARCH("ヵ月",C23)))</formula>
    </cfRule>
    <cfRule type="containsText" dxfId="129" priority="659" operator="containsText" text="おススメ">
      <formula>NOT(ISERROR(SEARCH("おススメ",C23)))</formula>
    </cfRule>
    <cfRule type="containsText" dxfId="128" priority="661" operator="containsText" text="美味しく">
      <formula>NOT(ISERROR(SEARCH("美味しく",C23)))</formula>
    </cfRule>
    <cfRule type="containsText" dxfId="127" priority="691" operator="containsText" text="お勧め、オススメ">
      <formula>NOT(ISERROR(SEARCH("お勧め、オススメ",C23)))</formula>
    </cfRule>
    <cfRule type="containsText" dxfId="126" priority="692" operator="containsText" text="頂く">
      <formula>NOT(ISERROR(SEARCH("頂く",C23)))</formula>
    </cfRule>
    <cfRule type="containsText" dxfId="125" priority="693" operator="containsText" text="美味しい">
      <formula>NOT(ISERROR(SEARCH("美味しい",C23)))</formula>
    </cfRule>
  </conditionalFormatting>
  <conditionalFormatting sqref="G23">
    <cfRule type="containsText" dxfId="124" priority="253" operator="containsText" text="ｍｌ">
      <formula>NOT(ISERROR(SEARCH("ｍｌ",G23)))</formula>
    </cfRule>
    <cfRule type="containsText" dxfId="123" priority="254" operator="containsText" text="うま味">
      <formula>NOT(ISERROR(SEARCH("うま味",G23)))</formula>
    </cfRule>
    <cfRule type="containsText" dxfId="122" priority="255" operator="containsText" text="旨み">
      <formula>NOT(ISERROR(SEARCH("旨み",G23)))</formula>
    </cfRule>
    <cfRule type="containsText" dxfId="121" priority="256" operator="containsText" text="旨味">
      <formula>NOT(ISERROR(SEARCH("旨味",G23)))</formula>
    </cfRule>
    <cfRule type="containsText" dxfId="120" priority="257" operator="containsText" text="美味">
      <formula>NOT(ISERROR(SEARCH("美味",G23)))</formula>
    </cfRule>
    <cfRule type="containsText" dxfId="119" priority="258" operator="containsText" text="ML">
      <formula>NOT(ISERROR(SEARCH("ML",G23)))</formula>
    </cfRule>
    <cfRule type="containsText" dxfId="118" priority="259" operator="containsText" text="ml">
      <formula>NOT(ISERROR(SEARCH("ml",G23)))</formula>
    </cfRule>
    <cfRule type="containsText" dxfId="117" priority="261" operator="containsText" text="HP">
      <formula>NOT(ISERROR(SEARCH("HP",G23)))</formula>
    </cfRule>
    <cfRule type="containsText" dxfId="116" priority="262" operator="containsText" text="ホームページ">
      <formula>NOT(ISERROR(SEARCH("ホームページ",G23)))</formula>
    </cfRule>
    <cfRule type="containsText" dxfId="115" priority="263" operator="containsText" text="取扱">
      <formula>NOT(ISERROR(SEARCH("取扱",G23)))</formula>
    </cfRule>
    <cfRule type="containsText" dxfId="114" priority="264" operator="containsText" text="迄">
      <formula>NOT(ISERROR(SEARCH("迄",G23)))</formula>
    </cfRule>
    <cfRule type="containsText" dxfId="113" priority="265" operator="containsText" text="又">
      <formula>NOT(ISERROR(SEARCH("又",G23)))</formula>
    </cfRule>
    <cfRule type="containsText" dxfId="112" priority="266" operator="containsText" text="等">
      <formula>NOT(ISERROR(SEARCH("等",G23)))</formula>
    </cfRule>
    <cfRule type="containsText" dxfId="111" priority="267" operator="containsText" text="下さい">
      <formula>NOT(ISERROR(SEARCH("下さい",G23)))</formula>
    </cfRule>
    <cfRule type="containsText" dxfId="110" priority="268" operator="containsText" text="出来る">
      <formula>NOT(ISERROR(SEARCH("出来る",G23)))</formula>
    </cfRule>
    <cfRule type="containsText" dxfId="109" priority="269" operator="containsText" text="為">
      <formula>NOT(ISERROR(SEARCH("為",G23)))</formula>
    </cfRule>
    <cfRule type="containsText" dxfId="108" priority="270" operator="containsText" text="更に">
      <formula>NOT(ISERROR(SEARCH("更に",G23)))</formula>
    </cfRule>
    <cfRule type="containsText" dxfId="107" priority="271" operator="containsText" text="様々">
      <formula>NOT(ISERROR(SEARCH("様々",G23)))</formula>
    </cfRule>
    <cfRule type="containsText" dxfId="106" priority="272" operator="containsText" text="皆様">
      <formula>NOT(ISERROR(SEARCH("皆様",G23)))</formula>
    </cfRule>
    <cfRule type="containsText" dxfId="105" priority="273" operator="containsText" text="お客様">
      <formula>NOT(ISERROR(SEARCH("お客様",G23)))</formula>
    </cfRule>
    <cfRule type="containsText" dxfId="104" priority="274" operator="containsText" text="子供">
      <formula>NOT(ISERROR(SEARCH("子供",G23)))</formula>
    </cfRule>
    <cfRule type="containsText" dxfId="103" priority="275" operator="containsText" text="ケ月">
      <formula>NOT(ISERROR(SEARCH("ケ月",G23)))</formula>
    </cfRule>
    <cfRule type="containsText" dxfId="102" priority="276" operator="containsText" text="か月">
      <formula>NOT(ISERROR(SEARCH("か月",G23)))</formula>
    </cfRule>
    <cfRule type="containsText" dxfId="101" priority="278" operator="containsText" text="ヵ月">
      <formula>NOT(ISERROR(SEARCH("ヵ月",G23)))</formula>
    </cfRule>
    <cfRule type="containsText" dxfId="100" priority="281" operator="containsText" text="おススメ">
      <formula>NOT(ISERROR(SEARCH("おススメ",G23)))</formula>
    </cfRule>
    <cfRule type="containsText" dxfId="99" priority="283" operator="containsText" text="美味しく">
      <formula>NOT(ISERROR(SEARCH("美味しく",G23)))</formula>
    </cfRule>
    <cfRule type="containsText" dxfId="98" priority="313" operator="containsText" text="お勧め、オススメ">
      <formula>NOT(ISERROR(SEARCH("お勧め、オススメ",G23)))</formula>
    </cfRule>
    <cfRule type="containsText" dxfId="97" priority="314" operator="containsText" text="頂く">
      <formula>NOT(ISERROR(SEARCH("頂く",G23)))</formula>
    </cfRule>
    <cfRule type="containsText" dxfId="96" priority="315" operator="containsText" text="美味しい">
      <formula>NOT(ISERROR(SEARCH("美味しい",G23)))</formula>
    </cfRule>
    <cfRule type="containsText" dxfId="95" priority="260" operator="containsText" text="WEBサイト">
      <formula>NOT(ISERROR(SEARCH("WEBサイト",G23)))</formula>
    </cfRule>
    <cfRule type="containsText" dxfId="94" priority="277" operator="containsText" text="ヶ月">
      <formula>NOT(ISERROR(SEARCH("ヶ月",G23)))</formula>
    </cfRule>
  </conditionalFormatting>
  <dataValidations count="5">
    <dataValidation type="list" allowBlank="1" showInputMessage="1" showErrorMessage="1" sqref="G22" xr:uid="{00000000-0002-0000-0000-000000000000}">
      <formula1>#REF!</formula1>
    </dataValidation>
    <dataValidation type="list" allowBlank="1" showInputMessage="1" showErrorMessage="1" sqref="C15" xr:uid="{00000000-0002-0000-0000-000002000000}">
      <formula1>$P$10:$P$27</formula1>
    </dataValidation>
    <dataValidation imeMode="halfAlpha" allowBlank="1" showInputMessage="1" showErrorMessage="1" sqref="C16 C20:C21 C53 C68 C55:C56 C65" xr:uid="{00000000-0002-0000-0000-000003000000}"/>
    <dataValidation type="list" allowBlank="1" showInputMessage="1" showErrorMessage="1" sqref="C14 G14:G15" xr:uid="{2597A0D6-3807-48C9-B0E5-0C68B58C21B2}">
      <formula1>$P$10:$P$23</formula1>
    </dataValidation>
    <dataValidation type="list" allowBlank="1" showInputMessage="1" showErrorMessage="1" sqref="C11:C12" xr:uid="{00000000-0002-0000-0000-000001000000}">
      <formula1>$O$9:$O$25</formula1>
    </dataValidation>
  </dataValidations>
  <hyperlinks>
    <hyperlink ref="G36" r:id="rId1" xr:uid="{00000000-0004-0000-0000-000000000000}"/>
    <hyperlink ref="G41" r:id="rId2" xr:uid="{00000000-0004-0000-0000-000001000000}"/>
    <hyperlink ref="G43" r:id="rId3" xr:uid="{00000000-0004-0000-0000-000002000000}"/>
    <hyperlink ref="G45" r:id="rId4" xr:uid="{00000000-0004-0000-0000-000003000000}"/>
    <hyperlink ref="G47" r:id="rId5" xr:uid="{00000000-0004-0000-0000-000004000000}"/>
    <hyperlink ref="G49" r:id="rId6" xr:uid="{00000000-0004-0000-0000-000005000000}"/>
  </hyperlinks>
  <pageMargins left="0.70866141732283472" right="0.70866141732283472" top="0.74803149606299213" bottom="0.74803149606299213" header="0.31496062992125984" footer="0.31496062992125984"/>
  <pageSetup paperSize="9" scale="69" orientation="landscape" r:id="rId7"/>
  <colBreaks count="1" manualBreakCount="1">
    <brk id="3" max="81" man="1"/>
  </colBreaks>
  <drawing r:id="rId8"/>
  <legacyDrawing r:id="rId9"/>
  <mc:AlternateContent xmlns:mc="http://schemas.openxmlformats.org/markup-compatibility/2006">
    <mc:Choice Requires="x14">
      <controls>
        <mc:AlternateContent xmlns:mc="http://schemas.openxmlformats.org/markup-compatibility/2006">
          <mc:Choice Requires="x14">
            <control shapeId="11272" r:id="rId10" name="チェック 8">
              <controlPr defaultSize="0" autoFill="0" autoLine="0" autoPict="0">
                <anchor moveWithCells="1">
                  <from>
                    <xdr:col>2</xdr:col>
                    <xdr:colOff>47625</xdr:colOff>
                    <xdr:row>9</xdr:row>
                    <xdr:rowOff>76200</xdr:rowOff>
                  </from>
                  <to>
                    <xdr:col>2</xdr:col>
                    <xdr:colOff>771525</xdr:colOff>
                    <xdr:row>9</xdr:row>
                    <xdr:rowOff>314325</xdr:rowOff>
                  </to>
                </anchor>
              </controlPr>
            </control>
          </mc:Choice>
        </mc:AlternateContent>
        <mc:AlternateContent xmlns:mc="http://schemas.openxmlformats.org/markup-compatibility/2006">
          <mc:Choice Requires="x14">
            <control shapeId="11273" r:id="rId11" name="チェック 9">
              <controlPr defaultSize="0" autoFill="0" autoLine="0" autoPict="0">
                <anchor moveWithCells="1">
                  <from>
                    <xdr:col>2</xdr:col>
                    <xdr:colOff>838200</xdr:colOff>
                    <xdr:row>9</xdr:row>
                    <xdr:rowOff>76200</xdr:rowOff>
                  </from>
                  <to>
                    <xdr:col>2</xdr:col>
                    <xdr:colOff>1457325</xdr:colOff>
                    <xdr:row>9</xdr:row>
                    <xdr:rowOff>314325</xdr:rowOff>
                  </to>
                </anchor>
              </controlPr>
            </control>
          </mc:Choice>
        </mc:AlternateContent>
        <mc:AlternateContent xmlns:mc="http://schemas.openxmlformats.org/markup-compatibility/2006">
          <mc:Choice Requires="x14">
            <control shapeId="11274" r:id="rId12" name="チェック 10">
              <controlPr defaultSize="0" autoFill="0" autoLine="0" autoPict="0">
                <anchor moveWithCells="1">
                  <from>
                    <xdr:col>2</xdr:col>
                    <xdr:colOff>1495425</xdr:colOff>
                    <xdr:row>9</xdr:row>
                    <xdr:rowOff>76200</xdr:rowOff>
                  </from>
                  <to>
                    <xdr:col>2</xdr:col>
                    <xdr:colOff>2486025</xdr:colOff>
                    <xdr:row>9</xdr:row>
                    <xdr:rowOff>314325</xdr:rowOff>
                  </to>
                </anchor>
              </controlPr>
            </control>
          </mc:Choice>
        </mc:AlternateContent>
        <mc:AlternateContent xmlns:mc="http://schemas.openxmlformats.org/markup-compatibility/2006">
          <mc:Choice Requires="x14">
            <control shapeId="11275" r:id="rId13" name="チェック 11">
              <controlPr defaultSize="0" autoFill="0" autoLine="0" autoPict="0">
                <anchor moveWithCells="1">
                  <from>
                    <xdr:col>2</xdr:col>
                    <xdr:colOff>2333625</xdr:colOff>
                    <xdr:row>9</xdr:row>
                    <xdr:rowOff>76200</xdr:rowOff>
                  </from>
                  <to>
                    <xdr:col>2</xdr:col>
                    <xdr:colOff>3276600</xdr:colOff>
                    <xdr:row>9</xdr:row>
                    <xdr:rowOff>342900</xdr:rowOff>
                  </to>
                </anchor>
              </controlPr>
            </control>
          </mc:Choice>
        </mc:AlternateContent>
        <mc:AlternateContent xmlns:mc="http://schemas.openxmlformats.org/markup-compatibility/2006">
          <mc:Choice Requires="x14">
            <control shapeId="11276" r:id="rId14" name="チェック 12">
              <controlPr defaultSize="0" autoFill="0" autoLine="0" autoPict="0">
                <anchor moveWithCells="1">
                  <from>
                    <xdr:col>2</xdr:col>
                    <xdr:colOff>3457575</xdr:colOff>
                    <xdr:row>9</xdr:row>
                    <xdr:rowOff>85725</xdr:rowOff>
                  </from>
                  <to>
                    <xdr:col>2</xdr:col>
                    <xdr:colOff>4143375</xdr:colOff>
                    <xdr:row>9</xdr:row>
                    <xdr:rowOff>323850</xdr:rowOff>
                  </to>
                </anchor>
              </controlPr>
            </control>
          </mc:Choice>
        </mc:AlternateContent>
        <mc:AlternateContent xmlns:mc="http://schemas.openxmlformats.org/markup-compatibility/2006">
          <mc:Choice Requires="x14">
            <control shapeId="11277" r:id="rId15" name="チェック 13">
              <controlPr defaultSize="0" autoFill="0" autoLine="0" autoPict="0">
                <anchor moveWithCells="1">
                  <from>
                    <xdr:col>2</xdr:col>
                    <xdr:colOff>4476750</xdr:colOff>
                    <xdr:row>9</xdr:row>
                    <xdr:rowOff>76200</xdr:rowOff>
                  </from>
                  <to>
                    <xdr:col>2</xdr:col>
                    <xdr:colOff>5657850</xdr:colOff>
                    <xdr:row>9</xdr:row>
                    <xdr:rowOff>314325</xdr:rowOff>
                  </to>
                </anchor>
              </controlPr>
            </control>
          </mc:Choice>
        </mc:AlternateContent>
        <mc:AlternateContent xmlns:mc="http://schemas.openxmlformats.org/markup-compatibility/2006">
          <mc:Choice Requires="x14">
            <control shapeId="11278" r:id="rId16" name="チェック 14">
              <controlPr defaultSize="0" autoFill="0" autoLine="0" autoPict="0">
                <anchor moveWithCells="1">
                  <from>
                    <xdr:col>2</xdr:col>
                    <xdr:colOff>47625</xdr:colOff>
                    <xdr:row>9</xdr:row>
                    <xdr:rowOff>304800</xdr:rowOff>
                  </from>
                  <to>
                    <xdr:col>2</xdr:col>
                    <xdr:colOff>723900</xdr:colOff>
                    <xdr:row>9</xdr:row>
                    <xdr:rowOff>533400</xdr:rowOff>
                  </to>
                </anchor>
              </controlPr>
            </control>
          </mc:Choice>
        </mc:AlternateContent>
        <mc:AlternateContent xmlns:mc="http://schemas.openxmlformats.org/markup-compatibility/2006">
          <mc:Choice Requires="x14">
            <control shapeId="11279" r:id="rId17" name="チェック 15">
              <controlPr defaultSize="0" autoFill="0" autoLine="0" autoPict="0">
                <anchor moveWithCells="1">
                  <from>
                    <xdr:col>2</xdr:col>
                    <xdr:colOff>838200</xdr:colOff>
                    <xdr:row>9</xdr:row>
                    <xdr:rowOff>304800</xdr:rowOff>
                  </from>
                  <to>
                    <xdr:col>2</xdr:col>
                    <xdr:colOff>1981200</xdr:colOff>
                    <xdr:row>9</xdr:row>
                    <xdr:rowOff>533400</xdr:rowOff>
                  </to>
                </anchor>
              </controlPr>
            </control>
          </mc:Choice>
        </mc:AlternateContent>
        <mc:AlternateContent xmlns:mc="http://schemas.openxmlformats.org/markup-compatibility/2006">
          <mc:Choice Requires="x14">
            <control shapeId="11280" r:id="rId18" name="チェック 16">
              <controlPr defaultSize="0" autoFill="0" autoLine="0" autoPict="0">
                <anchor moveWithCells="1">
                  <from>
                    <xdr:col>2</xdr:col>
                    <xdr:colOff>2333625</xdr:colOff>
                    <xdr:row>9</xdr:row>
                    <xdr:rowOff>295275</xdr:rowOff>
                  </from>
                  <to>
                    <xdr:col>2</xdr:col>
                    <xdr:colOff>3324225</xdr:colOff>
                    <xdr:row>9</xdr:row>
                    <xdr:rowOff>523875</xdr:rowOff>
                  </to>
                </anchor>
              </controlPr>
            </control>
          </mc:Choice>
        </mc:AlternateContent>
        <mc:AlternateContent xmlns:mc="http://schemas.openxmlformats.org/markup-compatibility/2006">
          <mc:Choice Requires="x14">
            <control shapeId="11281" r:id="rId19" name="チェック 17">
              <controlPr defaultSize="0" autoFill="0" autoLine="0" autoPict="0">
                <anchor moveWithCells="1">
                  <from>
                    <xdr:col>2</xdr:col>
                    <xdr:colOff>3457575</xdr:colOff>
                    <xdr:row>9</xdr:row>
                    <xdr:rowOff>285750</xdr:rowOff>
                  </from>
                  <to>
                    <xdr:col>2</xdr:col>
                    <xdr:colOff>4838700</xdr:colOff>
                    <xdr:row>9</xdr:row>
                    <xdr:rowOff>514350</xdr:rowOff>
                  </to>
                </anchor>
              </controlPr>
            </control>
          </mc:Choice>
        </mc:AlternateContent>
        <mc:AlternateContent xmlns:mc="http://schemas.openxmlformats.org/markup-compatibility/2006">
          <mc:Choice Requires="x14">
            <control shapeId="11283" r:id="rId20" name="チェック 19">
              <controlPr defaultSize="0" autoFill="0" autoLine="0" autoPict="0">
                <anchor moveWithCells="1">
                  <from>
                    <xdr:col>2</xdr:col>
                    <xdr:colOff>4476750</xdr:colOff>
                    <xdr:row>9</xdr:row>
                    <xdr:rowOff>285750</xdr:rowOff>
                  </from>
                  <to>
                    <xdr:col>2</xdr:col>
                    <xdr:colOff>5534025</xdr:colOff>
                    <xdr:row>9</xdr:row>
                    <xdr:rowOff>514350</xdr:rowOff>
                  </to>
                </anchor>
              </controlPr>
            </control>
          </mc:Choice>
        </mc:AlternateContent>
        <mc:AlternateContent xmlns:mc="http://schemas.openxmlformats.org/markup-compatibility/2006">
          <mc:Choice Requires="x14">
            <control shapeId="11284" r:id="rId21" name="チェック 20">
              <controlPr defaultSize="0" autoFill="0" autoLine="0" autoPict="0">
                <anchor moveWithCells="1">
                  <from>
                    <xdr:col>2</xdr:col>
                    <xdr:colOff>47625</xdr:colOff>
                    <xdr:row>9</xdr:row>
                    <xdr:rowOff>523875</xdr:rowOff>
                  </from>
                  <to>
                    <xdr:col>2</xdr:col>
                    <xdr:colOff>1104900</xdr:colOff>
                    <xdr:row>9</xdr:row>
                    <xdr:rowOff>762000</xdr:rowOff>
                  </to>
                </anchor>
              </controlPr>
            </control>
          </mc:Choice>
        </mc:AlternateContent>
        <mc:AlternateContent xmlns:mc="http://schemas.openxmlformats.org/markup-compatibility/2006">
          <mc:Choice Requires="x14">
            <control shapeId="11285" r:id="rId22" name="チェック 21">
              <controlPr defaultSize="0" autoFill="0" autoLine="0" autoPict="0">
                <anchor moveWithCells="1">
                  <from>
                    <xdr:col>2</xdr:col>
                    <xdr:colOff>838200</xdr:colOff>
                    <xdr:row>9</xdr:row>
                    <xdr:rowOff>514350</xdr:rowOff>
                  </from>
                  <to>
                    <xdr:col>2</xdr:col>
                    <xdr:colOff>2647950</xdr:colOff>
                    <xdr:row>9</xdr:row>
                    <xdr:rowOff>752475</xdr:rowOff>
                  </to>
                </anchor>
              </controlPr>
            </control>
          </mc:Choice>
        </mc:AlternateContent>
        <mc:AlternateContent xmlns:mc="http://schemas.openxmlformats.org/markup-compatibility/2006">
          <mc:Choice Requires="x14">
            <control shapeId="11363" r:id="rId23" name="チェック 99">
              <controlPr defaultSize="0" autoFill="0" autoLine="0" autoPict="0">
                <anchor moveWithCells="1">
                  <from>
                    <xdr:col>2</xdr:col>
                    <xdr:colOff>47625</xdr:colOff>
                    <xdr:row>12</xdr:row>
                    <xdr:rowOff>76200</xdr:rowOff>
                  </from>
                  <to>
                    <xdr:col>2</xdr:col>
                    <xdr:colOff>771525</xdr:colOff>
                    <xdr:row>12</xdr:row>
                    <xdr:rowOff>314325</xdr:rowOff>
                  </to>
                </anchor>
              </controlPr>
            </control>
          </mc:Choice>
        </mc:AlternateContent>
        <mc:AlternateContent xmlns:mc="http://schemas.openxmlformats.org/markup-compatibility/2006">
          <mc:Choice Requires="x14">
            <control shapeId="11364" r:id="rId24" name="チェック 100">
              <controlPr defaultSize="0" autoFill="0" autoLine="0" autoPict="0">
                <anchor moveWithCells="1">
                  <from>
                    <xdr:col>2</xdr:col>
                    <xdr:colOff>952500</xdr:colOff>
                    <xdr:row>12</xdr:row>
                    <xdr:rowOff>76200</xdr:rowOff>
                  </from>
                  <to>
                    <xdr:col>2</xdr:col>
                    <xdr:colOff>1571625</xdr:colOff>
                    <xdr:row>12</xdr:row>
                    <xdr:rowOff>314325</xdr:rowOff>
                  </to>
                </anchor>
              </controlPr>
            </control>
          </mc:Choice>
        </mc:AlternateContent>
        <mc:AlternateContent xmlns:mc="http://schemas.openxmlformats.org/markup-compatibility/2006">
          <mc:Choice Requires="x14">
            <control shapeId="11365" r:id="rId25" name="チェック 101">
              <controlPr defaultSize="0" autoFill="0" autoLine="0" autoPict="0">
                <anchor moveWithCells="1">
                  <from>
                    <xdr:col>2</xdr:col>
                    <xdr:colOff>2771775</xdr:colOff>
                    <xdr:row>12</xdr:row>
                    <xdr:rowOff>66675</xdr:rowOff>
                  </from>
                  <to>
                    <xdr:col>2</xdr:col>
                    <xdr:colOff>3714750</xdr:colOff>
                    <xdr:row>12</xdr:row>
                    <xdr:rowOff>304800</xdr:rowOff>
                  </to>
                </anchor>
              </controlPr>
            </control>
          </mc:Choice>
        </mc:AlternateContent>
        <mc:AlternateContent xmlns:mc="http://schemas.openxmlformats.org/markup-compatibility/2006">
          <mc:Choice Requires="x14">
            <control shapeId="11366" r:id="rId26" name="チェック 102">
              <controlPr defaultSize="0" autoFill="0" autoLine="0" autoPict="0">
                <anchor moveWithCells="1">
                  <from>
                    <xdr:col>2</xdr:col>
                    <xdr:colOff>3686175</xdr:colOff>
                    <xdr:row>12</xdr:row>
                    <xdr:rowOff>57150</xdr:rowOff>
                  </from>
                  <to>
                    <xdr:col>2</xdr:col>
                    <xdr:colOff>4467225</xdr:colOff>
                    <xdr:row>12</xdr:row>
                    <xdr:rowOff>323850</xdr:rowOff>
                  </to>
                </anchor>
              </controlPr>
            </control>
          </mc:Choice>
        </mc:AlternateContent>
        <mc:AlternateContent xmlns:mc="http://schemas.openxmlformats.org/markup-compatibility/2006">
          <mc:Choice Requires="x14">
            <control shapeId="11367" r:id="rId27" name="チェック 103">
              <controlPr defaultSize="0" autoFill="0" autoLine="0" autoPict="0">
                <anchor moveWithCells="1">
                  <from>
                    <xdr:col>2</xdr:col>
                    <xdr:colOff>47625</xdr:colOff>
                    <xdr:row>12</xdr:row>
                    <xdr:rowOff>314325</xdr:rowOff>
                  </from>
                  <to>
                    <xdr:col>2</xdr:col>
                    <xdr:colOff>1104900</xdr:colOff>
                    <xdr:row>12</xdr:row>
                    <xdr:rowOff>561975</xdr:rowOff>
                  </to>
                </anchor>
              </controlPr>
            </control>
          </mc:Choice>
        </mc:AlternateContent>
        <mc:AlternateContent xmlns:mc="http://schemas.openxmlformats.org/markup-compatibility/2006">
          <mc:Choice Requires="x14">
            <control shapeId="11368" r:id="rId28" name="チェック 104">
              <controlPr defaultSize="0" autoFill="0" autoLine="0" autoPict="0">
                <anchor moveWithCells="1">
                  <from>
                    <xdr:col>2</xdr:col>
                    <xdr:colOff>47625</xdr:colOff>
                    <xdr:row>12</xdr:row>
                    <xdr:rowOff>561975</xdr:rowOff>
                  </from>
                  <to>
                    <xdr:col>2</xdr:col>
                    <xdr:colOff>1581150</xdr:colOff>
                    <xdr:row>12</xdr:row>
                    <xdr:rowOff>800100</xdr:rowOff>
                  </to>
                </anchor>
              </controlPr>
            </control>
          </mc:Choice>
        </mc:AlternateContent>
        <mc:AlternateContent xmlns:mc="http://schemas.openxmlformats.org/markup-compatibility/2006">
          <mc:Choice Requires="x14">
            <control shapeId="11369" r:id="rId29" name="チェック 105">
              <controlPr defaultSize="0" autoFill="0" autoLine="0" autoPict="0">
                <anchor moveWithCells="1">
                  <from>
                    <xdr:col>2</xdr:col>
                    <xdr:colOff>952500</xdr:colOff>
                    <xdr:row>12</xdr:row>
                    <xdr:rowOff>323850</xdr:rowOff>
                  </from>
                  <to>
                    <xdr:col>2</xdr:col>
                    <xdr:colOff>1847850</xdr:colOff>
                    <xdr:row>12</xdr:row>
                    <xdr:rowOff>552450</xdr:rowOff>
                  </to>
                </anchor>
              </controlPr>
            </control>
          </mc:Choice>
        </mc:AlternateContent>
        <mc:AlternateContent xmlns:mc="http://schemas.openxmlformats.org/markup-compatibility/2006">
          <mc:Choice Requires="x14">
            <control shapeId="11370" r:id="rId30" name="チェック 106">
              <controlPr defaultSize="0" autoFill="0" autoLine="0" autoPict="0">
                <anchor moveWithCells="1">
                  <from>
                    <xdr:col>2</xdr:col>
                    <xdr:colOff>1952625</xdr:colOff>
                    <xdr:row>12</xdr:row>
                    <xdr:rowOff>295275</xdr:rowOff>
                  </from>
                  <to>
                    <xdr:col>2</xdr:col>
                    <xdr:colOff>2638425</xdr:colOff>
                    <xdr:row>12</xdr:row>
                    <xdr:rowOff>542925</xdr:rowOff>
                  </to>
                </anchor>
              </controlPr>
            </control>
          </mc:Choice>
        </mc:AlternateContent>
        <mc:AlternateContent xmlns:mc="http://schemas.openxmlformats.org/markup-compatibility/2006">
          <mc:Choice Requires="x14">
            <control shapeId="11371" r:id="rId31" name="チェック 107">
              <controlPr defaultSize="0" autoFill="0" autoLine="0" autoPict="0">
                <anchor moveWithCells="1">
                  <from>
                    <xdr:col>2</xdr:col>
                    <xdr:colOff>2771775</xdr:colOff>
                    <xdr:row>12</xdr:row>
                    <xdr:rowOff>304800</xdr:rowOff>
                  </from>
                  <to>
                    <xdr:col>2</xdr:col>
                    <xdr:colOff>3752850</xdr:colOff>
                    <xdr:row>12</xdr:row>
                    <xdr:rowOff>552450</xdr:rowOff>
                  </to>
                </anchor>
              </controlPr>
            </control>
          </mc:Choice>
        </mc:AlternateContent>
        <mc:AlternateContent xmlns:mc="http://schemas.openxmlformats.org/markup-compatibility/2006">
          <mc:Choice Requires="x14">
            <control shapeId="11372" r:id="rId32" name="チェック 108">
              <controlPr defaultSize="0" autoFill="0" autoLine="0" autoPict="0">
                <anchor moveWithCells="1">
                  <from>
                    <xdr:col>2</xdr:col>
                    <xdr:colOff>4514850</xdr:colOff>
                    <xdr:row>12</xdr:row>
                    <xdr:rowOff>66675</xdr:rowOff>
                  </from>
                  <to>
                    <xdr:col>2</xdr:col>
                    <xdr:colOff>5334000</xdr:colOff>
                    <xdr:row>12</xdr:row>
                    <xdr:rowOff>314325</xdr:rowOff>
                  </to>
                </anchor>
              </controlPr>
            </control>
          </mc:Choice>
        </mc:AlternateContent>
        <mc:AlternateContent xmlns:mc="http://schemas.openxmlformats.org/markup-compatibility/2006">
          <mc:Choice Requires="x14">
            <control shapeId="11373" r:id="rId33" name="チェック 109">
              <controlPr defaultSize="0" autoFill="0" autoLine="0" autoPict="0">
                <anchor moveWithCells="1">
                  <from>
                    <xdr:col>2</xdr:col>
                    <xdr:colOff>4010025</xdr:colOff>
                    <xdr:row>12</xdr:row>
                    <xdr:rowOff>295275</xdr:rowOff>
                  </from>
                  <to>
                    <xdr:col>2</xdr:col>
                    <xdr:colOff>5343525</xdr:colOff>
                    <xdr:row>12</xdr:row>
                    <xdr:rowOff>542925</xdr:rowOff>
                  </to>
                </anchor>
              </controlPr>
            </control>
          </mc:Choice>
        </mc:AlternateContent>
        <mc:AlternateContent xmlns:mc="http://schemas.openxmlformats.org/markup-compatibility/2006">
          <mc:Choice Requires="x14">
            <control shapeId="11374" r:id="rId34" name="チェック 110">
              <controlPr defaultSize="0" autoFill="0" autoLine="0" autoPict="0">
                <anchor moveWithCells="1">
                  <from>
                    <xdr:col>2</xdr:col>
                    <xdr:colOff>1314450</xdr:colOff>
                    <xdr:row>12</xdr:row>
                    <xdr:rowOff>552450</xdr:rowOff>
                  </from>
                  <to>
                    <xdr:col>2</xdr:col>
                    <xdr:colOff>2381250</xdr:colOff>
                    <xdr:row>12</xdr:row>
                    <xdr:rowOff>809625</xdr:rowOff>
                  </to>
                </anchor>
              </controlPr>
            </control>
          </mc:Choice>
        </mc:AlternateContent>
        <mc:AlternateContent xmlns:mc="http://schemas.openxmlformats.org/markup-compatibility/2006">
          <mc:Choice Requires="x14">
            <control shapeId="11375" r:id="rId35" name="チェック 111">
              <controlPr defaultSize="0" autoFill="0" autoLine="0" autoPict="0">
                <anchor moveWithCells="1">
                  <from>
                    <xdr:col>2</xdr:col>
                    <xdr:colOff>2771775</xdr:colOff>
                    <xdr:row>12</xdr:row>
                    <xdr:rowOff>542925</xdr:rowOff>
                  </from>
                  <to>
                    <xdr:col>2</xdr:col>
                    <xdr:colOff>3676650</xdr:colOff>
                    <xdr:row>12</xdr:row>
                    <xdr:rowOff>800100</xdr:rowOff>
                  </to>
                </anchor>
              </controlPr>
            </control>
          </mc:Choice>
        </mc:AlternateContent>
        <mc:AlternateContent xmlns:mc="http://schemas.openxmlformats.org/markup-compatibility/2006">
          <mc:Choice Requires="x14">
            <control shapeId="11441" r:id="rId36" name="チェック 177">
              <controlPr defaultSize="0" autoFill="0" autoLine="0" autoPict="0">
                <anchor moveWithCells="1">
                  <from>
                    <xdr:col>2</xdr:col>
                    <xdr:colOff>1952625</xdr:colOff>
                    <xdr:row>12</xdr:row>
                    <xdr:rowOff>76200</xdr:rowOff>
                  </from>
                  <to>
                    <xdr:col>2</xdr:col>
                    <xdr:colOff>2714625</xdr:colOff>
                    <xdr:row>12</xdr:row>
                    <xdr:rowOff>314325</xdr:rowOff>
                  </to>
                </anchor>
              </controlPr>
            </control>
          </mc:Choice>
        </mc:AlternateContent>
        <mc:AlternateContent xmlns:mc="http://schemas.openxmlformats.org/markup-compatibility/2006">
          <mc:Choice Requires="x14">
            <control shapeId="11512" r:id="rId37" name="チェック 248">
              <controlPr defaultSize="0" autoFill="0" autoLine="0" autoPict="0">
                <anchor moveWithCells="1">
                  <from>
                    <xdr:col>1</xdr:col>
                    <xdr:colOff>2238375</xdr:colOff>
                    <xdr:row>74</xdr:row>
                    <xdr:rowOff>0</xdr:rowOff>
                  </from>
                  <to>
                    <xdr:col>2</xdr:col>
                    <xdr:colOff>0</xdr:colOff>
                    <xdr:row>75</xdr:row>
                    <xdr:rowOff>38100</xdr:rowOff>
                  </to>
                </anchor>
              </controlPr>
            </control>
          </mc:Choice>
        </mc:AlternateContent>
        <mc:AlternateContent xmlns:mc="http://schemas.openxmlformats.org/markup-compatibility/2006">
          <mc:Choice Requires="x14">
            <control shapeId="11513" r:id="rId38" name="チェック 249">
              <controlPr defaultSize="0" autoFill="0" autoLine="0" autoPict="0">
                <anchor moveWithCells="1">
                  <from>
                    <xdr:col>1</xdr:col>
                    <xdr:colOff>2238375</xdr:colOff>
                    <xdr:row>74</xdr:row>
                    <xdr:rowOff>190500</xdr:rowOff>
                  </from>
                  <to>
                    <xdr:col>1</xdr:col>
                    <xdr:colOff>2495550</xdr:colOff>
                    <xdr:row>76</xdr:row>
                    <xdr:rowOff>9525</xdr:rowOff>
                  </to>
                </anchor>
              </controlPr>
            </control>
          </mc:Choice>
        </mc:AlternateContent>
        <mc:AlternateContent xmlns:mc="http://schemas.openxmlformats.org/markup-compatibility/2006">
          <mc:Choice Requires="x14">
            <control shapeId="11514" r:id="rId39" name="チェック 250">
              <controlPr defaultSize="0" autoFill="0" autoLine="0" autoPict="0">
                <anchor moveWithCells="1">
                  <from>
                    <xdr:col>1</xdr:col>
                    <xdr:colOff>2238375</xdr:colOff>
                    <xdr:row>75</xdr:row>
                    <xdr:rowOff>190500</xdr:rowOff>
                  </from>
                  <to>
                    <xdr:col>1</xdr:col>
                    <xdr:colOff>2495550</xdr:colOff>
                    <xdr:row>77</xdr:row>
                    <xdr:rowOff>38100</xdr:rowOff>
                  </to>
                </anchor>
              </controlPr>
            </control>
          </mc:Choice>
        </mc:AlternateContent>
        <mc:AlternateContent xmlns:mc="http://schemas.openxmlformats.org/markup-compatibility/2006">
          <mc:Choice Requires="x14">
            <control shapeId="11515" r:id="rId40" name="チェック 251">
              <controlPr defaultSize="0" autoFill="0" autoLine="0" autoPict="0">
                <anchor moveWithCells="1">
                  <from>
                    <xdr:col>1</xdr:col>
                    <xdr:colOff>2238375</xdr:colOff>
                    <xdr:row>76</xdr:row>
                    <xdr:rowOff>200025</xdr:rowOff>
                  </from>
                  <to>
                    <xdr:col>1</xdr:col>
                    <xdr:colOff>2495550</xdr:colOff>
                    <xdr:row>78</xdr:row>
                    <xdr:rowOff>38100</xdr:rowOff>
                  </to>
                </anchor>
              </controlPr>
            </control>
          </mc:Choice>
        </mc:AlternateContent>
        <mc:AlternateContent xmlns:mc="http://schemas.openxmlformats.org/markup-compatibility/2006">
          <mc:Choice Requires="x14">
            <control shapeId="11516" r:id="rId41" name="チェック 252">
              <controlPr defaultSize="0" autoFill="0" autoLine="0" autoPict="0">
                <anchor moveWithCells="1">
                  <from>
                    <xdr:col>1</xdr:col>
                    <xdr:colOff>2238375</xdr:colOff>
                    <xdr:row>77</xdr:row>
                    <xdr:rowOff>190500</xdr:rowOff>
                  </from>
                  <to>
                    <xdr:col>1</xdr:col>
                    <xdr:colOff>2495550</xdr:colOff>
                    <xdr:row>79</xdr:row>
                    <xdr:rowOff>38100</xdr:rowOff>
                  </to>
                </anchor>
              </controlPr>
            </control>
          </mc:Choice>
        </mc:AlternateContent>
        <mc:AlternateContent xmlns:mc="http://schemas.openxmlformats.org/markup-compatibility/2006">
          <mc:Choice Requires="x14">
            <control shapeId="11517" r:id="rId42" name="チェック 253">
              <controlPr defaultSize="0" autoFill="0" autoLine="0" autoPict="0">
                <anchor moveWithCells="1">
                  <from>
                    <xdr:col>1</xdr:col>
                    <xdr:colOff>2238375</xdr:colOff>
                    <xdr:row>78</xdr:row>
                    <xdr:rowOff>190500</xdr:rowOff>
                  </from>
                  <to>
                    <xdr:col>1</xdr:col>
                    <xdr:colOff>2495550</xdr:colOff>
                    <xdr:row>80</xdr:row>
                    <xdr:rowOff>38100</xdr:rowOff>
                  </to>
                </anchor>
              </controlPr>
            </control>
          </mc:Choice>
        </mc:AlternateContent>
        <mc:AlternateContent xmlns:mc="http://schemas.openxmlformats.org/markup-compatibility/2006">
          <mc:Choice Requires="x14">
            <control shapeId="11518" r:id="rId43" name="チェック 254">
              <controlPr defaultSize="0" autoFill="0" autoLine="0" autoPict="0">
                <anchor moveWithCells="1">
                  <from>
                    <xdr:col>2</xdr:col>
                    <xdr:colOff>0</xdr:colOff>
                    <xdr:row>79</xdr:row>
                    <xdr:rowOff>190500</xdr:rowOff>
                  </from>
                  <to>
                    <xdr:col>2</xdr:col>
                    <xdr:colOff>257175</xdr:colOff>
                    <xdr:row>80</xdr:row>
                    <xdr:rowOff>257175</xdr:rowOff>
                  </to>
                </anchor>
              </controlPr>
            </control>
          </mc:Choice>
        </mc:AlternateContent>
        <mc:AlternateContent xmlns:mc="http://schemas.openxmlformats.org/markup-compatibility/2006">
          <mc:Choice Requires="x14">
            <control shapeId="11522" r:id="rId44" name="チェック 258">
              <controlPr defaultSize="0" autoFill="0" autoLine="0" autoPict="0">
                <anchor moveWithCells="1">
                  <from>
                    <xdr:col>2</xdr:col>
                    <xdr:colOff>9525</xdr:colOff>
                    <xdr:row>28</xdr:row>
                    <xdr:rowOff>1323975</xdr:rowOff>
                  </from>
                  <to>
                    <xdr:col>2</xdr:col>
                    <xdr:colOff>209550</xdr:colOff>
                    <xdr:row>29</xdr:row>
                    <xdr:rowOff>219075</xdr:rowOff>
                  </to>
                </anchor>
              </controlPr>
            </control>
          </mc:Choice>
        </mc:AlternateContent>
        <mc:AlternateContent xmlns:mc="http://schemas.openxmlformats.org/markup-compatibility/2006">
          <mc:Choice Requires="x14">
            <control shapeId="11523" r:id="rId45" name="チェック 259">
              <controlPr defaultSize="0" autoFill="0" autoLine="0" autoPict="0">
                <anchor moveWithCells="1">
                  <from>
                    <xdr:col>2</xdr:col>
                    <xdr:colOff>9525</xdr:colOff>
                    <xdr:row>29</xdr:row>
                    <xdr:rowOff>295275</xdr:rowOff>
                  </from>
                  <to>
                    <xdr:col>2</xdr:col>
                    <xdr:colOff>257175</xdr:colOff>
                    <xdr:row>29</xdr:row>
                    <xdr:rowOff>533400</xdr:rowOff>
                  </to>
                </anchor>
              </controlPr>
            </control>
          </mc:Choice>
        </mc:AlternateContent>
        <mc:AlternateContent xmlns:mc="http://schemas.openxmlformats.org/markup-compatibility/2006">
          <mc:Choice Requires="x14">
            <control shapeId="11524" r:id="rId46" name="チェック 260">
              <controlPr defaultSize="0" autoFill="0" autoLine="0" autoPict="0">
                <anchor moveWithCells="1">
                  <from>
                    <xdr:col>2</xdr:col>
                    <xdr:colOff>9525</xdr:colOff>
                    <xdr:row>29</xdr:row>
                    <xdr:rowOff>819150</xdr:rowOff>
                  </from>
                  <to>
                    <xdr:col>2</xdr:col>
                    <xdr:colOff>257175</xdr:colOff>
                    <xdr:row>29</xdr:row>
                    <xdr:rowOff>1057275</xdr:rowOff>
                  </to>
                </anchor>
              </controlPr>
            </control>
          </mc:Choice>
        </mc:AlternateContent>
        <mc:AlternateContent xmlns:mc="http://schemas.openxmlformats.org/markup-compatibility/2006">
          <mc:Choice Requires="x14">
            <control shapeId="11525" r:id="rId47" name="チェック 261">
              <controlPr defaultSize="0" autoFill="0" autoLine="0" autoPict="0">
                <anchor moveWithCells="1">
                  <from>
                    <xdr:col>6</xdr:col>
                    <xdr:colOff>9525</xdr:colOff>
                    <xdr:row>28</xdr:row>
                    <xdr:rowOff>1323975</xdr:rowOff>
                  </from>
                  <to>
                    <xdr:col>6</xdr:col>
                    <xdr:colOff>228600</xdr:colOff>
                    <xdr:row>29</xdr:row>
                    <xdr:rowOff>200025</xdr:rowOff>
                  </to>
                </anchor>
              </controlPr>
            </control>
          </mc:Choice>
        </mc:AlternateContent>
        <mc:AlternateContent xmlns:mc="http://schemas.openxmlformats.org/markup-compatibility/2006">
          <mc:Choice Requires="x14">
            <control shapeId="11526" r:id="rId48" name="チェック 262">
              <controlPr defaultSize="0" autoFill="0" autoLine="0" autoPict="0">
                <anchor moveWithCells="1">
                  <from>
                    <xdr:col>6</xdr:col>
                    <xdr:colOff>9525</xdr:colOff>
                    <xdr:row>29</xdr:row>
                    <xdr:rowOff>304800</xdr:rowOff>
                  </from>
                  <to>
                    <xdr:col>6</xdr:col>
                    <xdr:colOff>257175</xdr:colOff>
                    <xdr:row>29</xdr:row>
                    <xdr:rowOff>542925</xdr:rowOff>
                  </to>
                </anchor>
              </controlPr>
            </control>
          </mc:Choice>
        </mc:AlternateContent>
        <mc:AlternateContent xmlns:mc="http://schemas.openxmlformats.org/markup-compatibility/2006">
          <mc:Choice Requires="x14">
            <control shapeId="11527" r:id="rId49" name="チェック 263">
              <controlPr defaultSize="0" autoFill="0" autoLine="0" autoPict="0">
                <anchor moveWithCells="1">
                  <from>
                    <xdr:col>6</xdr:col>
                    <xdr:colOff>9525</xdr:colOff>
                    <xdr:row>29</xdr:row>
                    <xdr:rowOff>809625</xdr:rowOff>
                  </from>
                  <to>
                    <xdr:col>6</xdr:col>
                    <xdr:colOff>257175</xdr:colOff>
                    <xdr:row>29</xdr:row>
                    <xdr:rowOff>1047750</xdr:rowOff>
                  </to>
                </anchor>
              </controlPr>
            </control>
          </mc:Choice>
        </mc:AlternateContent>
        <mc:AlternateContent xmlns:mc="http://schemas.openxmlformats.org/markup-compatibility/2006">
          <mc:Choice Requires="x14">
            <control shapeId="11528" r:id="rId50" name="チェック 264">
              <controlPr defaultSize="0" autoFill="0" autoLine="0" autoPict="0">
                <anchor moveWithCells="1">
                  <from>
                    <xdr:col>2</xdr:col>
                    <xdr:colOff>161925</xdr:colOff>
                    <xdr:row>67</xdr:row>
                    <xdr:rowOff>95250</xdr:rowOff>
                  </from>
                  <to>
                    <xdr:col>2</xdr:col>
                    <xdr:colOff>485775</xdr:colOff>
                    <xdr:row>67</xdr:row>
                    <xdr:rowOff>371475</xdr:rowOff>
                  </to>
                </anchor>
              </controlPr>
            </control>
          </mc:Choice>
        </mc:AlternateContent>
        <mc:AlternateContent xmlns:mc="http://schemas.openxmlformats.org/markup-compatibility/2006">
          <mc:Choice Requires="x14">
            <control shapeId="11529" r:id="rId51" name="チェック 265">
              <controlPr defaultSize="0" autoFill="0" autoLine="0" autoPict="0">
                <anchor moveWithCells="1">
                  <from>
                    <xdr:col>2</xdr:col>
                    <xdr:colOff>2114550</xdr:colOff>
                    <xdr:row>67</xdr:row>
                    <xdr:rowOff>85725</xdr:rowOff>
                  </from>
                  <to>
                    <xdr:col>2</xdr:col>
                    <xdr:colOff>2438400</xdr:colOff>
                    <xdr:row>67</xdr:row>
                    <xdr:rowOff>371475</xdr:rowOff>
                  </to>
                </anchor>
              </controlPr>
            </control>
          </mc:Choice>
        </mc:AlternateContent>
        <mc:AlternateContent xmlns:mc="http://schemas.openxmlformats.org/markup-compatibility/2006">
          <mc:Choice Requires="x14">
            <control shapeId="11531" r:id="rId52" name="チェック 267">
              <controlPr defaultSize="0" autoFill="0" autoLine="0" autoPict="0">
                <anchor moveWithCells="1">
                  <from>
                    <xdr:col>2</xdr:col>
                    <xdr:colOff>3924300</xdr:colOff>
                    <xdr:row>67</xdr:row>
                    <xdr:rowOff>95250</xdr:rowOff>
                  </from>
                  <to>
                    <xdr:col>2</xdr:col>
                    <xdr:colOff>4219575</xdr:colOff>
                    <xdr:row>67</xdr:row>
                    <xdr:rowOff>333375</xdr:rowOff>
                  </to>
                </anchor>
              </controlPr>
            </control>
          </mc:Choice>
        </mc:AlternateContent>
        <mc:AlternateContent xmlns:mc="http://schemas.openxmlformats.org/markup-compatibility/2006">
          <mc:Choice Requires="x14">
            <control shapeId="11532" r:id="rId53" name="チェック 268">
              <controlPr defaultSize="0" autoFill="0" autoLine="0" autoPict="0">
                <anchor moveWithCells="1">
                  <from>
                    <xdr:col>2</xdr:col>
                    <xdr:colOff>76200</xdr:colOff>
                    <xdr:row>59</xdr:row>
                    <xdr:rowOff>9525</xdr:rowOff>
                  </from>
                  <to>
                    <xdr:col>2</xdr:col>
                    <xdr:colOff>400050</xdr:colOff>
                    <xdr:row>59</xdr:row>
                    <xdr:rowOff>276225</xdr:rowOff>
                  </to>
                </anchor>
              </controlPr>
            </control>
          </mc:Choice>
        </mc:AlternateContent>
        <mc:AlternateContent xmlns:mc="http://schemas.openxmlformats.org/markup-compatibility/2006">
          <mc:Choice Requires="x14">
            <control shapeId="11533" r:id="rId54" name="チェック 269">
              <controlPr defaultSize="0" autoFill="0" autoLine="0" autoPict="0">
                <anchor moveWithCells="1">
                  <from>
                    <xdr:col>2</xdr:col>
                    <xdr:colOff>1447800</xdr:colOff>
                    <xdr:row>59</xdr:row>
                    <xdr:rowOff>9525</xdr:rowOff>
                  </from>
                  <to>
                    <xdr:col>2</xdr:col>
                    <xdr:colOff>1771650</xdr:colOff>
                    <xdr:row>60</xdr:row>
                    <xdr:rowOff>0</xdr:rowOff>
                  </to>
                </anchor>
              </controlPr>
            </control>
          </mc:Choice>
        </mc:AlternateContent>
        <mc:AlternateContent xmlns:mc="http://schemas.openxmlformats.org/markup-compatibility/2006">
          <mc:Choice Requires="x14">
            <control shapeId="11535" r:id="rId55" name="チェック 271">
              <controlPr defaultSize="0" autoFill="0" autoLine="0" autoPict="0">
                <anchor moveWithCells="1">
                  <from>
                    <xdr:col>2</xdr:col>
                    <xdr:colOff>2847975</xdr:colOff>
                    <xdr:row>59</xdr:row>
                    <xdr:rowOff>0</xdr:rowOff>
                  </from>
                  <to>
                    <xdr:col>2</xdr:col>
                    <xdr:colOff>3171825</xdr:colOff>
                    <xdr:row>59</xdr:row>
                    <xdr:rowOff>285750</xdr:rowOff>
                  </to>
                </anchor>
              </controlPr>
            </control>
          </mc:Choice>
        </mc:AlternateContent>
        <mc:AlternateContent xmlns:mc="http://schemas.openxmlformats.org/markup-compatibility/2006">
          <mc:Choice Requires="x14">
            <control shapeId="11537" r:id="rId56" name="チェック 13">
              <controlPr defaultSize="0" autoFill="0" autoLine="0" autoPict="0">
                <anchor moveWithCells="1">
                  <from>
                    <xdr:col>2</xdr:col>
                    <xdr:colOff>5229225</xdr:colOff>
                    <xdr:row>9</xdr:row>
                    <xdr:rowOff>76200</xdr:rowOff>
                  </from>
                  <to>
                    <xdr:col>2</xdr:col>
                    <xdr:colOff>6410325</xdr:colOff>
                    <xdr:row>9</xdr:row>
                    <xdr:rowOff>314325</xdr:rowOff>
                  </to>
                </anchor>
              </controlPr>
            </control>
          </mc:Choice>
        </mc:AlternateContent>
        <mc:AlternateContent xmlns:mc="http://schemas.openxmlformats.org/markup-compatibility/2006">
          <mc:Choice Requires="x14">
            <control shapeId="11538" r:id="rId57" name="チェック 19">
              <controlPr defaultSize="0" autoFill="0" autoLine="0" autoPict="0">
                <anchor moveWithCells="1">
                  <from>
                    <xdr:col>2</xdr:col>
                    <xdr:colOff>5229225</xdr:colOff>
                    <xdr:row>9</xdr:row>
                    <xdr:rowOff>295275</xdr:rowOff>
                  </from>
                  <to>
                    <xdr:col>2</xdr:col>
                    <xdr:colOff>6286500</xdr:colOff>
                    <xdr:row>9</xdr:row>
                    <xdr:rowOff>523875</xdr:rowOff>
                  </to>
                </anchor>
              </controlPr>
            </control>
          </mc:Choice>
        </mc:AlternateContent>
        <mc:AlternateContent xmlns:mc="http://schemas.openxmlformats.org/markup-compatibility/2006">
          <mc:Choice Requires="x14">
            <control shapeId="11539" r:id="rId58" name="チェック 21">
              <controlPr defaultSize="0" autoFill="0" autoLine="0" autoPict="0">
                <anchor moveWithCells="1">
                  <from>
                    <xdr:col>2</xdr:col>
                    <xdr:colOff>2333625</xdr:colOff>
                    <xdr:row>9</xdr:row>
                    <xdr:rowOff>514350</xdr:rowOff>
                  </from>
                  <to>
                    <xdr:col>2</xdr:col>
                    <xdr:colOff>4143375</xdr:colOff>
                    <xdr:row>9</xdr:row>
                    <xdr:rowOff>752475</xdr:rowOff>
                  </to>
                </anchor>
              </controlPr>
            </control>
          </mc:Choice>
        </mc:AlternateContent>
        <mc:AlternateContent xmlns:mc="http://schemas.openxmlformats.org/markup-compatibility/2006">
          <mc:Choice Requires="x14">
            <control shapeId="11556" r:id="rId59" name="チェック 8">
              <controlPr defaultSize="0" autoFill="0" autoLine="0" autoPict="0">
                <anchor moveWithCells="1">
                  <from>
                    <xdr:col>6</xdr:col>
                    <xdr:colOff>47625</xdr:colOff>
                    <xdr:row>9</xdr:row>
                    <xdr:rowOff>76200</xdr:rowOff>
                  </from>
                  <to>
                    <xdr:col>6</xdr:col>
                    <xdr:colOff>771525</xdr:colOff>
                    <xdr:row>9</xdr:row>
                    <xdr:rowOff>314325</xdr:rowOff>
                  </to>
                </anchor>
              </controlPr>
            </control>
          </mc:Choice>
        </mc:AlternateContent>
        <mc:AlternateContent xmlns:mc="http://schemas.openxmlformats.org/markup-compatibility/2006">
          <mc:Choice Requires="x14">
            <control shapeId="11557" r:id="rId60" name="チェック 9">
              <controlPr defaultSize="0" autoFill="0" autoLine="0" autoPict="0">
                <anchor moveWithCells="1">
                  <from>
                    <xdr:col>6</xdr:col>
                    <xdr:colOff>838200</xdr:colOff>
                    <xdr:row>9</xdr:row>
                    <xdr:rowOff>76200</xdr:rowOff>
                  </from>
                  <to>
                    <xdr:col>6</xdr:col>
                    <xdr:colOff>1457325</xdr:colOff>
                    <xdr:row>9</xdr:row>
                    <xdr:rowOff>314325</xdr:rowOff>
                  </to>
                </anchor>
              </controlPr>
            </control>
          </mc:Choice>
        </mc:AlternateContent>
        <mc:AlternateContent xmlns:mc="http://schemas.openxmlformats.org/markup-compatibility/2006">
          <mc:Choice Requires="x14">
            <control shapeId="11558" r:id="rId61" name="チェック 10">
              <controlPr defaultSize="0" autoFill="0" autoLine="0" autoPict="0">
                <anchor moveWithCells="1">
                  <from>
                    <xdr:col>6</xdr:col>
                    <xdr:colOff>1495425</xdr:colOff>
                    <xdr:row>9</xdr:row>
                    <xdr:rowOff>76200</xdr:rowOff>
                  </from>
                  <to>
                    <xdr:col>6</xdr:col>
                    <xdr:colOff>2486025</xdr:colOff>
                    <xdr:row>9</xdr:row>
                    <xdr:rowOff>314325</xdr:rowOff>
                  </to>
                </anchor>
              </controlPr>
            </control>
          </mc:Choice>
        </mc:AlternateContent>
        <mc:AlternateContent xmlns:mc="http://schemas.openxmlformats.org/markup-compatibility/2006">
          <mc:Choice Requires="x14">
            <control shapeId="11559" r:id="rId62" name="チェック 11">
              <controlPr defaultSize="0" autoFill="0" autoLine="0" autoPict="0">
                <anchor moveWithCells="1">
                  <from>
                    <xdr:col>6</xdr:col>
                    <xdr:colOff>2333625</xdr:colOff>
                    <xdr:row>9</xdr:row>
                    <xdr:rowOff>76200</xdr:rowOff>
                  </from>
                  <to>
                    <xdr:col>6</xdr:col>
                    <xdr:colOff>3276600</xdr:colOff>
                    <xdr:row>9</xdr:row>
                    <xdr:rowOff>342900</xdr:rowOff>
                  </to>
                </anchor>
              </controlPr>
            </control>
          </mc:Choice>
        </mc:AlternateContent>
        <mc:AlternateContent xmlns:mc="http://schemas.openxmlformats.org/markup-compatibility/2006">
          <mc:Choice Requires="x14">
            <control shapeId="11560" r:id="rId63" name="チェック 12">
              <controlPr defaultSize="0" autoFill="0" autoLine="0" autoPict="0">
                <anchor moveWithCells="1">
                  <from>
                    <xdr:col>6</xdr:col>
                    <xdr:colOff>3457575</xdr:colOff>
                    <xdr:row>9</xdr:row>
                    <xdr:rowOff>85725</xdr:rowOff>
                  </from>
                  <to>
                    <xdr:col>6</xdr:col>
                    <xdr:colOff>4143375</xdr:colOff>
                    <xdr:row>9</xdr:row>
                    <xdr:rowOff>323850</xdr:rowOff>
                  </to>
                </anchor>
              </controlPr>
            </control>
          </mc:Choice>
        </mc:AlternateContent>
        <mc:AlternateContent xmlns:mc="http://schemas.openxmlformats.org/markup-compatibility/2006">
          <mc:Choice Requires="x14">
            <control shapeId="11561" r:id="rId64" name="チェック 13">
              <controlPr defaultSize="0" autoFill="0" autoLine="0" autoPict="0">
                <anchor moveWithCells="1">
                  <from>
                    <xdr:col>6</xdr:col>
                    <xdr:colOff>4476750</xdr:colOff>
                    <xdr:row>9</xdr:row>
                    <xdr:rowOff>76200</xdr:rowOff>
                  </from>
                  <to>
                    <xdr:col>6</xdr:col>
                    <xdr:colOff>5648325</xdr:colOff>
                    <xdr:row>9</xdr:row>
                    <xdr:rowOff>314325</xdr:rowOff>
                  </to>
                </anchor>
              </controlPr>
            </control>
          </mc:Choice>
        </mc:AlternateContent>
        <mc:AlternateContent xmlns:mc="http://schemas.openxmlformats.org/markup-compatibility/2006">
          <mc:Choice Requires="x14">
            <control shapeId="11562" r:id="rId65" name="チェック 14">
              <controlPr defaultSize="0" autoFill="0" autoLine="0" autoPict="0">
                <anchor moveWithCells="1">
                  <from>
                    <xdr:col>6</xdr:col>
                    <xdr:colOff>47625</xdr:colOff>
                    <xdr:row>9</xdr:row>
                    <xdr:rowOff>304800</xdr:rowOff>
                  </from>
                  <to>
                    <xdr:col>6</xdr:col>
                    <xdr:colOff>723900</xdr:colOff>
                    <xdr:row>9</xdr:row>
                    <xdr:rowOff>533400</xdr:rowOff>
                  </to>
                </anchor>
              </controlPr>
            </control>
          </mc:Choice>
        </mc:AlternateContent>
        <mc:AlternateContent xmlns:mc="http://schemas.openxmlformats.org/markup-compatibility/2006">
          <mc:Choice Requires="x14">
            <control shapeId="11563" r:id="rId66" name="チェック 15">
              <controlPr defaultSize="0" autoFill="0" autoLine="0" autoPict="0">
                <anchor moveWithCells="1">
                  <from>
                    <xdr:col>6</xdr:col>
                    <xdr:colOff>838200</xdr:colOff>
                    <xdr:row>9</xdr:row>
                    <xdr:rowOff>304800</xdr:rowOff>
                  </from>
                  <to>
                    <xdr:col>6</xdr:col>
                    <xdr:colOff>1981200</xdr:colOff>
                    <xdr:row>9</xdr:row>
                    <xdr:rowOff>533400</xdr:rowOff>
                  </to>
                </anchor>
              </controlPr>
            </control>
          </mc:Choice>
        </mc:AlternateContent>
        <mc:AlternateContent xmlns:mc="http://schemas.openxmlformats.org/markup-compatibility/2006">
          <mc:Choice Requires="x14">
            <control shapeId="11564" r:id="rId67" name="チェック 16">
              <controlPr defaultSize="0" autoFill="0" autoLine="0" autoPict="0">
                <anchor moveWithCells="1">
                  <from>
                    <xdr:col>6</xdr:col>
                    <xdr:colOff>2333625</xdr:colOff>
                    <xdr:row>9</xdr:row>
                    <xdr:rowOff>295275</xdr:rowOff>
                  </from>
                  <to>
                    <xdr:col>6</xdr:col>
                    <xdr:colOff>3324225</xdr:colOff>
                    <xdr:row>9</xdr:row>
                    <xdr:rowOff>523875</xdr:rowOff>
                  </to>
                </anchor>
              </controlPr>
            </control>
          </mc:Choice>
        </mc:AlternateContent>
        <mc:AlternateContent xmlns:mc="http://schemas.openxmlformats.org/markup-compatibility/2006">
          <mc:Choice Requires="x14">
            <control shapeId="11565" r:id="rId68" name="チェック 17">
              <controlPr defaultSize="0" autoFill="0" autoLine="0" autoPict="0">
                <anchor moveWithCells="1">
                  <from>
                    <xdr:col>6</xdr:col>
                    <xdr:colOff>3457575</xdr:colOff>
                    <xdr:row>9</xdr:row>
                    <xdr:rowOff>285750</xdr:rowOff>
                  </from>
                  <to>
                    <xdr:col>6</xdr:col>
                    <xdr:colOff>4838700</xdr:colOff>
                    <xdr:row>9</xdr:row>
                    <xdr:rowOff>514350</xdr:rowOff>
                  </to>
                </anchor>
              </controlPr>
            </control>
          </mc:Choice>
        </mc:AlternateContent>
        <mc:AlternateContent xmlns:mc="http://schemas.openxmlformats.org/markup-compatibility/2006">
          <mc:Choice Requires="x14">
            <control shapeId="11566" r:id="rId69" name="チェック 19">
              <controlPr defaultSize="0" autoFill="0" autoLine="0" autoPict="0">
                <anchor moveWithCells="1">
                  <from>
                    <xdr:col>6</xdr:col>
                    <xdr:colOff>4476750</xdr:colOff>
                    <xdr:row>9</xdr:row>
                    <xdr:rowOff>285750</xdr:rowOff>
                  </from>
                  <to>
                    <xdr:col>6</xdr:col>
                    <xdr:colOff>5534025</xdr:colOff>
                    <xdr:row>9</xdr:row>
                    <xdr:rowOff>514350</xdr:rowOff>
                  </to>
                </anchor>
              </controlPr>
            </control>
          </mc:Choice>
        </mc:AlternateContent>
        <mc:AlternateContent xmlns:mc="http://schemas.openxmlformats.org/markup-compatibility/2006">
          <mc:Choice Requires="x14">
            <control shapeId="11567" r:id="rId70" name="チェック 20">
              <controlPr defaultSize="0" autoFill="0" autoLine="0" autoPict="0">
                <anchor moveWithCells="1">
                  <from>
                    <xdr:col>6</xdr:col>
                    <xdr:colOff>47625</xdr:colOff>
                    <xdr:row>9</xdr:row>
                    <xdr:rowOff>523875</xdr:rowOff>
                  </from>
                  <to>
                    <xdr:col>6</xdr:col>
                    <xdr:colOff>1104900</xdr:colOff>
                    <xdr:row>9</xdr:row>
                    <xdr:rowOff>762000</xdr:rowOff>
                  </to>
                </anchor>
              </controlPr>
            </control>
          </mc:Choice>
        </mc:AlternateContent>
        <mc:AlternateContent xmlns:mc="http://schemas.openxmlformats.org/markup-compatibility/2006">
          <mc:Choice Requires="x14">
            <control shapeId="11568" r:id="rId71" name="チェック 21">
              <controlPr defaultSize="0" autoFill="0" autoLine="0" autoPict="0">
                <anchor moveWithCells="1">
                  <from>
                    <xdr:col>6</xdr:col>
                    <xdr:colOff>838200</xdr:colOff>
                    <xdr:row>9</xdr:row>
                    <xdr:rowOff>514350</xdr:rowOff>
                  </from>
                  <to>
                    <xdr:col>6</xdr:col>
                    <xdr:colOff>2647950</xdr:colOff>
                    <xdr:row>9</xdr:row>
                    <xdr:rowOff>752475</xdr:rowOff>
                  </to>
                </anchor>
              </controlPr>
            </control>
          </mc:Choice>
        </mc:AlternateContent>
        <mc:AlternateContent xmlns:mc="http://schemas.openxmlformats.org/markup-compatibility/2006">
          <mc:Choice Requires="x14">
            <control shapeId="11569" r:id="rId72" name="Check Box 305">
              <controlPr defaultSize="0" autoFill="0" autoLine="0" autoPict="0">
                <anchor moveWithCells="1">
                  <from>
                    <xdr:col>6</xdr:col>
                    <xdr:colOff>5229225</xdr:colOff>
                    <xdr:row>9</xdr:row>
                    <xdr:rowOff>76200</xdr:rowOff>
                  </from>
                  <to>
                    <xdr:col>7</xdr:col>
                    <xdr:colOff>47625</xdr:colOff>
                    <xdr:row>9</xdr:row>
                    <xdr:rowOff>314325</xdr:rowOff>
                  </to>
                </anchor>
              </controlPr>
            </control>
          </mc:Choice>
        </mc:AlternateContent>
        <mc:AlternateContent xmlns:mc="http://schemas.openxmlformats.org/markup-compatibility/2006">
          <mc:Choice Requires="x14">
            <control shapeId="11570" r:id="rId73" name="Check Box 306">
              <controlPr defaultSize="0" autoFill="0" autoLine="0" autoPict="0">
                <anchor moveWithCells="1">
                  <from>
                    <xdr:col>6</xdr:col>
                    <xdr:colOff>5229225</xdr:colOff>
                    <xdr:row>9</xdr:row>
                    <xdr:rowOff>295275</xdr:rowOff>
                  </from>
                  <to>
                    <xdr:col>6</xdr:col>
                    <xdr:colOff>6276975</xdr:colOff>
                    <xdr:row>9</xdr:row>
                    <xdr:rowOff>523875</xdr:rowOff>
                  </to>
                </anchor>
              </controlPr>
            </control>
          </mc:Choice>
        </mc:AlternateContent>
        <mc:AlternateContent xmlns:mc="http://schemas.openxmlformats.org/markup-compatibility/2006">
          <mc:Choice Requires="x14">
            <control shapeId="11571" r:id="rId74" name="Check Box 307">
              <controlPr defaultSize="0" autoFill="0" autoLine="0" autoPict="0">
                <anchor moveWithCells="1">
                  <from>
                    <xdr:col>6</xdr:col>
                    <xdr:colOff>2324100</xdr:colOff>
                    <xdr:row>9</xdr:row>
                    <xdr:rowOff>504825</xdr:rowOff>
                  </from>
                  <to>
                    <xdr:col>6</xdr:col>
                    <xdr:colOff>4133850</xdr:colOff>
                    <xdr:row>9</xdr:row>
                    <xdr:rowOff>742950</xdr:rowOff>
                  </to>
                </anchor>
              </controlPr>
            </control>
          </mc:Choice>
        </mc:AlternateContent>
        <mc:AlternateContent xmlns:mc="http://schemas.openxmlformats.org/markup-compatibility/2006">
          <mc:Choice Requires="x14">
            <control shapeId="11574" r:id="rId75" name="チェック 99">
              <controlPr defaultSize="0" autoFill="0" autoLine="0" autoPict="0">
                <anchor moveWithCells="1">
                  <from>
                    <xdr:col>6</xdr:col>
                    <xdr:colOff>47625</xdr:colOff>
                    <xdr:row>12</xdr:row>
                    <xdr:rowOff>76200</xdr:rowOff>
                  </from>
                  <to>
                    <xdr:col>6</xdr:col>
                    <xdr:colOff>771525</xdr:colOff>
                    <xdr:row>12</xdr:row>
                    <xdr:rowOff>314325</xdr:rowOff>
                  </to>
                </anchor>
              </controlPr>
            </control>
          </mc:Choice>
        </mc:AlternateContent>
        <mc:AlternateContent xmlns:mc="http://schemas.openxmlformats.org/markup-compatibility/2006">
          <mc:Choice Requires="x14">
            <control shapeId="11575" r:id="rId76" name="チェック 100">
              <controlPr defaultSize="0" autoFill="0" autoLine="0" autoPict="0">
                <anchor moveWithCells="1">
                  <from>
                    <xdr:col>6</xdr:col>
                    <xdr:colOff>952500</xdr:colOff>
                    <xdr:row>12</xdr:row>
                    <xdr:rowOff>76200</xdr:rowOff>
                  </from>
                  <to>
                    <xdr:col>6</xdr:col>
                    <xdr:colOff>1571625</xdr:colOff>
                    <xdr:row>12</xdr:row>
                    <xdr:rowOff>314325</xdr:rowOff>
                  </to>
                </anchor>
              </controlPr>
            </control>
          </mc:Choice>
        </mc:AlternateContent>
        <mc:AlternateContent xmlns:mc="http://schemas.openxmlformats.org/markup-compatibility/2006">
          <mc:Choice Requires="x14">
            <control shapeId="11576" r:id="rId77" name="チェック 101">
              <controlPr defaultSize="0" autoFill="0" autoLine="0" autoPict="0">
                <anchor moveWithCells="1">
                  <from>
                    <xdr:col>6</xdr:col>
                    <xdr:colOff>2771775</xdr:colOff>
                    <xdr:row>12</xdr:row>
                    <xdr:rowOff>66675</xdr:rowOff>
                  </from>
                  <to>
                    <xdr:col>6</xdr:col>
                    <xdr:colOff>3714750</xdr:colOff>
                    <xdr:row>12</xdr:row>
                    <xdr:rowOff>304800</xdr:rowOff>
                  </to>
                </anchor>
              </controlPr>
            </control>
          </mc:Choice>
        </mc:AlternateContent>
        <mc:AlternateContent xmlns:mc="http://schemas.openxmlformats.org/markup-compatibility/2006">
          <mc:Choice Requires="x14">
            <control shapeId="11577" r:id="rId78" name="チェック 102">
              <controlPr defaultSize="0" autoFill="0" autoLine="0" autoPict="0">
                <anchor moveWithCells="1">
                  <from>
                    <xdr:col>6</xdr:col>
                    <xdr:colOff>3686175</xdr:colOff>
                    <xdr:row>12</xdr:row>
                    <xdr:rowOff>57150</xdr:rowOff>
                  </from>
                  <to>
                    <xdr:col>6</xdr:col>
                    <xdr:colOff>4467225</xdr:colOff>
                    <xdr:row>12</xdr:row>
                    <xdr:rowOff>323850</xdr:rowOff>
                  </to>
                </anchor>
              </controlPr>
            </control>
          </mc:Choice>
        </mc:AlternateContent>
        <mc:AlternateContent xmlns:mc="http://schemas.openxmlformats.org/markup-compatibility/2006">
          <mc:Choice Requires="x14">
            <control shapeId="11578" r:id="rId79" name="チェック 103">
              <controlPr defaultSize="0" autoFill="0" autoLine="0" autoPict="0">
                <anchor moveWithCells="1">
                  <from>
                    <xdr:col>6</xdr:col>
                    <xdr:colOff>47625</xdr:colOff>
                    <xdr:row>12</xdr:row>
                    <xdr:rowOff>314325</xdr:rowOff>
                  </from>
                  <to>
                    <xdr:col>6</xdr:col>
                    <xdr:colOff>1104900</xdr:colOff>
                    <xdr:row>12</xdr:row>
                    <xdr:rowOff>561975</xdr:rowOff>
                  </to>
                </anchor>
              </controlPr>
            </control>
          </mc:Choice>
        </mc:AlternateContent>
        <mc:AlternateContent xmlns:mc="http://schemas.openxmlformats.org/markup-compatibility/2006">
          <mc:Choice Requires="x14">
            <control shapeId="11579" r:id="rId80" name="チェック 104">
              <controlPr defaultSize="0" autoFill="0" autoLine="0" autoPict="0">
                <anchor moveWithCells="1">
                  <from>
                    <xdr:col>6</xdr:col>
                    <xdr:colOff>47625</xdr:colOff>
                    <xdr:row>12</xdr:row>
                    <xdr:rowOff>561975</xdr:rowOff>
                  </from>
                  <to>
                    <xdr:col>6</xdr:col>
                    <xdr:colOff>1581150</xdr:colOff>
                    <xdr:row>12</xdr:row>
                    <xdr:rowOff>800100</xdr:rowOff>
                  </to>
                </anchor>
              </controlPr>
            </control>
          </mc:Choice>
        </mc:AlternateContent>
        <mc:AlternateContent xmlns:mc="http://schemas.openxmlformats.org/markup-compatibility/2006">
          <mc:Choice Requires="x14">
            <control shapeId="11580" r:id="rId81" name="チェック 105">
              <controlPr defaultSize="0" autoFill="0" autoLine="0" autoPict="0">
                <anchor moveWithCells="1">
                  <from>
                    <xdr:col>6</xdr:col>
                    <xdr:colOff>952500</xdr:colOff>
                    <xdr:row>12</xdr:row>
                    <xdr:rowOff>323850</xdr:rowOff>
                  </from>
                  <to>
                    <xdr:col>6</xdr:col>
                    <xdr:colOff>1847850</xdr:colOff>
                    <xdr:row>12</xdr:row>
                    <xdr:rowOff>552450</xdr:rowOff>
                  </to>
                </anchor>
              </controlPr>
            </control>
          </mc:Choice>
        </mc:AlternateContent>
        <mc:AlternateContent xmlns:mc="http://schemas.openxmlformats.org/markup-compatibility/2006">
          <mc:Choice Requires="x14">
            <control shapeId="11581" r:id="rId82" name="チェック 106">
              <controlPr defaultSize="0" autoFill="0" autoLine="0" autoPict="0">
                <anchor moveWithCells="1">
                  <from>
                    <xdr:col>6</xdr:col>
                    <xdr:colOff>1952625</xdr:colOff>
                    <xdr:row>12</xdr:row>
                    <xdr:rowOff>295275</xdr:rowOff>
                  </from>
                  <to>
                    <xdr:col>6</xdr:col>
                    <xdr:colOff>2638425</xdr:colOff>
                    <xdr:row>12</xdr:row>
                    <xdr:rowOff>542925</xdr:rowOff>
                  </to>
                </anchor>
              </controlPr>
            </control>
          </mc:Choice>
        </mc:AlternateContent>
        <mc:AlternateContent xmlns:mc="http://schemas.openxmlformats.org/markup-compatibility/2006">
          <mc:Choice Requires="x14">
            <control shapeId="11582" r:id="rId83" name="チェック 107">
              <controlPr defaultSize="0" autoFill="0" autoLine="0" autoPict="0">
                <anchor moveWithCells="1">
                  <from>
                    <xdr:col>6</xdr:col>
                    <xdr:colOff>2771775</xdr:colOff>
                    <xdr:row>12</xdr:row>
                    <xdr:rowOff>304800</xdr:rowOff>
                  </from>
                  <to>
                    <xdr:col>6</xdr:col>
                    <xdr:colOff>3752850</xdr:colOff>
                    <xdr:row>12</xdr:row>
                    <xdr:rowOff>552450</xdr:rowOff>
                  </to>
                </anchor>
              </controlPr>
            </control>
          </mc:Choice>
        </mc:AlternateContent>
        <mc:AlternateContent xmlns:mc="http://schemas.openxmlformats.org/markup-compatibility/2006">
          <mc:Choice Requires="x14">
            <control shapeId="11583" r:id="rId84" name="チェック 108">
              <controlPr defaultSize="0" autoFill="0" autoLine="0" autoPict="0">
                <anchor moveWithCells="1">
                  <from>
                    <xdr:col>6</xdr:col>
                    <xdr:colOff>4514850</xdr:colOff>
                    <xdr:row>12</xdr:row>
                    <xdr:rowOff>66675</xdr:rowOff>
                  </from>
                  <to>
                    <xdr:col>6</xdr:col>
                    <xdr:colOff>5334000</xdr:colOff>
                    <xdr:row>12</xdr:row>
                    <xdr:rowOff>314325</xdr:rowOff>
                  </to>
                </anchor>
              </controlPr>
            </control>
          </mc:Choice>
        </mc:AlternateContent>
        <mc:AlternateContent xmlns:mc="http://schemas.openxmlformats.org/markup-compatibility/2006">
          <mc:Choice Requires="x14">
            <control shapeId="11584" r:id="rId85" name="チェック 109">
              <controlPr defaultSize="0" autoFill="0" autoLine="0" autoPict="0">
                <anchor moveWithCells="1">
                  <from>
                    <xdr:col>6</xdr:col>
                    <xdr:colOff>4010025</xdr:colOff>
                    <xdr:row>12</xdr:row>
                    <xdr:rowOff>295275</xdr:rowOff>
                  </from>
                  <to>
                    <xdr:col>6</xdr:col>
                    <xdr:colOff>5343525</xdr:colOff>
                    <xdr:row>12</xdr:row>
                    <xdr:rowOff>542925</xdr:rowOff>
                  </to>
                </anchor>
              </controlPr>
            </control>
          </mc:Choice>
        </mc:AlternateContent>
        <mc:AlternateContent xmlns:mc="http://schemas.openxmlformats.org/markup-compatibility/2006">
          <mc:Choice Requires="x14">
            <control shapeId="11585" r:id="rId86" name="チェック 110">
              <controlPr defaultSize="0" autoFill="0" autoLine="0" autoPict="0">
                <anchor moveWithCells="1">
                  <from>
                    <xdr:col>6</xdr:col>
                    <xdr:colOff>1314450</xdr:colOff>
                    <xdr:row>12</xdr:row>
                    <xdr:rowOff>552450</xdr:rowOff>
                  </from>
                  <to>
                    <xdr:col>6</xdr:col>
                    <xdr:colOff>2381250</xdr:colOff>
                    <xdr:row>12</xdr:row>
                    <xdr:rowOff>809625</xdr:rowOff>
                  </to>
                </anchor>
              </controlPr>
            </control>
          </mc:Choice>
        </mc:AlternateContent>
        <mc:AlternateContent xmlns:mc="http://schemas.openxmlformats.org/markup-compatibility/2006">
          <mc:Choice Requires="x14">
            <control shapeId="11586" r:id="rId87" name="チェック 111">
              <controlPr defaultSize="0" autoFill="0" autoLine="0" autoPict="0">
                <anchor moveWithCells="1">
                  <from>
                    <xdr:col>6</xdr:col>
                    <xdr:colOff>2771775</xdr:colOff>
                    <xdr:row>12</xdr:row>
                    <xdr:rowOff>542925</xdr:rowOff>
                  </from>
                  <to>
                    <xdr:col>6</xdr:col>
                    <xdr:colOff>3676650</xdr:colOff>
                    <xdr:row>12</xdr:row>
                    <xdr:rowOff>800100</xdr:rowOff>
                  </to>
                </anchor>
              </controlPr>
            </control>
          </mc:Choice>
        </mc:AlternateContent>
        <mc:AlternateContent xmlns:mc="http://schemas.openxmlformats.org/markup-compatibility/2006">
          <mc:Choice Requires="x14">
            <control shapeId="11587" r:id="rId88" name="チェック 177">
              <controlPr defaultSize="0" autoFill="0" autoLine="0" autoPict="0">
                <anchor moveWithCells="1">
                  <from>
                    <xdr:col>6</xdr:col>
                    <xdr:colOff>1952625</xdr:colOff>
                    <xdr:row>12</xdr:row>
                    <xdr:rowOff>76200</xdr:rowOff>
                  </from>
                  <to>
                    <xdr:col>6</xdr:col>
                    <xdr:colOff>2714625</xdr:colOff>
                    <xdr:row>12</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5" tint="0.79998168889431442"/>
    <pageSetUpPr fitToPage="1"/>
  </sheetPr>
  <dimension ref="P1:AU58"/>
  <sheetViews>
    <sheetView topLeftCell="N1" zoomScale="70" zoomScaleNormal="70" workbookViewId="0">
      <selection activeCell="T13" sqref="T13"/>
    </sheetView>
  </sheetViews>
  <sheetFormatPr defaultColWidth="8.75" defaultRowHeight="18.75"/>
  <cols>
    <col min="16" max="16" width="4.375" customWidth="1"/>
    <col min="17" max="17" width="24.875" style="3" customWidth="1"/>
    <col min="18" max="18" width="81.875" style="2" customWidth="1"/>
    <col min="20" max="20" width="9.625" customWidth="1"/>
  </cols>
  <sheetData>
    <row r="1" spans="16:18">
      <c r="P1" s="69"/>
      <c r="Q1" s="124" t="s">
        <v>30</v>
      </c>
      <c r="R1" s="26"/>
    </row>
    <row r="2" spans="16:18">
      <c r="P2" s="69"/>
      <c r="Q2" s="125" t="s">
        <v>62</v>
      </c>
      <c r="R2" s="137"/>
    </row>
    <row r="3" spans="16:18">
      <c r="P3" s="69"/>
      <c r="Q3" s="126" t="s">
        <v>9</v>
      </c>
      <c r="R3" s="138">
        <v>44106</v>
      </c>
    </row>
    <row r="4" spans="16:18">
      <c r="P4" s="69"/>
      <c r="Q4" s="126" t="s">
        <v>72</v>
      </c>
      <c r="R4" s="139">
        <v>44136</v>
      </c>
    </row>
    <row r="5" spans="16:18">
      <c r="P5" s="69"/>
      <c r="Q5" s="126" t="s">
        <v>18</v>
      </c>
      <c r="R5" s="140" t="s">
        <v>56</v>
      </c>
    </row>
    <row r="6" spans="16:18">
      <c r="P6" s="69"/>
      <c r="Q6" s="126" t="s">
        <v>14</v>
      </c>
      <c r="R6" s="141" t="s">
        <v>57</v>
      </c>
    </row>
    <row r="7" spans="16:18" ht="81" customHeight="1">
      <c r="P7" s="69"/>
      <c r="Q7" s="127" t="s">
        <v>80</v>
      </c>
      <c r="R7" s="30" t="s">
        <v>33</v>
      </c>
    </row>
    <row r="8" spans="16:18" ht="26.25" customHeight="1">
      <c r="P8" s="69"/>
      <c r="Q8" s="303" t="s">
        <v>81</v>
      </c>
      <c r="R8" s="142" t="s">
        <v>86</v>
      </c>
    </row>
    <row r="9" spans="16:18" ht="26.25" customHeight="1">
      <c r="P9" s="69"/>
      <c r="Q9" s="304"/>
      <c r="R9" s="142" t="s">
        <v>88</v>
      </c>
    </row>
    <row r="10" spans="16:18" ht="101.25" customHeight="1">
      <c r="P10" s="69"/>
      <c r="Q10" s="127" t="s">
        <v>48</v>
      </c>
      <c r="R10" s="30" t="s">
        <v>232</v>
      </c>
    </row>
    <row r="11" spans="16:18" ht="26.25" customHeight="1">
      <c r="P11" s="69"/>
      <c r="Q11" s="303" t="s">
        <v>82</v>
      </c>
      <c r="R11" s="142" t="s">
        <v>84</v>
      </c>
    </row>
    <row r="12" spans="16:18" ht="26.25" customHeight="1">
      <c r="P12" s="69"/>
      <c r="Q12" s="304"/>
      <c r="R12" s="142" t="s">
        <v>85</v>
      </c>
    </row>
    <row r="13" spans="16:18">
      <c r="P13" s="69"/>
      <c r="Q13" s="128" t="s">
        <v>22</v>
      </c>
      <c r="R13" s="143" t="s">
        <v>54</v>
      </c>
    </row>
    <row r="14" spans="16:18">
      <c r="P14" s="69"/>
      <c r="Q14" s="129" t="s">
        <v>19</v>
      </c>
      <c r="R14" s="144" t="s">
        <v>17</v>
      </c>
    </row>
    <row r="15" spans="16:18">
      <c r="P15" s="69"/>
      <c r="Q15" s="129" t="s">
        <v>155</v>
      </c>
      <c r="R15" s="144" t="s">
        <v>149</v>
      </c>
    </row>
    <row r="16" spans="16:18">
      <c r="P16" s="69"/>
      <c r="Q16" s="130" t="s">
        <v>147</v>
      </c>
      <c r="R16" s="144" t="s">
        <v>153</v>
      </c>
    </row>
    <row r="17" spans="16:47" hidden="1">
      <c r="P17" s="69"/>
      <c r="Q17" s="131" t="s">
        <v>6</v>
      </c>
      <c r="R17" s="145"/>
    </row>
    <row r="18" spans="16:47" hidden="1">
      <c r="P18" s="69"/>
      <c r="Q18" s="126" t="s">
        <v>24</v>
      </c>
      <c r="R18" s="145"/>
      <c r="AJ18" s="153"/>
      <c r="AK18" s="156"/>
      <c r="AL18" s="156"/>
      <c r="AM18" s="156"/>
      <c r="AN18" s="156"/>
      <c r="AO18" s="156"/>
      <c r="AP18" s="156"/>
      <c r="AQ18" s="156"/>
      <c r="AR18" s="156"/>
      <c r="AS18" s="156"/>
      <c r="AT18" s="156"/>
      <c r="AU18" s="157"/>
    </row>
    <row r="19" spans="16:47" hidden="1">
      <c r="P19" s="69"/>
      <c r="Q19" s="126" t="s">
        <v>25</v>
      </c>
      <c r="R19" s="145"/>
      <c r="AJ19" s="154"/>
      <c r="AK19" s="155"/>
      <c r="AL19" s="155"/>
      <c r="AM19" s="155"/>
      <c r="AN19" s="155"/>
      <c r="AO19" s="155"/>
      <c r="AP19" s="155"/>
      <c r="AQ19" s="155"/>
      <c r="AR19" s="155"/>
      <c r="AS19" s="155"/>
      <c r="AT19" s="155"/>
      <c r="AU19" s="158"/>
    </row>
    <row r="20" spans="16:47">
      <c r="P20" s="69"/>
      <c r="Q20" s="126" t="s">
        <v>5</v>
      </c>
      <c r="R20" s="144" t="s">
        <v>44</v>
      </c>
      <c r="AJ20" s="155"/>
      <c r="AK20" s="155"/>
      <c r="AL20" s="155"/>
      <c r="AM20" s="155"/>
      <c r="AN20" s="155"/>
      <c r="AO20" s="155"/>
      <c r="AP20" s="155"/>
      <c r="AQ20" s="155"/>
      <c r="AR20" s="155"/>
      <c r="AS20" s="155"/>
      <c r="AT20" s="155"/>
      <c r="AU20" s="155"/>
    </row>
    <row r="21" spans="16:47">
      <c r="P21" s="69"/>
      <c r="Q21" s="126" t="s">
        <v>26</v>
      </c>
      <c r="R21" s="144" t="s">
        <v>21</v>
      </c>
      <c r="AJ21" s="155"/>
      <c r="AK21" s="155"/>
      <c r="AL21" s="155"/>
      <c r="AM21" s="155"/>
      <c r="AN21" s="155"/>
      <c r="AO21" s="155"/>
      <c r="AP21" s="155"/>
      <c r="AQ21" s="155"/>
      <c r="AR21" s="155"/>
      <c r="AS21" s="155"/>
      <c r="AT21" s="155"/>
      <c r="AU21" s="155"/>
    </row>
    <row r="22" spans="16:47">
      <c r="P22" s="69"/>
      <c r="Q22" s="126" t="s">
        <v>73</v>
      </c>
      <c r="R22" s="146" t="s">
        <v>69</v>
      </c>
      <c r="AJ22" s="155"/>
      <c r="AK22" s="155"/>
      <c r="AL22" s="155"/>
      <c r="AM22" s="155"/>
      <c r="AN22" s="155"/>
      <c r="AO22" s="155"/>
      <c r="AP22" s="155"/>
      <c r="AQ22" s="155"/>
      <c r="AR22" s="155"/>
      <c r="AS22" s="155"/>
      <c r="AT22" s="155"/>
      <c r="AU22" s="155"/>
    </row>
    <row r="23" spans="16:47">
      <c r="P23" s="69"/>
      <c r="Q23" s="126" t="s">
        <v>29</v>
      </c>
      <c r="R23" s="144" t="s">
        <v>11</v>
      </c>
      <c r="AJ23" s="155"/>
      <c r="AK23" s="155"/>
      <c r="AL23" s="155"/>
      <c r="AM23" s="155"/>
      <c r="AN23" s="155"/>
      <c r="AO23" s="155"/>
      <c r="AP23" s="155"/>
      <c r="AQ23" s="155"/>
      <c r="AR23" s="155"/>
      <c r="AS23" s="155"/>
      <c r="AT23" s="155"/>
      <c r="AU23" s="155"/>
    </row>
    <row r="24" spans="16:47" ht="18.75" customHeight="1">
      <c r="P24" s="69"/>
      <c r="Q24" s="132" t="s">
        <v>34</v>
      </c>
      <c r="R24" s="147" t="s">
        <v>47</v>
      </c>
      <c r="T24" s="116"/>
      <c r="U24" s="116"/>
      <c r="V24" s="116"/>
      <c r="W24" s="116"/>
      <c r="AJ24" s="155"/>
      <c r="AK24" s="155"/>
      <c r="AL24" s="155"/>
      <c r="AM24" s="155"/>
      <c r="AN24" s="155"/>
      <c r="AO24" s="155"/>
      <c r="AP24" s="155"/>
      <c r="AQ24" s="155"/>
      <c r="AR24" s="155"/>
      <c r="AS24" s="155"/>
      <c r="AT24" s="155"/>
      <c r="AU24" s="155"/>
    </row>
    <row r="25" spans="16:47">
      <c r="P25" s="69"/>
      <c r="Q25" s="126" t="s">
        <v>32</v>
      </c>
      <c r="R25" s="144" t="s">
        <v>4</v>
      </c>
    </row>
    <row r="26" spans="16:47">
      <c r="P26" s="69"/>
      <c r="Q26" s="126" t="s">
        <v>35</v>
      </c>
      <c r="R26" s="144" t="s">
        <v>49</v>
      </c>
    </row>
    <row r="27" spans="16:47" ht="127.5" customHeight="1">
      <c r="P27" s="69"/>
      <c r="Q27" s="133" t="s">
        <v>39</v>
      </c>
      <c r="R27" s="148" t="s">
        <v>61</v>
      </c>
    </row>
    <row r="28" spans="16:47" ht="104.25" customHeight="1">
      <c r="P28" s="69"/>
      <c r="Q28" s="133" t="s">
        <v>36</v>
      </c>
      <c r="R28" s="148" t="s">
        <v>52</v>
      </c>
    </row>
    <row r="29" spans="16:47" ht="115.5" customHeight="1">
      <c r="P29" s="69"/>
      <c r="Q29" s="133" t="s">
        <v>38</v>
      </c>
      <c r="R29" s="148" t="s">
        <v>53</v>
      </c>
    </row>
    <row r="30" spans="16:47" ht="141.75" customHeight="1">
      <c r="P30" s="69"/>
      <c r="Q30" s="133" t="s">
        <v>43</v>
      </c>
      <c r="R30" s="144" t="s">
        <v>51</v>
      </c>
    </row>
    <row r="31" spans="16:47" ht="71.25" customHeight="1">
      <c r="P31" s="69"/>
      <c r="Q31" s="133" t="s">
        <v>8</v>
      </c>
      <c r="R31" s="149" t="s">
        <v>31</v>
      </c>
    </row>
    <row r="32" spans="16:47" ht="9" customHeight="1">
      <c r="P32" s="69"/>
      <c r="Q32" s="134"/>
      <c r="R32" s="102"/>
    </row>
    <row r="33" spans="16:18" ht="22.5" customHeight="1">
      <c r="P33" s="117"/>
      <c r="Q33" s="301" t="s">
        <v>124</v>
      </c>
      <c r="R33" s="302"/>
    </row>
    <row r="34" spans="16:18" ht="37.5" customHeight="1">
      <c r="P34" s="118"/>
      <c r="Q34" s="135" t="s">
        <v>119</v>
      </c>
      <c r="R34" s="38" t="s">
        <v>65</v>
      </c>
    </row>
    <row r="35" spans="16:18" ht="36" customHeight="1">
      <c r="P35" s="119"/>
      <c r="Q35" s="135" t="s">
        <v>120</v>
      </c>
      <c r="R35" s="39" t="s">
        <v>127</v>
      </c>
    </row>
    <row r="36" spans="16:18" ht="27">
      <c r="P36" s="120"/>
      <c r="Q36" s="136" t="s">
        <v>74</v>
      </c>
      <c r="R36" s="40" t="s">
        <v>15</v>
      </c>
    </row>
    <row r="37" spans="16:18" ht="14.25" customHeight="1">
      <c r="P37" s="121"/>
      <c r="Q37" s="18"/>
      <c r="R37" s="41"/>
    </row>
    <row r="38" spans="16:18" ht="32.25" customHeight="1">
      <c r="P38" s="120"/>
      <c r="Q38" s="305" t="s">
        <v>89</v>
      </c>
      <c r="R38" s="150" t="s">
        <v>121</v>
      </c>
    </row>
    <row r="39" spans="16:18" ht="30" customHeight="1">
      <c r="P39" s="121"/>
      <c r="Q39" s="306"/>
      <c r="R39" s="151" t="s">
        <v>122</v>
      </c>
    </row>
    <row r="40" spans="16:18" ht="23.25" customHeight="1">
      <c r="P40" s="122"/>
      <c r="Q40" s="307" t="s">
        <v>75</v>
      </c>
      <c r="R40" s="44" t="s">
        <v>68</v>
      </c>
    </row>
    <row r="41" spans="16:18" ht="21.75" customHeight="1">
      <c r="P41" s="123"/>
      <c r="Q41" s="299"/>
      <c r="R41" s="47" t="s">
        <v>45</v>
      </c>
    </row>
    <row r="42" spans="16:18">
      <c r="P42" s="122"/>
      <c r="Q42" s="298" t="s">
        <v>76</v>
      </c>
      <c r="R42" s="46" t="s">
        <v>40</v>
      </c>
    </row>
    <row r="43" spans="16:18" ht="24.75" customHeight="1">
      <c r="P43" s="123"/>
      <c r="Q43" s="299"/>
      <c r="R43" s="47" t="s">
        <v>63</v>
      </c>
    </row>
    <row r="44" spans="16:18">
      <c r="P44" s="76"/>
      <c r="Q44" s="298" t="s">
        <v>77</v>
      </c>
      <c r="R44" s="46" t="s">
        <v>79</v>
      </c>
    </row>
    <row r="45" spans="16:18">
      <c r="P45" s="76"/>
      <c r="Q45" s="299"/>
      <c r="R45" s="47" t="s">
        <v>78</v>
      </c>
    </row>
    <row r="46" spans="16:18">
      <c r="P46" s="76"/>
      <c r="Q46" s="298" t="s">
        <v>10</v>
      </c>
      <c r="R46" s="46" t="s">
        <v>67</v>
      </c>
    </row>
    <row r="47" spans="16:18">
      <c r="P47" s="76"/>
      <c r="Q47" s="300"/>
      <c r="R47" s="152" t="s">
        <v>55</v>
      </c>
    </row>
    <row r="53" ht="124.5" customHeight="1"/>
    <row r="56" ht="93" customHeight="1"/>
    <row r="57" ht="35.25" customHeight="1"/>
    <row r="58" ht="66" customHeight="1"/>
  </sheetData>
  <mergeCells count="8">
    <mergeCell ref="Q42:Q43"/>
    <mergeCell ref="Q44:Q45"/>
    <mergeCell ref="Q46:Q47"/>
    <mergeCell ref="Q33:R33"/>
    <mergeCell ref="Q8:Q9"/>
    <mergeCell ref="Q11:Q12"/>
    <mergeCell ref="Q38:Q39"/>
    <mergeCell ref="Q40:Q41"/>
  </mergeCells>
  <phoneticPr fontId="1"/>
  <conditionalFormatting sqref="R24">
    <cfRule type="containsText" dxfId="93" priority="64" operator="containsText" text="ｍｌ">
      <formula>NOT(ISERROR(SEARCH("ｍｌ",R24)))</formula>
    </cfRule>
    <cfRule type="containsText" dxfId="92" priority="65" operator="containsText" text="うま味">
      <formula>NOT(ISERROR(SEARCH("うま味",R24)))</formula>
    </cfRule>
    <cfRule type="containsText" dxfId="91" priority="66" operator="containsText" text="旨み">
      <formula>NOT(ISERROR(SEARCH("旨み",R24)))</formula>
    </cfRule>
    <cfRule type="containsText" dxfId="90" priority="67" operator="containsText" text="旨味">
      <formula>NOT(ISERROR(SEARCH("旨味",R24)))</formula>
    </cfRule>
    <cfRule type="containsText" dxfId="89" priority="68" operator="containsText" text="美味">
      <formula>NOT(ISERROR(SEARCH("美味",R24)))</formula>
    </cfRule>
    <cfRule type="containsText" dxfId="88" priority="69" operator="containsText" text="ML">
      <formula>NOT(ISERROR(SEARCH("ML",R24)))</formula>
    </cfRule>
    <cfRule type="containsText" dxfId="87" priority="70" operator="containsText" text="ml">
      <formula>NOT(ISERROR(SEARCH("ml",R24)))</formula>
    </cfRule>
    <cfRule type="containsText" dxfId="86" priority="71" operator="containsText" text="WEBサイト">
      <formula>NOT(ISERROR(SEARCH("WEBサイト",R24)))</formula>
    </cfRule>
    <cfRule type="containsText" dxfId="85" priority="72" operator="containsText" text="HP">
      <formula>NOT(ISERROR(SEARCH("HP",R24)))</formula>
    </cfRule>
    <cfRule type="containsText" dxfId="84" priority="73" operator="containsText" text="ホームページ">
      <formula>NOT(ISERROR(SEARCH("ホームページ",R24)))</formula>
    </cfRule>
    <cfRule type="containsText" dxfId="83" priority="74" operator="containsText" text="取扱">
      <formula>NOT(ISERROR(SEARCH("取扱",R24)))</formula>
    </cfRule>
    <cfRule type="containsText" dxfId="82" priority="75" operator="containsText" text="迄">
      <formula>NOT(ISERROR(SEARCH("迄",R24)))</formula>
    </cfRule>
    <cfRule type="containsText" dxfId="81" priority="76" operator="containsText" text="又">
      <formula>NOT(ISERROR(SEARCH("又",R24)))</formula>
    </cfRule>
    <cfRule type="containsText" dxfId="80" priority="77" operator="containsText" text="等">
      <formula>NOT(ISERROR(SEARCH("等",R24)))</formula>
    </cfRule>
    <cfRule type="containsText" dxfId="79" priority="78" operator="containsText" text="下さい">
      <formula>NOT(ISERROR(SEARCH("下さい",R24)))</formula>
    </cfRule>
    <cfRule type="containsText" dxfId="78" priority="79" operator="containsText" text="出来る">
      <formula>NOT(ISERROR(SEARCH("出来る",R24)))</formula>
    </cfRule>
    <cfRule type="containsText" dxfId="77" priority="80" operator="containsText" text="為">
      <formula>NOT(ISERROR(SEARCH("為",R24)))</formula>
    </cfRule>
    <cfRule type="containsText" dxfId="76" priority="81" operator="containsText" text="更に">
      <formula>NOT(ISERROR(SEARCH("更に",R24)))</formula>
    </cfRule>
    <cfRule type="containsText" dxfId="75" priority="82" operator="containsText" text="様々">
      <formula>NOT(ISERROR(SEARCH("様々",R24)))</formula>
    </cfRule>
    <cfRule type="containsText" dxfId="74" priority="83" operator="containsText" text="皆様">
      <formula>NOT(ISERROR(SEARCH("皆様",R24)))</formula>
    </cfRule>
    <cfRule type="containsText" dxfId="73" priority="84" operator="containsText" text="お客様">
      <formula>NOT(ISERROR(SEARCH("お客様",R24)))</formula>
    </cfRule>
    <cfRule type="containsText" dxfId="72" priority="85" operator="containsText" text="子供">
      <formula>NOT(ISERROR(SEARCH("子供",R24)))</formula>
    </cfRule>
    <cfRule type="containsText" dxfId="71" priority="86" operator="containsText" text="ケ月">
      <formula>NOT(ISERROR(SEARCH("ケ月",R24)))</formula>
    </cfRule>
    <cfRule type="containsText" dxfId="70" priority="87" operator="containsText" text="か月">
      <formula>NOT(ISERROR(SEARCH("か月",R24)))</formula>
    </cfRule>
    <cfRule type="containsText" dxfId="69" priority="88" operator="containsText" text="ヶ月">
      <formula>NOT(ISERROR(SEARCH("ヶ月",R24)))</formula>
    </cfRule>
    <cfRule type="containsText" dxfId="68" priority="89" operator="containsText" text="ヵ月">
      <formula>NOT(ISERROR(SEARCH("ヵ月",R24)))</formula>
    </cfRule>
    <cfRule type="containsText" dxfId="67" priority="92" operator="containsText" text="おススメ">
      <formula>NOT(ISERROR(SEARCH("おススメ",R24)))</formula>
    </cfRule>
    <cfRule type="containsText" dxfId="66" priority="94" operator="containsText" text="美味しく">
      <formula>NOT(ISERROR(SEARCH("美味しく",R24)))</formula>
    </cfRule>
    <cfRule type="containsText" dxfId="65" priority="124" operator="containsText" text="お勧め、オススメ">
      <formula>NOT(ISERROR(SEARCH("お勧め、オススメ",R24)))</formula>
    </cfRule>
    <cfRule type="containsText" dxfId="64" priority="125" operator="containsText" text="頂く">
      <formula>NOT(ISERROR(SEARCH("頂く",R24)))</formula>
    </cfRule>
    <cfRule type="containsText" dxfId="63" priority="126" operator="containsText" text="美味しい">
      <formula>NOT(ISERROR(SEARCH("美味しい",R24)))</formula>
    </cfRule>
  </conditionalFormatting>
  <dataValidations count="2">
    <dataValidation type="list" allowBlank="1" showInputMessage="1" showErrorMessage="1" sqref="Q40 Q42 Q44 Q46" xr:uid="{00000000-0002-0000-0100-000000000000}">
      <formula1>"Facebook,Instagram,Twitter,YouTubチャンネル,その他"</formula1>
    </dataValidation>
    <dataValidation type="list" allowBlank="1" showInputMessage="1" showErrorMessage="1" sqref="R23" xr:uid="{00000000-0002-0000-0100-000001000000}">
      <formula1>#REF!</formula1>
    </dataValidation>
  </dataValidations>
  <hyperlinks>
    <hyperlink ref="R22" r:id="rId1" xr:uid="{00000000-0004-0000-0100-000000000000}"/>
    <hyperlink ref="R41" r:id="rId2" xr:uid="{00000000-0004-0000-0100-000001000000}"/>
    <hyperlink ref="R43" r:id="rId3" xr:uid="{00000000-0004-0000-0100-000002000000}"/>
    <hyperlink ref="R45" r:id="rId4" xr:uid="{00000000-0004-0000-0100-000003000000}"/>
    <hyperlink ref="R47" r:id="rId5" xr:uid="{00000000-0004-0000-0100-000004000000}"/>
    <hyperlink ref="R36" r:id="rId6" xr:uid="{00000000-0004-0000-0100-000005000000}"/>
  </hyperlinks>
  <pageMargins left="0.7" right="0.7" top="0.75" bottom="0.75" header="0.3" footer="0.3"/>
  <pageSetup paperSize="9" scale="24" orientation="landscape" r:id="rId7"/>
  <rowBreaks count="1" manualBreakCount="1">
    <brk id="34" max="16383" man="1"/>
  </rowBreaks>
  <drawing r:id="rId8"/>
  <legacyDrawing r:id="rId9"/>
  <mc:AlternateContent xmlns:mc="http://schemas.openxmlformats.org/markup-compatibility/2006">
    <mc:Choice Requires="x14">
      <controls>
        <mc:AlternateContent xmlns:mc="http://schemas.openxmlformats.org/markup-compatibility/2006">
          <mc:Choice Requires="x14">
            <control shapeId="12319" r:id="rId10" name="チェック 31">
              <controlPr defaultSize="0" autoFill="0" autoLine="0" autoPict="0">
                <anchor moveWithCells="1">
                  <from>
                    <xdr:col>17</xdr:col>
                    <xdr:colOff>9525</xdr:colOff>
                    <xdr:row>29</xdr:row>
                    <xdr:rowOff>1781175</xdr:rowOff>
                  </from>
                  <to>
                    <xdr:col>17</xdr:col>
                    <xdr:colOff>257175</xdr:colOff>
                    <xdr:row>30</xdr:row>
                    <xdr:rowOff>228600</xdr:rowOff>
                  </to>
                </anchor>
              </controlPr>
            </control>
          </mc:Choice>
        </mc:AlternateContent>
        <mc:AlternateContent xmlns:mc="http://schemas.openxmlformats.org/markup-compatibility/2006">
          <mc:Choice Requires="x14">
            <control shapeId="12320" r:id="rId11" name="チェック 32">
              <controlPr defaultSize="0" autoFill="0" autoLine="0" autoPict="0">
                <anchor moveWithCells="1">
                  <from>
                    <xdr:col>17</xdr:col>
                    <xdr:colOff>9525</xdr:colOff>
                    <xdr:row>30</xdr:row>
                    <xdr:rowOff>142875</xdr:rowOff>
                  </from>
                  <to>
                    <xdr:col>17</xdr:col>
                    <xdr:colOff>257175</xdr:colOff>
                    <xdr:row>30</xdr:row>
                    <xdr:rowOff>381000</xdr:rowOff>
                  </to>
                </anchor>
              </controlPr>
            </control>
          </mc:Choice>
        </mc:AlternateContent>
        <mc:AlternateContent xmlns:mc="http://schemas.openxmlformats.org/markup-compatibility/2006">
          <mc:Choice Requires="x14">
            <control shapeId="12321" r:id="rId12" name="チェック 33">
              <controlPr defaultSize="0" autoFill="0" autoLine="0" autoPict="0">
                <anchor moveWithCells="1">
                  <from>
                    <xdr:col>17</xdr:col>
                    <xdr:colOff>9525</xdr:colOff>
                    <xdr:row>30</xdr:row>
                    <xdr:rowOff>314325</xdr:rowOff>
                  </from>
                  <to>
                    <xdr:col>17</xdr:col>
                    <xdr:colOff>257175</xdr:colOff>
                    <xdr:row>30</xdr:row>
                    <xdr:rowOff>552450</xdr:rowOff>
                  </to>
                </anchor>
              </controlPr>
            </control>
          </mc:Choice>
        </mc:AlternateContent>
        <mc:AlternateContent xmlns:mc="http://schemas.openxmlformats.org/markup-compatibility/2006">
          <mc:Choice Requires="x14">
            <control shapeId="12370" r:id="rId13" name="チェック 8">
              <controlPr defaultSize="0" autoFill="0" autoLine="0" autoPict="0">
                <anchor moveWithCells="1">
                  <from>
                    <xdr:col>17</xdr:col>
                    <xdr:colOff>47625</xdr:colOff>
                    <xdr:row>6</xdr:row>
                    <xdr:rowOff>76200</xdr:rowOff>
                  </from>
                  <to>
                    <xdr:col>17</xdr:col>
                    <xdr:colOff>771525</xdr:colOff>
                    <xdr:row>6</xdr:row>
                    <xdr:rowOff>314325</xdr:rowOff>
                  </to>
                </anchor>
              </controlPr>
            </control>
          </mc:Choice>
        </mc:AlternateContent>
        <mc:AlternateContent xmlns:mc="http://schemas.openxmlformats.org/markup-compatibility/2006">
          <mc:Choice Requires="x14">
            <control shapeId="12371" r:id="rId14" name="チェック 9">
              <controlPr defaultSize="0" autoFill="0" autoLine="0" autoPict="0">
                <anchor moveWithCells="1">
                  <from>
                    <xdr:col>17</xdr:col>
                    <xdr:colOff>838200</xdr:colOff>
                    <xdr:row>6</xdr:row>
                    <xdr:rowOff>76200</xdr:rowOff>
                  </from>
                  <to>
                    <xdr:col>17</xdr:col>
                    <xdr:colOff>1457325</xdr:colOff>
                    <xdr:row>6</xdr:row>
                    <xdr:rowOff>314325</xdr:rowOff>
                  </to>
                </anchor>
              </controlPr>
            </control>
          </mc:Choice>
        </mc:AlternateContent>
        <mc:AlternateContent xmlns:mc="http://schemas.openxmlformats.org/markup-compatibility/2006">
          <mc:Choice Requires="x14">
            <control shapeId="12372" r:id="rId15" name="チェック 10">
              <controlPr defaultSize="0" autoFill="0" autoLine="0" autoPict="0">
                <anchor moveWithCells="1">
                  <from>
                    <xdr:col>17</xdr:col>
                    <xdr:colOff>1495425</xdr:colOff>
                    <xdr:row>6</xdr:row>
                    <xdr:rowOff>76200</xdr:rowOff>
                  </from>
                  <to>
                    <xdr:col>17</xdr:col>
                    <xdr:colOff>2486025</xdr:colOff>
                    <xdr:row>6</xdr:row>
                    <xdr:rowOff>314325</xdr:rowOff>
                  </to>
                </anchor>
              </controlPr>
            </control>
          </mc:Choice>
        </mc:AlternateContent>
        <mc:AlternateContent xmlns:mc="http://schemas.openxmlformats.org/markup-compatibility/2006">
          <mc:Choice Requires="x14">
            <control shapeId="12373" r:id="rId16" name="チェック 11">
              <controlPr defaultSize="0" autoFill="0" autoLine="0" autoPict="0">
                <anchor moveWithCells="1">
                  <from>
                    <xdr:col>17</xdr:col>
                    <xdr:colOff>2333625</xdr:colOff>
                    <xdr:row>6</xdr:row>
                    <xdr:rowOff>76200</xdr:rowOff>
                  </from>
                  <to>
                    <xdr:col>17</xdr:col>
                    <xdr:colOff>3276600</xdr:colOff>
                    <xdr:row>6</xdr:row>
                    <xdr:rowOff>342900</xdr:rowOff>
                  </to>
                </anchor>
              </controlPr>
            </control>
          </mc:Choice>
        </mc:AlternateContent>
        <mc:AlternateContent xmlns:mc="http://schemas.openxmlformats.org/markup-compatibility/2006">
          <mc:Choice Requires="x14">
            <control shapeId="12374" r:id="rId17" name="チェック 12">
              <controlPr defaultSize="0" autoFill="0" autoLine="0" autoPict="0">
                <anchor moveWithCells="1">
                  <from>
                    <xdr:col>17</xdr:col>
                    <xdr:colOff>3457575</xdr:colOff>
                    <xdr:row>6</xdr:row>
                    <xdr:rowOff>85725</xdr:rowOff>
                  </from>
                  <to>
                    <xdr:col>17</xdr:col>
                    <xdr:colOff>4143375</xdr:colOff>
                    <xdr:row>6</xdr:row>
                    <xdr:rowOff>323850</xdr:rowOff>
                  </to>
                </anchor>
              </controlPr>
            </control>
          </mc:Choice>
        </mc:AlternateContent>
        <mc:AlternateContent xmlns:mc="http://schemas.openxmlformats.org/markup-compatibility/2006">
          <mc:Choice Requires="x14">
            <control shapeId="12375" r:id="rId18" name="チェック 13">
              <controlPr defaultSize="0" autoFill="0" autoLine="0" autoPict="0">
                <anchor moveWithCells="1">
                  <from>
                    <xdr:col>17</xdr:col>
                    <xdr:colOff>4476750</xdr:colOff>
                    <xdr:row>6</xdr:row>
                    <xdr:rowOff>76200</xdr:rowOff>
                  </from>
                  <to>
                    <xdr:col>17</xdr:col>
                    <xdr:colOff>5657850</xdr:colOff>
                    <xdr:row>6</xdr:row>
                    <xdr:rowOff>314325</xdr:rowOff>
                  </to>
                </anchor>
              </controlPr>
            </control>
          </mc:Choice>
        </mc:AlternateContent>
        <mc:AlternateContent xmlns:mc="http://schemas.openxmlformats.org/markup-compatibility/2006">
          <mc:Choice Requires="x14">
            <control shapeId="12376" r:id="rId19" name="チェック 14">
              <controlPr defaultSize="0" autoFill="0" autoLine="0" autoPict="0">
                <anchor moveWithCells="1">
                  <from>
                    <xdr:col>17</xdr:col>
                    <xdr:colOff>47625</xdr:colOff>
                    <xdr:row>6</xdr:row>
                    <xdr:rowOff>304800</xdr:rowOff>
                  </from>
                  <to>
                    <xdr:col>17</xdr:col>
                    <xdr:colOff>723900</xdr:colOff>
                    <xdr:row>6</xdr:row>
                    <xdr:rowOff>533400</xdr:rowOff>
                  </to>
                </anchor>
              </controlPr>
            </control>
          </mc:Choice>
        </mc:AlternateContent>
        <mc:AlternateContent xmlns:mc="http://schemas.openxmlformats.org/markup-compatibility/2006">
          <mc:Choice Requires="x14">
            <control shapeId="12377" r:id="rId20" name="チェック 15">
              <controlPr defaultSize="0" autoFill="0" autoLine="0" autoPict="0">
                <anchor moveWithCells="1">
                  <from>
                    <xdr:col>17</xdr:col>
                    <xdr:colOff>838200</xdr:colOff>
                    <xdr:row>6</xdr:row>
                    <xdr:rowOff>304800</xdr:rowOff>
                  </from>
                  <to>
                    <xdr:col>17</xdr:col>
                    <xdr:colOff>1981200</xdr:colOff>
                    <xdr:row>6</xdr:row>
                    <xdr:rowOff>533400</xdr:rowOff>
                  </to>
                </anchor>
              </controlPr>
            </control>
          </mc:Choice>
        </mc:AlternateContent>
        <mc:AlternateContent xmlns:mc="http://schemas.openxmlformats.org/markup-compatibility/2006">
          <mc:Choice Requires="x14">
            <control shapeId="12378" r:id="rId21" name="チェック 16">
              <controlPr defaultSize="0" autoFill="0" autoLine="0" autoPict="0">
                <anchor moveWithCells="1">
                  <from>
                    <xdr:col>17</xdr:col>
                    <xdr:colOff>2333625</xdr:colOff>
                    <xdr:row>6</xdr:row>
                    <xdr:rowOff>295275</xdr:rowOff>
                  </from>
                  <to>
                    <xdr:col>17</xdr:col>
                    <xdr:colOff>3324225</xdr:colOff>
                    <xdr:row>6</xdr:row>
                    <xdr:rowOff>523875</xdr:rowOff>
                  </to>
                </anchor>
              </controlPr>
            </control>
          </mc:Choice>
        </mc:AlternateContent>
        <mc:AlternateContent xmlns:mc="http://schemas.openxmlformats.org/markup-compatibility/2006">
          <mc:Choice Requires="x14">
            <control shapeId="12379" r:id="rId22" name="チェック 17">
              <controlPr defaultSize="0" autoFill="0" autoLine="0" autoPict="0">
                <anchor moveWithCells="1">
                  <from>
                    <xdr:col>17</xdr:col>
                    <xdr:colOff>3457575</xdr:colOff>
                    <xdr:row>6</xdr:row>
                    <xdr:rowOff>285750</xdr:rowOff>
                  </from>
                  <to>
                    <xdr:col>17</xdr:col>
                    <xdr:colOff>4838700</xdr:colOff>
                    <xdr:row>6</xdr:row>
                    <xdr:rowOff>514350</xdr:rowOff>
                  </to>
                </anchor>
              </controlPr>
            </control>
          </mc:Choice>
        </mc:AlternateContent>
        <mc:AlternateContent xmlns:mc="http://schemas.openxmlformats.org/markup-compatibility/2006">
          <mc:Choice Requires="x14">
            <control shapeId="12380" r:id="rId23" name="チェック 19">
              <controlPr defaultSize="0" autoFill="0" autoLine="0" autoPict="0">
                <anchor moveWithCells="1">
                  <from>
                    <xdr:col>17</xdr:col>
                    <xdr:colOff>4476750</xdr:colOff>
                    <xdr:row>6</xdr:row>
                    <xdr:rowOff>285750</xdr:rowOff>
                  </from>
                  <to>
                    <xdr:col>17</xdr:col>
                    <xdr:colOff>5534025</xdr:colOff>
                    <xdr:row>6</xdr:row>
                    <xdr:rowOff>514350</xdr:rowOff>
                  </to>
                </anchor>
              </controlPr>
            </control>
          </mc:Choice>
        </mc:AlternateContent>
        <mc:AlternateContent xmlns:mc="http://schemas.openxmlformats.org/markup-compatibility/2006">
          <mc:Choice Requires="x14">
            <control shapeId="12381" r:id="rId24" name="チェック 20">
              <controlPr defaultSize="0" autoFill="0" autoLine="0" autoPict="0">
                <anchor moveWithCells="1">
                  <from>
                    <xdr:col>17</xdr:col>
                    <xdr:colOff>47625</xdr:colOff>
                    <xdr:row>6</xdr:row>
                    <xdr:rowOff>523875</xdr:rowOff>
                  </from>
                  <to>
                    <xdr:col>17</xdr:col>
                    <xdr:colOff>1104900</xdr:colOff>
                    <xdr:row>6</xdr:row>
                    <xdr:rowOff>762000</xdr:rowOff>
                  </to>
                </anchor>
              </controlPr>
            </control>
          </mc:Choice>
        </mc:AlternateContent>
        <mc:AlternateContent xmlns:mc="http://schemas.openxmlformats.org/markup-compatibility/2006">
          <mc:Choice Requires="x14">
            <control shapeId="12382" r:id="rId25" name="チェック 21">
              <controlPr defaultSize="0" autoFill="0" autoLine="0" autoPict="0">
                <anchor moveWithCells="1">
                  <from>
                    <xdr:col>17</xdr:col>
                    <xdr:colOff>838200</xdr:colOff>
                    <xdr:row>6</xdr:row>
                    <xdr:rowOff>514350</xdr:rowOff>
                  </from>
                  <to>
                    <xdr:col>17</xdr:col>
                    <xdr:colOff>2647950</xdr:colOff>
                    <xdr:row>6</xdr:row>
                    <xdr:rowOff>752475</xdr:rowOff>
                  </to>
                </anchor>
              </controlPr>
            </control>
          </mc:Choice>
        </mc:AlternateContent>
        <mc:AlternateContent xmlns:mc="http://schemas.openxmlformats.org/markup-compatibility/2006">
          <mc:Choice Requires="x14">
            <control shapeId="12383" r:id="rId26" name="Check Box 95">
              <controlPr defaultSize="0" autoFill="0" autoLine="0" autoPict="0">
                <anchor moveWithCells="1">
                  <from>
                    <xdr:col>17</xdr:col>
                    <xdr:colOff>5229225</xdr:colOff>
                    <xdr:row>6</xdr:row>
                    <xdr:rowOff>76200</xdr:rowOff>
                  </from>
                  <to>
                    <xdr:col>18</xdr:col>
                    <xdr:colOff>171450</xdr:colOff>
                    <xdr:row>6</xdr:row>
                    <xdr:rowOff>314325</xdr:rowOff>
                  </to>
                </anchor>
              </controlPr>
            </control>
          </mc:Choice>
        </mc:AlternateContent>
        <mc:AlternateContent xmlns:mc="http://schemas.openxmlformats.org/markup-compatibility/2006">
          <mc:Choice Requires="x14">
            <control shapeId="12384" r:id="rId27" name="Check Box 96">
              <controlPr defaultSize="0" autoFill="0" autoLine="0" autoPict="0">
                <anchor moveWithCells="1">
                  <from>
                    <xdr:col>17</xdr:col>
                    <xdr:colOff>5229225</xdr:colOff>
                    <xdr:row>6</xdr:row>
                    <xdr:rowOff>295275</xdr:rowOff>
                  </from>
                  <to>
                    <xdr:col>18</xdr:col>
                    <xdr:colOff>47625</xdr:colOff>
                    <xdr:row>6</xdr:row>
                    <xdr:rowOff>523875</xdr:rowOff>
                  </to>
                </anchor>
              </controlPr>
            </control>
          </mc:Choice>
        </mc:AlternateContent>
        <mc:AlternateContent xmlns:mc="http://schemas.openxmlformats.org/markup-compatibility/2006">
          <mc:Choice Requires="x14">
            <control shapeId="12385" r:id="rId28" name="Check Box 97">
              <controlPr defaultSize="0" autoFill="0" autoLine="0" autoPict="0">
                <anchor moveWithCells="1">
                  <from>
                    <xdr:col>17</xdr:col>
                    <xdr:colOff>2333625</xdr:colOff>
                    <xdr:row>6</xdr:row>
                    <xdr:rowOff>514350</xdr:rowOff>
                  </from>
                  <to>
                    <xdr:col>17</xdr:col>
                    <xdr:colOff>4143375</xdr:colOff>
                    <xdr:row>6</xdr:row>
                    <xdr:rowOff>752475</xdr:rowOff>
                  </to>
                </anchor>
              </controlPr>
            </control>
          </mc:Choice>
        </mc:AlternateContent>
        <mc:AlternateContent xmlns:mc="http://schemas.openxmlformats.org/markup-compatibility/2006">
          <mc:Choice Requires="x14">
            <control shapeId="12386" r:id="rId29" name="チェック 99">
              <controlPr defaultSize="0" autoFill="0" autoLine="0" autoPict="0">
                <anchor moveWithCells="1">
                  <from>
                    <xdr:col>17</xdr:col>
                    <xdr:colOff>47625</xdr:colOff>
                    <xdr:row>9</xdr:row>
                    <xdr:rowOff>76200</xdr:rowOff>
                  </from>
                  <to>
                    <xdr:col>17</xdr:col>
                    <xdr:colOff>771525</xdr:colOff>
                    <xdr:row>9</xdr:row>
                    <xdr:rowOff>314325</xdr:rowOff>
                  </to>
                </anchor>
              </controlPr>
            </control>
          </mc:Choice>
        </mc:AlternateContent>
        <mc:AlternateContent xmlns:mc="http://schemas.openxmlformats.org/markup-compatibility/2006">
          <mc:Choice Requires="x14">
            <control shapeId="12387" r:id="rId30" name="チェック 100">
              <controlPr defaultSize="0" autoFill="0" autoLine="0" autoPict="0">
                <anchor moveWithCells="1">
                  <from>
                    <xdr:col>17</xdr:col>
                    <xdr:colOff>952500</xdr:colOff>
                    <xdr:row>9</xdr:row>
                    <xdr:rowOff>76200</xdr:rowOff>
                  </from>
                  <to>
                    <xdr:col>17</xdr:col>
                    <xdr:colOff>1571625</xdr:colOff>
                    <xdr:row>9</xdr:row>
                    <xdr:rowOff>314325</xdr:rowOff>
                  </to>
                </anchor>
              </controlPr>
            </control>
          </mc:Choice>
        </mc:AlternateContent>
        <mc:AlternateContent xmlns:mc="http://schemas.openxmlformats.org/markup-compatibility/2006">
          <mc:Choice Requires="x14">
            <control shapeId="12388" r:id="rId31" name="チェック 101">
              <controlPr defaultSize="0" autoFill="0" autoLine="0" autoPict="0">
                <anchor moveWithCells="1">
                  <from>
                    <xdr:col>17</xdr:col>
                    <xdr:colOff>2771775</xdr:colOff>
                    <xdr:row>9</xdr:row>
                    <xdr:rowOff>66675</xdr:rowOff>
                  </from>
                  <to>
                    <xdr:col>17</xdr:col>
                    <xdr:colOff>3714750</xdr:colOff>
                    <xdr:row>9</xdr:row>
                    <xdr:rowOff>304800</xdr:rowOff>
                  </to>
                </anchor>
              </controlPr>
            </control>
          </mc:Choice>
        </mc:AlternateContent>
        <mc:AlternateContent xmlns:mc="http://schemas.openxmlformats.org/markup-compatibility/2006">
          <mc:Choice Requires="x14">
            <control shapeId="12389" r:id="rId32" name="チェック 102">
              <controlPr defaultSize="0" autoFill="0" autoLine="0" autoPict="0">
                <anchor moveWithCells="1">
                  <from>
                    <xdr:col>17</xdr:col>
                    <xdr:colOff>3686175</xdr:colOff>
                    <xdr:row>9</xdr:row>
                    <xdr:rowOff>57150</xdr:rowOff>
                  </from>
                  <to>
                    <xdr:col>17</xdr:col>
                    <xdr:colOff>4467225</xdr:colOff>
                    <xdr:row>9</xdr:row>
                    <xdr:rowOff>323850</xdr:rowOff>
                  </to>
                </anchor>
              </controlPr>
            </control>
          </mc:Choice>
        </mc:AlternateContent>
        <mc:AlternateContent xmlns:mc="http://schemas.openxmlformats.org/markup-compatibility/2006">
          <mc:Choice Requires="x14">
            <control shapeId="12390" r:id="rId33" name="チェック 103">
              <controlPr defaultSize="0" autoFill="0" autoLine="0" autoPict="0">
                <anchor moveWithCells="1">
                  <from>
                    <xdr:col>17</xdr:col>
                    <xdr:colOff>47625</xdr:colOff>
                    <xdr:row>9</xdr:row>
                    <xdr:rowOff>314325</xdr:rowOff>
                  </from>
                  <to>
                    <xdr:col>17</xdr:col>
                    <xdr:colOff>1104900</xdr:colOff>
                    <xdr:row>9</xdr:row>
                    <xdr:rowOff>561975</xdr:rowOff>
                  </to>
                </anchor>
              </controlPr>
            </control>
          </mc:Choice>
        </mc:AlternateContent>
        <mc:AlternateContent xmlns:mc="http://schemas.openxmlformats.org/markup-compatibility/2006">
          <mc:Choice Requires="x14">
            <control shapeId="12391" r:id="rId34" name="チェック 104">
              <controlPr defaultSize="0" autoFill="0" autoLine="0" autoPict="0">
                <anchor moveWithCells="1">
                  <from>
                    <xdr:col>17</xdr:col>
                    <xdr:colOff>47625</xdr:colOff>
                    <xdr:row>9</xdr:row>
                    <xdr:rowOff>561975</xdr:rowOff>
                  </from>
                  <to>
                    <xdr:col>17</xdr:col>
                    <xdr:colOff>1581150</xdr:colOff>
                    <xdr:row>9</xdr:row>
                    <xdr:rowOff>800100</xdr:rowOff>
                  </to>
                </anchor>
              </controlPr>
            </control>
          </mc:Choice>
        </mc:AlternateContent>
        <mc:AlternateContent xmlns:mc="http://schemas.openxmlformats.org/markup-compatibility/2006">
          <mc:Choice Requires="x14">
            <control shapeId="12392" r:id="rId35" name="チェック 105">
              <controlPr defaultSize="0" autoFill="0" autoLine="0" autoPict="0">
                <anchor moveWithCells="1">
                  <from>
                    <xdr:col>17</xdr:col>
                    <xdr:colOff>952500</xdr:colOff>
                    <xdr:row>9</xdr:row>
                    <xdr:rowOff>323850</xdr:rowOff>
                  </from>
                  <to>
                    <xdr:col>17</xdr:col>
                    <xdr:colOff>1847850</xdr:colOff>
                    <xdr:row>9</xdr:row>
                    <xdr:rowOff>552450</xdr:rowOff>
                  </to>
                </anchor>
              </controlPr>
            </control>
          </mc:Choice>
        </mc:AlternateContent>
        <mc:AlternateContent xmlns:mc="http://schemas.openxmlformats.org/markup-compatibility/2006">
          <mc:Choice Requires="x14">
            <control shapeId="12393" r:id="rId36" name="チェック 106">
              <controlPr defaultSize="0" autoFill="0" autoLine="0" autoPict="0">
                <anchor moveWithCells="1">
                  <from>
                    <xdr:col>17</xdr:col>
                    <xdr:colOff>1952625</xdr:colOff>
                    <xdr:row>9</xdr:row>
                    <xdr:rowOff>295275</xdr:rowOff>
                  </from>
                  <to>
                    <xdr:col>17</xdr:col>
                    <xdr:colOff>2638425</xdr:colOff>
                    <xdr:row>9</xdr:row>
                    <xdr:rowOff>542925</xdr:rowOff>
                  </to>
                </anchor>
              </controlPr>
            </control>
          </mc:Choice>
        </mc:AlternateContent>
        <mc:AlternateContent xmlns:mc="http://schemas.openxmlformats.org/markup-compatibility/2006">
          <mc:Choice Requires="x14">
            <control shapeId="12394" r:id="rId37" name="チェック 107">
              <controlPr defaultSize="0" autoFill="0" autoLine="0" autoPict="0">
                <anchor moveWithCells="1">
                  <from>
                    <xdr:col>17</xdr:col>
                    <xdr:colOff>2771775</xdr:colOff>
                    <xdr:row>9</xdr:row>
                    <xdr:rowOff>304800</xdr:rowOff>
                  </from>
                  <to>
                    <xdr:col>17</xdr:col>
                    <xdr:colOff>3752850</xdr:colOff>
                    <xdr:row>9</xdr:row>
                    <xdr:rowOff>552450</xdr:rowOff>
                  </to>
                </anchor>
              </controlPr>
            </control>
          </mc:Choice>
        </mc:AlternateContent>
        <mc:AlternateContent xmlns:mc="http://schemas.openxmlformats.org/markup-compatibility/2006">
          <mc:Choice Requires="x14">
            <control shapeId="12395" r:id="rId38" name="チェック 108">
              <controlPr defaultSize="0" autoFill="0" autoLine="0" autoPict="0">
                <anchor moveWithCells="1">
                  <from>
                    <xdr:col>17</xdr:col>
                    <xdr:colOff>4514850</xdr:colOff>
                    <xdr:row>9</xdr:row>
                    <xdr:rowOff>66675</xdr:rowOff>
                  </from>
                  <to>
                    <xdr:col>17</xdr:col>
                    <xdr:colOff>5334000</xdr:colOff>
                    <xdr:row>9</xdr:row>
                    <xdr:rowOff>314325</xdr:rowOff>
                  </to>
                </anchor>
              </controlPr>
            </control>
          </mc:Choice>
        </mc:AlternateContent>
        <mc:AlternateContent xmlns:mc="http://schemas.openxmlformats.org/markup-compatibility/2006">
          <mc:Choice Requires="x14">
            <control shapeId="12396" r:id="rId39" name="チェック 109">
              <controlPr defaultSize="0" autoFill="0" autoLine="0" autoPict="0">
                <anchor moveWithCells="1">
                  <from>
                    <xdr:col>17</xdr:col>
                    <xdr:colOff>4010025</xdr:colOff>
                    <xdr:row>9</xdr:row>
                    <xdr:rowOff>295275</xdr:rowOff>
                  </from>
                  <to>
                    <xdr:col>17</xdr:col>
                    <xdr:colOff>5343525</xdr:colOff>
                    <xdr:row>9</xdr:row>
                    <xdr:rowOff>542925</xdr:rowOff>
                  </to>
                </anchor>
              </controlPr>
            </control>
          </mc:Choice>
        </mc:AlternateContent>
        <mc:AlternateContent xmlns:mc="http://schemas.openxmlformats.org/markup-compatibility/2006">
          <mc:Choice Requires="x14">
            <control shapeId="12397" r:id="rId40" name="チェック 110">
              <controlPr defaultSize="0" autoFill="0" autoLine="0" autoPict="0">
                <anchor moveWithCells="1">
                  <from>
                    <xdr:col>17</xdr:col>
                    <xdr:colOff>1314450</xdr:colOff>
                    <xdr:row>9</xdr:row>
                    <xdr:rowOff>552450</xdr:rowOff>
                  </from>
                  <to>
                    <xdr:col>17</xdr:col>
                    <xdr:colOff>2381250</xdr:colOff>
                    <xdr:row>9</xdr:row>
                    <xdr:rowOff>809625</xdr:rowOff>
                  </to>
                </anchor>
              </controlPr>
            </control>
          </mc:Choice>
        </mc:AlternateContent>
        <mc:AlternateContent xmlns:mc="http://schemas.openxmlformats.org/markup-compatibility/2006">
          <mc:Choice Requires="x14">
            <control shapeId="12398" r:id="rId41" name="チェック 111">
              <controlPr defaultSize="0" autoFill="0" autoLine="0" autoPict="0">
                <anchor moveWithCells="1">
                  <from>
                    <xdr:col>17</xdr:col>
                    <xdr:colOff>2771775</xdr:colOff>
                    <xdr:row>9</xdr:row>
                    <xdr:rowOff>542925</xdr:rowOff>
                  </from>
                  <to>
                    <xdr:col>17</xdr:col>
                    <xdr:colOff>3676650</xdr:colOff>
                    <xdr:row>9</xdr:row>
                    <xdr:rowOff>800100</xdr:rowOff>
                  </to>
                </anchor>
              </controlPr>
            </control>
          </mc:Choice>
        </mc:AlternateContent>
        <mc:AlternateContent xmlns:mc="http://schemas.openxmlformats.org/markup-compatibility/2006">
          <mc:Choice Requires="x14">
            <control shapeId="12399" r:id="rId42" name="チェック 177">
              <controlPr defaultSize="0" autoFill="0" autoLine="0" autoPict="0">
                <anchor moveWithCells="1">
                  <from>
                    <xdr:col>17</xdr:col>
                    <xdr:colOff>1952625</xdr:colOff>
                    <xdr:row>9</xdr:row>
                    <xdr:rowOff>76200</xdr:rowOff>
                  </from>
                  <to>
                    <xdr:col>17</xdr:col>
                    <xdr:colOff>2714625</xdr:colOff>
                    <xdr:row>9</xdr:row>
                    <xdr:rowOff>314325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05"/>
  <sheetViews>
    <sheetView topLeftCell="A25" zoomScale="60" zoomScaleNormal="60" workbookViewId="0">
      <selection activeCell="T37" sqref="T37"/>
    </sheetView>
  </sheetViews>
  <sheetFormatPr defaultColWidth="8.75" defaultRowHeight="18.75"/>
  <cols>
    <col min="1" max="1" width="2.875" customWidth="1"/>
    <col min="2" max="2" width="19.25" customWidth="1"/>
    <col min="3" max="3" width="19.875" customWidth="1"/>
    <col min="4" max="4" width="82.875" style="159" customWidth="1"/>
    <col min="5" max="5" width="14.125" customWidth="1"/>
    <col min="6" max="6" width="37.375" customWidth="1"/>
    <col min="7" max="7" width="25.875" customWidth="1"/>
    <col min="8" max="8" width="27.875" customWidth="1"/>
  </cols>
  <sheetData>
    <row r="1" spans="2:11">
      <c r="B1" s="161"/>
      <c r="C1" s="161"/>
      <c r="D1" s="56"/>
    </row>
    <row r="2" spans="2:11">
      <c r="B2" s="68"/>
      <c r="C2" s="68"/>
      <c r="D2" s="7"/>
    </row>
    <row r="3" spans="2:11" ht="38.25" customHeight="1" thickBot="1">
      <c r="B3" s="162" t="s">
        <v>94</v>
      </c>
      <c r="C3" s="171"/>
      <c r="D3" s="181"/>
      <c r="F3" s="21"/>
      <c r="G3" s="36"/>
    </row>
    <row r="4" spans="2:11" ht="40.5" customHeight="1" thickBot="1">
      <c r="B4" s="331" t="s">
        <v>96</v>
      </c>
      <c r="C4" s="332"/>
      <c r="D4" s="333"/>
      <c r="F4" s="315" t="s">
        <v>277</v>
      </c>
      <c r="G4" s="254" t="s">
        <v>269</v>
      </c>
      <c r="H4" s="309">
        <f>フレンドショップ登録用紙!C89</f>
        <v>0</v>
      </c>
      <c r="I4" s="309"/>
      <c r="J4" s="309"/>
      <c r="K4" s="310"/>
    </row>
    <row r="5" spans="2:11" ht="30.75" customHeight="1" thickBot="1">
      <c r="B5" s="348" t="s">
        <v>177</v>
      </c>
      <c r="C5" s="349"/>
      <c r="D5" s="182">
        <f>D46</f>
        <v>0</v>
      </c>
      <c r="F5" s="316"/>
      <c r="G5" s="252" t="s">
        <v>273</v>
      </c>
      <c r="H5" s="311">
        <f>フレンドショップ登録用紙!C90</f>
        <v>0</v>
      </c>
      <c r="I5" s="311"/>
      <c r="J5" s="311"/>
      <c r="K5" s="312"/>
    </row>
    <row r="6" spans="2:11" ht="19.5" thickBot="1">
      <c r="B6" s="350" t="s">
        <v>97</v>
      </c>
      <c r="C6" s="351"/>
      <c r="D6" s="183" t="str">
        <f>CONCATENATE(フレンドショップ登録用紙!C8)</f>
        <v/>
      </c>
      <c r="F6" s="317"/>
      <c r="G6" s="255" t="s">
        <v>271</v>
      </c>
      <c r="H6" s="313">
        <f>フレンドショップ登録用紙!C91</f>
        <v>0</v>
      </c>
      <c r="I6" s="313"/>
      <c r="J6" s="313"/>
      <c r="K6" s="314"/>
    </row>
    <row r="7" spans="2:11">
      <c r="B7" s="344" t="s">
        <v>50</v>
      </c>
      <c r="C7" s="345"/>
      <c r="D7" s="184" t="str">
        <f>CONCATENATE(フレンドショップ登録用紙!C9)</f>
        <v/>
      </c>
      <c r="F7" s="308"/>
      <c r="G7" s="21"/>
      <c r="H7" s="318"/>
      <c r="I7" s="318"/>
      <c r="J7" s="318"/>
      <c r="K7" s="318"/>
    </row>
    <row r="8" spans="2:11">
      <c r="B8" s="352" t="s">
        <v>98</v>
      </c>
      <c r="C8" s="172" t="s">
        <v>99</v>
      </c>
      <c r="D8" s="184" t="str">
        <f>ASC(フレンドショップ登録用紙!C16)</f>
        <v/>
      </c>
      <c r="F8" s="308"/>
      <c r="G8" s="253"/>
      <c r="H8" s="318"/>
      <c r="I8" s="318"/>
      <c r="J8" s="318"/>
      <c r="K8" s="318"/>
    </row>
    <row r="9" spans="2:11">
      <c r="B9" s="353"/>
      <c r="C9" s="172" t="s">
        <v>100</v>
      </c>
      <c r="D9" s="184" t="str">
        <f>CONCATENATE(フレンドショップ登録用紙!C17)</f>
        <v/>
      </c>
      <c r="F9" s="308"/>
      <c r="G9" s="253"/>
      <c r="H9" s="318"/>
      <c r="I9" s="318"/>
      <c r="J9" s="318"/>
      <c r="K9" s="318"/>
    </row>
    <row r="10" spans="2:11">
      <c r="B10" s="353"/>
      <c r="C10" s="172" t="s">
        <v>152</v>
      </c>
      <c r="D10" s="184" t="str">
        <f>ASC(フレンドショップ登録用紙!C18)</f>
        <v/>
      </c>
      <c r="F10" s="211"/>
      <c r="G10" s="223"/>
    </row>
    <row r="11" spans="2:11">
      <c r="B11" s="354"/>
      <c r="C11" s="172" t="s">
        <v>150</v>
      </c>
      <c r="D11" s="184" t="str">
        <f>ASC(フレンドショップ登録用紙!C19)</f>
        <v/>
      </c>
      <c r="F11" s="211"/>
      <c r="G11" s="223"/>
    </row>
    <row r="12" spans="2:11">
      <c r="B12" s="344" t="s">
        <v>101</v>
      </c>
      <c r="C12" s="345"/>
      <c r="D12" s="184" t="str">
        <f>ASC(フレンドショップ登録用紙!C20)</f>
        <v/>
      </c>
      <c r="F12" s="212"/>
      <c r="G12" s="223"/>
    </row>
    <row r="13" spans="2:11">
      <c r="B13" s="344" t="s">
        <v>102</v>
      </c>
      <c r="C13" s="345"/>
      <c r="D13" s="184" t="str">
        <f>ASC(フレンドショップ登録用紙!C22)</f>
        <v/>
      </c>
      <c r="F13" s="212"/>
      <c r="G13" s="223"/>
    </row>
    <row r="14" spans="2:11">
      <c r="B14" s="344" t="s">
        <v>103</v>
      </c>
      <c r="C14" s="345"/>
      <c r="D14" s="230">
        <f>フレンドショップ登録用紙!C24</f>
        <v>0</v>
      </c>
      <c r="F14" s="212"/>
      <c r="G14" s="223"/>
    </row>
    <row r="15" spans="2:11" ht="65.25" customHeight="1">
      <c r="B15" s="344" t="s">
        <v>104</v>
      </c>
      <c r="C15" s="345"/>
      <c r="D15" s="185">
        <f>フレンドショップ登録用紙!C27</f>
        <v>0</v>
      </c>
      <c r="F15" s="212"/>
      <c r="G15" s="223"/>
    </row>
    <row r="16" spans="2:11" ht="106.5" customHeight="1">
      <c r="B16" s="344" t="s">
        <v>258</v>
      </c>
      <c r="C16" s="345"/>
      <c r="D16" s="184"/>
      <c r="F16" s="212"/>
      <c r="G16" s="223"/>
    </row>
    <row r="17" spans="2:7" ht="78.75" customHeight="1">
      <c r="B17" s="346" t="s">
        <v>259</v>
      </c>
      <c r="C17" s="347"/>
      <c r="D17" s="186"/>
      <c r="F17" s="212"/>
      <c r="G17" s="223"/>
    </row>
    <row r="18" spans="2:7">
      <c r="B18" s="69"/>
      <c r="C18" s="69"/>
      <c r="D18" s="167"/>
      <c r="F18" s="212"/>
      <c r="G18" s="223"/>
    </row>
    <row r="19" spans="2:7" ht="31.5" customHeight="1">
      <c r="B19" s="328" t="s">
        <v>107</v>
      </c>
      <c r="C19" s="328"/>
      <c r="D19" s="328"/>
      <c r="F19" s="212"/>
      <c r="G19" s="223"/>
    </row>
    <row r="20" spans="2:7" ht="192" customHeight="1">
      <c r="B20" s="339" t="s">
        <v>108</v>
      </c>
      <c r="C20" s="173" t="s">
        <v>109</v>
      </c>
      <c r="D20" s="187">
        <f>フレンドショップ登録用紙!C28</f>
        <v>0</v>
      </c>
      <c r="F20" s="212"/>
      <c r="G20" s="223"/>
    </row>
    <row r="21" spans="2:7" ht="209.25" customHeight="1">
      <c r="B21" s="340"/>
      <c r="C21" s="174" t="s">
        <v>110</v>
      </c>
      <c r="D21" s="188" t="str">
        <f>CONCATENATE(E21,CHAR(10),F22,CHAR(10),CHAR(10),E23,F21,F23,F24,F26,F27)</f>
        <v>■営業案内
0
＜公式SNS＞</v>
      </c>
      <c r="E21" s="208" t="s">
        <v>217</v>
      </c>
      <c r="F21" s="213" t="str">
        <f>IF(フレンドショップ登録用紙!C41="","",CHAR(10)&amp;"■facebook：[A BLANK("&amp;フレンドショップ登録用紙!C41&amp;")(off)]"&amp;フレンドショップ登録用紙!C40&amp;"[/A]")</f>
        <v/>
      </c>
      <c r="G21" s="224"/>
    </row>
    <row r="22" spans="2:7" ht="33" customHeight="1">
      <c r="B22" s="163"/>
      <c r="C22" s="175"/>
      <c r="D22" s="189"/>
      <c r="E22" s="208"/>
      <c r="F22" s="214">
        <f>フレンドショップ登録用紙!C26</f>
        <v>0</v>
      </c>
      <c r="G22" s="224"/>
    </row>
    <row r="23" spans="2:7" ht="33" customHeight="1">
      <c r="B23" s="341" t="s">
        <v>7</v>
      </c>
      <c r="C23" s="176" t="s">
        <v>7</v>
      </c>
      <c r="D23" s="190" t="str">
        <f>ASC(フレンドショップ登録用紙!C25)</f>
        <v/>
      </c>
      <c r="E23" s="209" t="s">
        <v>171</v>
      </c>
      <c r="F23" s="213" t="str">
        <f>IF(フレンドショップ登録用紙!C43="","",CHAR(10)&amp;"■X：[A BLANK("&amp;フレンドショップ登録用紙!C43&amp;")(off)]"&amp;フレンドショップ登録用紙!C42&amp;"[/A]")</f>
        <v/>
      </c>
      <c r="G23" s="225"/>
    </row>
    <row r="24" spans="2:7">
      <c r="B24" s="342"/>
      <c r="C24" s="177" t="s">
        <v>111</v>
      </c>
      <c r="D24" s="191" t="s">
        <v>105</v>
      </c>
      <c r="E24" s="209"/>
      <c r="F24" s="213" t="str">
        <f>IF(フレンドショップ登録用紙!C45="","",CHAR(10)&amp;"■Instagram：[A BLANK("&amp;フレンドショップ登録用紙!C45&amp;")(off)]"&amp;フレンドショップ登録用紙!C44&amp;"[/A]")</f>
        <v/>
      </c>
      <c r="G24" s="224"/>
    </row>
    <row r="25" spans="2:7">
      <c r="B25" s="164"/>
      <c r="C25" s="165"/>
      <c r="D25" s="192"/>
      <c r="E25" s="209"/>
      <c r="F25" s="213"/>
      <c r="G25" s="224"/>
    </row>
    <row r="26" spans="2:7">
      <c r="B26" s="339" t="s">
        <v>112</v>
      </c>
      <c r="C26" s="173" t="s">
        <v>18</v>
      </c>
      <c r="D26" s="190">
        <f>フレンドショップ登録用紙!C8</f>
        <v>0</v>
      </c>
      <c r="E26" s="209"/>
      <c r="F26" s="213" t="str">
        <f>IF(フレンドショップ登録用紙!C47="","",CHAR(10)&amp;"■YouTube：[A BLANK("&amp;フレンドショップ登録用紙!C47&amp;")(off)]"&amp;フレンドショップ登録用紙!C46&amp;"[/A]")</f>
        <v/>
      </c>
      <c r="G26" s="224"/>
    </row>
    <row r="27" spans="2:7">
      <c r="B27" s="340"/>
      <c r="C27" s="174" t="s">
        <v>172</v>
      </c>
      <c r="D27" s="186" t="str">
        <f>CONCATENATE(フレンドショップ登録用紙!C18&amp;フレンドショップ登録用紙!C19)</f>
        <v/>
      </c>
      <c r="E27" s="209"/>
      <c r="F27" s="213" t="str">
        <f>IF(フレンドショップ登録用紙!C49="","",CHAR(10)&amp;"■LINE：[A BLANK(https://line.me/R/ti/p/%40"&amp;フレンドショップ登録用紙!C49&amp;")(off)]"&amp;フレンドショップ登録用紙!C48&amp;"[/A]")</f>
        <v/>
      </c>
      <c r="G27" s="224"/>
    </row>
    <row r="28" spans="2:7">
      <c r="B28" s="165"/>
      <c r="C28" s="178"/>
      <c r="D28" s="193"/>
      <c r="E28" s="209"/>
      <c r="F28" s="213"/>
      <c r="G28" s="224"/>
    </row>
    <row r="29" spans="2:7" ht="60.75" customHeight="1">
      <c r="B29" s="343" t="s">
        <v>59</v>
      </c>
      <c r="C29" s="173" t="s">
        <v>181</v>
      </c>
      <c r="D29" s="194">
        <f>フレンドショップ登録用紙!C29</f>
        <v>0</v>
      </c>
      <c r="E29" s="209" t="b">
        <v>1</v>
      </c>
      <c r="F29" s="215"/>
      <c r="G29" s="225"/>
    </row>
    <row r="30" spans="2:7" ht="40.5" customHeight="1">
      <c r="B30" s="337"/>
      <c r="C30" s="174" t="s">
        <v>113</v>
      </c>
      <c r="D30" s="195" t="e">
        <f>VLOOKUP(E29,E30:F32,2,FALSE)</f>
        <v>#N/A</v>
      </c>
      <c r="E30" s="209" t="b">
        <v>0</v>
      </c>
      <c r="F30" s="216" t="s">
        <v>204</v>
      </c>
      <c r="G30" s="224"/>
    </row>
    <row r="31" spans="2:7" ht="18" customHeight="1">
      <c r="B31" s="164"/>
      <c r="C31" s="21"/>
      <c r="D31" s="197"/>
      <c r="E31" s="209" t="b">
        <v>0</v>
      </c>
      <c r="F31" s="216" t="s">
        <v>205</v>
      </c>
      <c r="G31" s="224"/>
    </row>
    <row r="32" spans="2:7" ht="40.5" customHeight="1">
      <c r="B32" s="329" t="s">
        <v>114</v>
      </c>
      <c r="C32" s="330"/>
      <c r="D32" s="196" t="s">
        <v>115</v>
      </c>
      <c r="E32" s="209" t="b">
        <v>0</v>
      </c>
      <c r="F32" s="216" t="s">
        <v>206</v>
      </c>
      <c r="G32" s="226"/>
    </row>
    <row r="33" spans="2:14" ht="21.75" customHeight="1">
      <c r="B33" s="164"/>
      <c r="C33" s="164"/>
      <c r="D33" s="197"/>
      <c r="F33" s="217"/>
      <c r="G33" s="227"/>
    </row>
    <row r="34" spans="2:14" ht="40.5" customHeight="1">
      <c r="B34" s="164"/>
      <c r="C34" s="164"/>
      <c r="D34" s="197"/>
      <c r="F34" s="134"/>
      <c r="G34" s="227"/>
    </row>
    <row r="35" spans="2:14" ht="31.5" customHeight="1">
      <c r="B35" s="331" t="s">
        <v>144</v>
      </c>
      <c r="C35" s="332"/>
      <c r="D35" s="333"/>
      <c r="F35" s="218" t="s">
        <v>46</v>
      </c>
      <c r="G35" s="223"/>
      <c r="J35" s="334">
        <f>フレンドショップ登録用紙!C36</f>
        <v>0</v>
      </c>
      <c r="K35" s="335"/>
      <c r="L35" s="335"/>
      <c r="M35" s="335"/>
      <c r="N35" s="336"/>
    </row>
    <row r="36" spans="2:14" ht="83.25" customHeight="1">
      <c r="B36" s="166" t="s">
        <v>133</v>
      </c>
      <c r="C36" s="179" t="s">
        <v>135</v>
      </c>
      <c r="D36" s="190" t="str">
        <f>CONCATENATE(フレンドショップ登録用紙!C34)</f>
        <v/>
      </c>
      <c r="F36" s="219"/>
      <c r="G36" s="228"/>
      <c r="H36" s="229"/>
    </row>
    <row r="37" spans="2:14" ht="135.75" customHeight="1">
      <c r="B37" s="337" t="s">
        <v>134</v>
      </c>
      <c r="C37" s="338"/>
      <c r="D37" s="188" t="str">
        <f>CONCATENATE(フレンドショップ登録用紙!C35,CHAR(10),F37,)</f>
        <v xml:space="preserve">
[IFRAME]width=100% height=360 src=?rel=0 allowfullscreen[/IFRAME]</v>
      </c>
      <c r="F37" s="220" t="str">
        <f>CONCATENATE(F38,SUBSTITUTE(F36,"youtu.be/","youtube.com/embed/"),F39)</f>
        <v>[IFRAME]width=100% height=360 src=?rel=0 allowfullscreen[/IFRAME]</v>
      </c>
      <c r="G37" s="227"/>
    </row>
    <row r="38" spans="2:14">
      <c r="B38" s="69"/>
      <c r="C38" s="69"/>
      <c r="D38" s="198"/>
      <c r="F38" s="221" t="s">
        <v>179</v>
      </c>
      <c r="G38" s="222"/>
    </row>
    <row r="39" spans="2:14">
      <c r="B39" s="69"/>
      <c r="C39" s="69"/>
      <c r="D39" s="198"/>
      <c r="F39" s="221" t="s">
        <v>180</v>
      </c>
      <c r="G39" s="169"/>
    </row>
    <row r="40" spans="2:14">
      <c r="B40" s="69"/>
      <c r="C40" s="69"/>
      <c r="D40" s="198"/>
      <c r="F40" s="222"/>
    </row>
    <row r="41" spans="2:14">
      <c r="B41" s="69"/>
      <c r="C41" s="69"/>
      <c r="D41" s="167"/>
      <c r="F41" s="116"/>
    </row>
    <row r="42" spans="2:14">
      <c r="B42" s="167"/>
      <c r="C42" s="167"/>
      <c r="D42" s="167"/>
      <c r="F42" s="116"/>
    </row>
    <row r="43" spans="2:14">
      <c r="B43" s="167"/>
      <c r="C43" s="167"/>
      <c r="D43" s="167"/>
      <c r="F43" s="116"/>
    </row>
    <row r="44" spans="2:14" ht="37.5" customHeight="1">
      <c r="B44" s="168" t="s">
        <v>190</v>
      </c>
      <c r="C44" s="180"/>
      <c r="D44" s="180"/>
      <c r="F44" s="116"/>
    </row>
    <row r="45" spans="2:14" ht="35.25" customHeight="1">
      <c r="B45" s="169"/>
      <c r="C45" s="169"/>
      <c r="D45" s="199" t="s">
        <v>209</v>
      </c>
    </row>
    <row r="46" spans="2:14" ht="32.25" customHeight="1">
      <c r="B46" s="319" t="s">
        <v>177</v>
      </c>
      <c r="C46" s="319"/>
      <c r="D46" s="200"/>
      <c r="E46" s="210"/>
    </row>
    <row r="47" spans="2:14" ht="32.25" customHeight="1">
      <c r="B47" s="319" t="s">
        <v>193</v>
      </c>
      <c r="C47" s="319"/>
      <c r="D47" s="200"/>
    </row>
    <row r="48" spans="2:14" ht="32.25" customHeight="1">
      <c r="B48" s="327" t="s">
        <v>192</v>
      </c>
      <c r="C48" s="327"/>
      <c r="D48" s="200">
        <f>フレンドショップ登録用紙!C8</f>
        <v>0</v>
      </c>
    </row>
    <row r="49" spans="1:6" ht="32.25" customHeight="1">
      <c r="B49" s="327" t="s">
        <v>194</v>
      </c>
      <c r="C49" s="327"/>
      <c r="D49" s="200">
        <f>フレンドショップ登録用紙!C9</f>
        <v>0</v>
      </c>
    </row>
    <row r="50" spans="1:6" ht="32.25" customHeight="1">
      <c r="B50" s="319" t="s">
        <v>195</v>
      </c>
      <c r="C50" s="319"/>
      <c r="D50" s="200">
        <f>フレンドショップ登録用紙!C52</f>
        <v>0</v>
      </c>
    </row>
    <row r="51" spans="1:6" ht="32.25" customHeight="1">
      <c r="B51" s="321" t="s">
        <v>191</v>
      </c>
      <c r="C51" s="321"/>
      <c r="D51" s="198"/>
    </row>
    <row r="52" spans="1:6">
      <c r="B52" s="319" t="s">
        <v>196</v>
      </c>
      <c r="C52" s="319"/>
      <c r="D52" s="200">
        <f>フレンドショップ登録用紙!C16</f>
        <v>0</v>
      </c>
    </row>
    <row r="53" spans="1:6" ht="24" customHeight="1">
      <c r="B53" s="319" t="s">
        <v>19</v>
      </c>
      <c r="C53" s="319"/>
      <c r="D53" s="200">
        <f>フレンドショップ登録用紙!C17</f>
        <v>0</v>
      </c>
    </row>
    <row r="54" spans="1:6" ht="32.25" customHeight="1">
      <c r="B54" s="319" t="s">
        <v>12</v>
      </c>
      <c r="C54" s="319"/>
      <c r="D54" s="200">
        <f>フレンドショップ登録用紙!C18</f>
        <v>0</v>
      </c>
    </row>
    <row r="55" spans="1:6" ht="32.25" customHeight="1">
      <c r="B55" s="319" t="s">
        <v>197</v>
      </c>
      <c r="C55" s="319"/>
      <c r="D55" s="200">
        <f>フレンドショップ登録用紙!C19</f>
        <v>0</v>
      </c>
    </row>
    <row r="56" spans="1:6" ht="32.25" customHeight="1">
      <c r="B56" s="319" t="s">
        <v>198</v>
      </c>
      <c r="C56" s="319"/>
      <c r="D56" s="200"/>
    </row>
    <row r="57" spans="1:6" ht="32.25" customHeight="1">
      <c r="B57" s="319" t="s">
        <v>5</v>
      </c>
      <c r="C57" s="319"/>
      <c r="D57" s="200">
        <f>フレンドショップ登録用紙!C20</f>
        <v>0</v>
      </c>
    </row>
    <row r="58" spans="1:6" ht="32.25" customHeight="1">
      <c r="B58" s="319" t="s">
        <v>26</v>
      </c>
      <c r="C58" s="319"/>
      <c r="D58" s="200">
        <f>フレンドショップ登録用紙!C21</f>
        <v>0</v>
      </c>
    </row>
    <row r="59" spans="1:6" ht="32.25" customHeight="1">
      <c r="B59" s="321" t="s">
        <v>199</v>
      </c>
      <c r="C59" s="321"/>
      <c r="D59" s="201" t="str">
        <f>IF(D52=D60,"※施設住所と同様の場合入力不要","")</f>
        <v>※施設住所と同様の場合入力不要</v>
      </c>
    </row>
    <row r="60" spans="1:6" ht="24" customHeight="1">
      <c r="B60" s="319" t="s">
        <v>196</v>
      </c>
      <c r="C60" s="319"/>
      <c r="D60" s="202">
        <f>フレンドショップ登録用紙!C53</f>
        <v>0</v>
      </c>
    </row>
    <row r="61" spans="1:6" ht="35.25" customHeight="1">
      <c r="B61" s="319" t="s">
        <v>175</v>
      </c>
      <c r="C61" s="319"/>
      <c r="D61" s="202">
        <f>フレンドショップ登録用紙!C54</f>
        <v>0</v>
      </c>
    </row>
    <row r="62" spans="1:6" ht="35.25" customHeight="1">
      <c r="B62" s="319" t="s">
        <v>5</v>
      </c>
      <c r="C62" s="319"/>
      <c r="D62" s="202">
        <f>フレンドショップ登録用紙!C55</f>
        <v>0</v>
      </c>
      <c r="F62" s="116"/>
    </row>
    <row r="63" spans="1:6" ht="25.5" customHeight="1">
      <c r="F63" s="116"/>
    </row>
    <row r="64" spans="1:6" ht="27" customHeight="1">
      <c r="A64" s="160"/>
      <c r="B64" s="321" t="s">
        <v>200</v>
      </c>
      <c r="C64" s="321"/>
      <c r="D64" s="204"/>
    </row>
    <row r="65" spans="1:6" ht="30.75" customHeight="1">
      <c r="A65" s="160"/>
      <c r="B65" s="320" t="s">
        <v>1</v>
      </c>
      <c r="C65" s="320"/>
      <c r="D65" s="205">
        <f>フレンドショップ登録用紙!C52</f>
        <v>0</v>
      </c>
    </row>
    <row r="66" spans="1:6" ht="30.75" customHeight="1">
      <c r="A66" s="160"/>
      <c r="B66" s="320" t="s">
        <v>201</v>
      </c>
      <c r="C66" s="320"/>
      <c r="D66" s="206"/>
    </row>
    <row r="67" spans="1:6" ht="30.75" customHeight="1">
      <c r="A67" s="160"/>
      <c r="B67" s="320" t="s">
        <v>139</v>
      </c>
      <c r="C67" s="320"/>
      <c r="D67" s="205">
        <f>フレンドショップ登録用紙!C58</f>
        <v>0</v>
      </c>
      <c r="E67" s="160"/>
    </row>
    <row r="68" spans="1:6" s="160" customFormat="1" ht="30.75" customHeight="1">
      <c r="B68" s="320" t="s">
        <v>202</v>
      </c>
      <c r="C68" s="320"/>
      <c r="D68" s="205">
        <f>フレンドショップ登録用紙!C59</f>
        <v>0</v>
      </c>
    </row>
    <row r="69" spans="1:6" s="160" customFormat="1" ht="30.75" customHeight="1">
      <c r="A69"/>
      <c r="B69" s="320" t="s">
        <v>148</v>
      </c>
      <c r="C69" s="320"/>
      <c r="D69" s="205">
        <f>フレンドショップ登録用紙!C55</f>
        <v>0</v>
      </c>
    </row>
    <row r="70" spans="1:6" s="160" customFormat="1" ht="30.75" customHeight="1">
      <c r="A70"/>
      <c r="B70" s="320" t="s">
        <v>224</v>
      </c>
      <c r="C70" s="320"/>
      <c r="D70" s="205">
        <f>フレンドショップ登録用紙!C62</f>
        <v>0</v>
      </c>
    </row>
    <row r="71" spans="1:6" s="160" customFormat="1" ht="30.75" customHeight="1">
      <c r="A71"/>
      <c r="B71" s="232"/>
      <c r="C71" s="232"/>
      <c r="D71" s="233"/>
      <c r="E71" s="235" t="b">
        <v>1</v>
      </c>
      <c r="F71" s="235"/>
    </row>
    <row r="72" spans="1:6" s="160" customFormat="1" ht="30.75" customHeight="1">
      <c r="A72"/>
      <c r="B72" s="323" t="s">
        <v>225</v>
      </c>
      <c r="C72" s="324"/>
      <c r="D72" s="207" t="e">
        <f>VLOOKUP(E71,E72:F74,2,FALSE)</f>
        <v>#N/A</v>
      </c>
      <c r="E72" s="235" t="b">
        <v>0</v>
      </c>
      <c r="F72" s="236" t="s">
        <v>226</v>
      </c>
    </row>
    <row r="73" spans="1:6" s="160" customFormat="1" ht="30.75" customHeight="1">
      <c r="A73"/>
      <c r="B73" s="325"/>
      <c r="C73" s="326"/>
      <c r="D73" s="207" t="str">
        <f>IF(E74=E71,フレンドショップ登録用紙!$C$61,"")</f>
        <v/>
      </c>
      <c r="E73" s="237" t="b">
        <v>0</v>
      </c>
      <c r="F73" s="238" t="s">
        <v>227</v>
      </c>
    </row>
    <row r="74" spans="1:6" s="160" customFormat="1" ht="30.75" customHeight="1">
      <c r="A74"/>
      <c r="B74" s="232"/>
      <c r="C74" s="232"/>
      <c r="D74" s="234"/>
      <c r="E74" s="237" t="b">
        <v>0</v>
      </c>
      <c r="F74" s="238" t="s">
        <v>228</v>
      </c>
    </row>
    <row r="75" spans="1:6" s="160" customFormat="1" ht="30.75" customHeight="1">
      <c r="A75"/>
      <c r="B75" s="320" t="s">
        <v>203</v>
      </c>
      <c r="C75" s="320"/>
      <c r="D75" s="205">
        <f>フレンドショップ登録用紙!C64</f>
        <v>0</v>
      </c>
    </row>
    <row r="76" spans="1:6" s="160" customFormat="1" ht="30.75" customHeight="1">
      <c r="A76"/>
      <c r="B76" s="232"/>
      <c r="C76" s="232"/>
      <c r="D76" s="233"/>
      <c r="E76" s="235" t="b">
        <v>0</v>
      </c>
      <c r="F76" s="236" t="s">
        <v>229</v>
      </c>
    </row>
    <row r="77" spans="1:6" s="160" customFormat="1" ht="30.75" customHeight="1">
      <c r="A77"/>
      <c r="B77" s="320" t="s">
        <v>165</v>
      </c>
      <c r="C77" s="320"/>
      <c r="D77" s="207" t="e">
        <f>VLOOKUP(E71,E76:F78,2,FALSE)</f>
        <v>#N/A</v>
      </c>
      <c r="E77" s="239" t="b">
        <v>0</v>
      </c>
      <c r="F77" s="238" t="s">
        <v>230</v>
      </c>
    </row>
    <row r="78" spans="1:6" s="160" customFormat="1" ht="33" customHeight="1">
      <c r="A78"/>
      <c r="B78" s="170"/>
      <c r="C78" s="170"/>
      <c r="D78" s="231"/>
      <c r="E78" s="239" t="b">
        <v>0</v>
      </c>
      <c r="F78" s="238" t="s">
        <v>225</v>
      </c>
    </row>
    <row r="79" spans="1:6" s="160" customFormat="1" ht="33" customHeight="1">
      <c r="A79"/>
      <c r="B79" s="170"/>
      <c r="C79" s="170"/>
      <c r="D79" s="231"/>
      <c r="E79"/>
    </row>
    <row r="80" spans="1:6" s="160" customFormat="1" ht="33" customHeight="1">
      <c r="A80"/>
      <c r="B80" s="170"/>
      <c r="C80" s="170"/>
      <c r="D80" s="231"/>
      <c r="E80"/>
    </row>
    <row r="81" spans="2:6" ht="26.25" customHeight="1">
      <c r="E81" s="160"/>
      <c r="F81" s="116"/>
    </row>
    <row r="82" spans="2:6" ht="26.25" customHeight="1">
      <c r="B82" s="321" t="s">
        <v>37</v>
      </c>
      <c r="C82" s="321"/>
      <c r="E82" s="242" t="s">
        <v>216</v>
      </c>
      <c r="F82" s="116"/>
    </row>
    <row r="83" spans="2:6" ht="26.25" customHeight="1">
      <c r="B83" s="319" t="s">
        <v>87</v>
      </c>
      <c r="C83" s="319"/>
      <c r="D83" s="203">
        <f>フレンドショップ登録用紙!C11</f>
        <v>0</v>
      </c>
      <c r="E83" s="243" t="e">
        <f>VLOOKUP(D83,フレンドショップ登録用紙!O:Q,3,FALSE)</f>
        <v>#N/A</v>
      </c>
    </row>
    <row r="84" spans="2:6" ht="26.25" customHeight="1">
      <c r="B84" s="319" t="s">
        <v>215</v>
      </c>
      <c r="C84" s="319"/>
      <c r="D84" s="240">
        <f>フレンドショップ登録用紙!C12</f>
        <v>0</v>
      </c>
      <c r="E84" s="243" t="e">
        <f>VLOOKUP(D84,フレンドショップ登録用紙!O:Q,3,FALSE)</f>
        <v>#N/A</v>
      </c>
    </row>
    <row r="85" spans="2:6" ht="26.25" customHeight="1">
      <c r="B85" s="170"/>
      <c r="C85" s="170"/>
      <c r="D85" s="198"/>
    </row>
    <row r="86" spans="2:6" ht="26.25" customHeight="1">
      <c r="B86" s="321" t="s">
        <v>267</v>
      </c>
      <c r="C86" s="321"/>
    </row>
    <row r="87" spans="2:6" ht="26.25" customHeight="1">
      <c r="B87" s="319" t="s">
        <v>265</v>
      </c>
      <c r="C87" s="319"/>
      <c r="D87" s="240">
        <f>フレンドショップ登録用紙!C14</f>
        <v>0</v>
      </c>
      <c r="E87" s="244" t="e">
        <f>VLOOKUP(D87,フレンドショップ登録用紙!P10:S25,4,FALSE)</f>
        <v>#N/A</v>
      </c>
    </row>
    <row r="88" spans="2:6" ht="26.25" customHeight="1">
      <c r="B88" s="319" t="s">
        <v>266</v>
      </c>
      <c r="C88" s="319"/>
      <c r="D88" s="240">
        <f>フレンドショップ登録用紙!C15</f>
        <v>0</v>
      </c>
      <c r="E88" s="244" t="e">
        <f>VLOOKUP(D88,フレンドショップ登録用紙!P10:S25,4,FALSE)</f>
        <v>#N/A</v>
      </c>
    </row>
    <row r="89" spans="2:6" ht="26.25" customHeight="1"/>
    <row r="90" spans="2:6" ht="26.25" customHeight="1">
      <c r="B90" s="321" t="s">
        <v>268</v>
      </c>
      <c r="C90" s="321"/>
    </row>
    <row r="91" spans="2:6" ht="26.25" customHeight="1">
      <c r="B91" s="319" t="s">
        <v>260</v>
      </c>
      <c r="C91" s="319"/>
      <c r="D91" s="247" t="e">
        <f>VLOOKUP(D83,フレンドショップ登録用紙!O10:S25,4,FALSE)</f>
        <v>#N/A</v>
      </c>
    </row>
    <row r="92" spans="2:6" ht="26.25" customHeight="1">
      <c r="B92" s="319" t="s">
        <v>261</v>
      </c>
      <c r="C92" s="319"/>
      <c r="D92" s="247" t="e">
        <f>VLOOKUP(D84,フレンドショップ登録用紙!O11:S26,4,FALSE)</f>
        <v>#N/A</v>
      </c>
    </row>
    <row r="93" spans="2:6" ht="26.25" customHeight="1"/>
    <row r="94" spans="2:6" ht="26.25" customHeight="1">
      <c r="B94" s="321" t="s">
        <v>218</v>
      </c>
      <c r="C94" s="321"/>
      <c r="E94" s="160"/>
    </row>
    <row r="95" spans="2:6" ht="26.25" customHeight="1">
      <c r="B95" s="319" t="s">
        <v>70</v>
      </c>
      <c r="C95" s="319"/>
      <c r="D95" s="240">
        <f>フレンドショップ登録用紙!C31</f>
        <v>0</v>
      </c>
    </row>
    <row r="96" spans="2:6" ht="26.25" customHeight="1"/>
    <row r="97" spans="1:4" ht="26.25" customHeight="1">
      <c r="B97" s="321" t="s">
        <v>20</v>
      </c>
      <c r="C97" s="321"/>
    </row>
    <row r="98" spans="1:4" ht="26.25" customHeight="1">
      <c r="B98" s="319" t="s">
        <v>181</v>
      </c>
      <c r="C98" s="319"/>
      <c r="D98" s="241">
        <f>D29</f>
        <v>0</v>
      </c>
    </row>
    <row r="99" spans="1:4" ht="26.25" customHeight="1">
      <c r="B99" s="319" t="s">
        <v>183</v>
      </c>
      <c r="C99" s="319"/>
      <c r="D99" s="241" t="e">
        <f>D30</f>
        <v>#N/A</v>
      </c>
    </row>
    <row r="100" spans="1:4" ht="24.75" customHeight="1"/>
    <row r="101" spans="1:4" ht="32.25" customHeight="1"/>
    <row r="102" spans="1:4" ht="32.25" customHeight="1"/>
    <row r="103" spans="1:4" ht="19.5">
      <c r="A103" s="160"/>
      <c r="B103" s="322"/>
      <c r="C103" s="322"/>
      <c r="D103" s="204"/>
    </row>
    <row r="104" spans="1:4" ht="36.75" customHeight="1"/>
    <row r="105" spans="1:4" ht="36.75" customHeight="1"/>
  </sheetData>
  <mergeCells count="70">
    <mergeCell ref="B4:D4"/>
    <mergeCell ref="B5:C5"/>
    <mergeCell ref="B6:C6"/>
    <mergeCell ref="B7:C7"/>
    <mergeCell ref="B12:C12"/>
    <mergeCell ref="B8:B11"/>
    <mergeCell ref="B13:C13"/>
    <mergeCell ref="B14:C14"/>
    <mergeCell ref="B15:C15"/>
    <mergeCell ref="B16:C16"/>
    <mergeCell ref="B17:C17"/>
    <mergeCell ref="B19:D19"/>
    <mergeCell ref="B32:C32"/>
    <mergeCell ref="B35:D35"/>
    <mergeCell ref="J35:N35"/>
    <mergeCell ref="B37:C37"/>
    <mergeCell ref="B20:B21"/>
    <mergeCell ref="B23:B24"/>
    <mergeCell ref="B26:B27"/>
    <mergeCell ref="B29:B30"/>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99:C99"/>
    <mergeCell ref="B103:C103"/>
    <mergeCell ref="B88:C88"/>
    <mergeCell ref="B94:C94"/>
    <mergeCell ref="B95:C95"/>
    <mergeCell ref="B97:C97"/>
    <mergeCell ref="B91:C91"/>
    <mergeCell ref="B92:C92"/>
    <mergeCell ref="B90:C90"/>
    <mergeCell ref="B62:C62"/>
    <mergeCell ref="B72:C73"/>
    <mergeCell ref="B82:C82"/>
    <mergeCell ref="B83:C83"/>
    <mergeCell ref="B64:C64"/>
    <mergeCell ref="B65:C65"/>
    <mergeCell ref="B98:C98"/>
    <mergeCell ref="B87:C87"/>
    <mergeCell ref="B66:C66"/>
    <mergeCell ref="B67:C67"/>
    <mergeCell ref="B68:C68"/>
    <mergeCell ref="B69:C69"/>
    <mergeCell ref="B70:C70"/>
    <mergeCell ref="B75:C75"/>
    <mergeCell ref="B77:C77"/>
    <mergeCell ref="B84:C84"/>
    <mergeCell ref="B86:C86"/>
    <mergeCell ref="F7:F9"/>
    <mergeCell ref="H4:K4"/>
    <mergeCell ref="H5:K5"/>
    <mergeCell ref="H6:K6"/>
    <mergeCell ref="F4:F6"/>
    <mergeCell ref="H8:K8"/>
    <mergeCell ref="H9:K9"/>
    <mergeCell ref="H7:K7"/>
  </mergeCells>
  <phoneticPr fontId="1"/>
  <conditionalFormatting sqref="F36">
    <cfRule type="containsBlanks" dxfId="62" priority="1">
      <formula>LEN(TRIM(F36))=0</formula>
    </cfRule>
  </conditionalFormatting>
  <conditionalFormatting sqref="G23">
    <cfRule type="containsText" dxfId="61" priority="2" operator="containsText" text="ｍｌ">
      <formula>NOT(ISERROR(SEARCH("ｍｌ",G23)))</formula>
    </cfRule>
    <cfRule type="containsText" dxfId="60" priority="3" operator="containsText" text="うま味">
      <formula>NOT(ISERROR(SEARCH("うま味",G23)))</formula>
    </cfRule>
    <cfRule type="containsText" dxfId="59" priority="4" operator="containsText" text="旨み">
      <formula>NOT(ISERROR(SEARCH("旨み",G23)))</formula>
    </cfRule>
    <cfRule type="containsText" dxfId="58" priority="5" operator="containsText" text="旨味">
      <formula>NOT(ISERROR(SEARCH("旨味",G23)))</formula>
    </cfRule>
    <cfRule type="containsText" dxfId="57" priority="6" operator="containsText" text="美味">
      <formula>NOT(ISERROR(SEARCH("美味",G23)))</formula>
    </cfRule>
    <cfRule type="containsText" dxfId="56" priority="7" operator="containsText" text="ML">
      <formula>NOT(ISERROR(SEARCH("ML",G23)))</formula>
    </cfRule>
    <cfRule type="containsText" dxfId="55" priority="8" operator="containsText" text="ml">
      <formula>NOT(ISERROR(SEARCH("ml",G23)))</formula>
    </cfRule>
    <cfRule type="containsText" dxfId="54" priority="9" operator="containsText" text="WEBサイト">
      <formula>NOT(ISERROR(SEARCH("WEBサイト",G23)))</formula>
    </cfRule>
    <cfRule type="containsText" dxfId="53" priority="10" operator="containsText" text="HP">
      <formula>NOT(ISERROR(SEARCH("HP",G23)))</formula>
    </cfRule>
    <cfRule type="containsText" dxfId="52" priority="11" operator="containsText" text="ホームページ">
      <formula>NOT(ISERROR(SEARCH("ホームページ",G23)))</formula>
    </cfRule>
    <cfRule type="containsText" dxfId="51" priority="12" operator="containsText" text="取扱">
      <formula>NOT(ISERROR(SEARCH("取扱",G23)))</formula>
    </cfRule>
    <cfRule type="containsText" dxfId="50" priority="13" operator="containsText" text="迄">
      <formula>NOT(ISERROR(SEARCH("迄",G23)))</formula>
    </cfRule>
    <cfRule type="containsText" dxfId="49" priority="14" operator="containsText" text="又">
      <formula>NOT(ISERROR(SEARCH("又",G23)))</formula>
    </cfRule>
    <cfRule type="containsText" dxfId="48" priority="15" operator="containsText" text="等">
      <formula>NOT(ISERROR(SEARCH("等",G23)))</formula>
    </cfRule>
    <cfRule type="containsText" dxfId="47" priority="16" operator="containsText" text="下さい">
      <formula>NOT(ISERROR(SEARCH("下さい",G23)))</formula>
    </cfRule>
    <cfRule type="containsText" dxfId="46" priority="17" operator="containsText" text="出来る">
      <formula>NOT(ISERROR(SEARCH("出来る",G23)))</formula>
    </cfRule>
    <cfRule type="containsText" dxfId="45" priority="18" operator="containsText" text="為">
      <formula>NOT(ISERROR(SEARCH("為",G23)))</formula>
    </cfRule>
    <cfRule type="containsText" dxfId="44" priority="19" operator="containsText" text="更に">
      <formula>NOT(ISERROR(SEARCH("更に",G23)))</formula>
    </cfRule>
    <cfRule type="containsText" dxfId="43" priority="20" operator="containsText" text="様々">
      <formula>NOT(ISERROR(SEARCH("様々",G23)))</formula>
    </cfRule>
    <cfRule type="containsText" dxfId="42" priority="21" operator="containsText" text="皆様">
      <formula>NOT(ISERROR(SEARCH("皆様",G23)))</formula>
    </cfRule>
    <cfRule type="containsText" dxfId="41" priority="22" operator="containsText" text="お客様">
      <formula>NOT(ISERROR(SEARCH("お客様",G23)))</formula>
    </cfRule>
    <cfRule type="containsText" dxfId="40" priority="23" operator="containsText" text="子供">
      <formula>NOT(ISERROR(SEARCH("子供",G23)))</formula>
    </cfRule>
    <cfRule type="containsText" dxfId="39" priority="24" operator="containsText" text="ケ月">
      <formula>NOT(ISERROR(SEARCH("ケ月",G23)))</formula>
    </cfRule>
    <cfRule type="containsText" dxfId="38" priority="25" operator="containsText" text="か月">
      <formula>NOT(ISERROR(SEARCH("か月",G23)))</formula>
    </cfRule>
    <cfRule type="containsText" dxfId="37" priority="26" operator="containsText" text="ヶ月">
      <formula>NOT(ISERROR(SEARCH("ヶ月",G23)))</formula>
    </cfRule>
    <cfRule type="containsText" dxfId="36" priority="27" operator="containsText" text="ヵ月">
      <formula>NOT(ISERROR(SEARCH("ヵ月",G23)))</formula>
    </cfRule>
    <cfRule type="containsText" dxfId="35" priority="30" operator="containsText" text="おススメ">
      <formula>NOT(ISERROR(SEARCH("おススメ",G23)))</formula>
    </cfRule>
    <cfRule type="containsText" dxfId="34" priority="32" operator="containsText" text="美味しく">
      <formula>NOT(ISERROR(SEARCH("美味しく",G23)))</formula>
    </cfRule>
    <cfRule type="containsText" dxfId="33" priority="62" operator="containsText" text="お勧め、オススメ">
      <formula>NOT(ISERROR(SEARCH("お勧め、オススメ",G23)))</formula>
    </cfRule>
    <cfRule type="containsText" dxfId="32" priority="63" operator="containsText" text="頂く">
      <formula>NOT(ISERROR(SEARCH("頂く",G23)))</formula>
    </cfRule>
    <cfRule type="containsText" dxfId="31" priority="64" operator="containsText" text="美味しい">
      <formula>NOT(ISERROR(SEARCH("美味しい",G23)))</formula>
    </cfRule>
  </conditionalFormatting>
  <conditionalFormatting sqref="G29">
    <cfRule type="containsText" dxfId="30" priority="65" operator="containsText" text="ｍｌ">
      <formula>NOT(ISERROR(SEARCH("ｍｌ",G29)))</formula>
    </cfRule>
    <cfRule type="containsText" dxfId="29" priority="66" operator="containsText" text="うま味">
      <formula>NOT(ISERROR(SEARCH("うま味",G29)))</formula>
    </cfRule>
    <cfRule type="containsText" dxfId="28" priority="67" operator="containsText" text="旨み">
      <formula>NOT(ISERROR(SEARCH("旨み",G29)))</formula>
    </cfRule>
    <cfRule type="containsText" dxfId="27" priority="68" operator="containsText" text="旨味">
      <formula>NOT(ISERROR(SEARCH("旨味",G29)))</formula>
    </cfRule>
    <cfRule type="containsText" dxfId="26" priority="69" operator="containsText" text="美味">
      <formula>NOT(ISERROR(SEARCH("美味",G29)))</formula>
    </cfRule>
    <cfRule type="containsText" dxfId="25" priority="70" operator="containsText" text="ML">
      <formula>NOT(ISERROR(SEARCH("ML",G29)))</formula>
    </cfRule>
    <cfRule type="containsText" dxfId="24" priority="71" operator="containsText" text="ml">
      <formula>NOT(ISERROR(SEARCH("ml",G29)))</formula>
    </cfRule>
    <cfRule type="containsText" dxfId="23" priority="72" operator="containsText" text="WEBサイト">
      <formula>NOT(ISERROR(SEARCH("WEBサイト",G29)))</formula>
    </cfRule>
    <cfRule type="containsText" dxfId="22" priority="73" operator="containsText" text="HP">
      <formula>NOT(ISERROR(SEARCH("HP",G29)))</formula>
    </cfRule>
    <cfRule type="containsText" dxfId="21" priority="74" operator="containsText" text="ホームページ">
      <formula>NOT(ISERROR(SEARCH("ホームページ",G29)))</formula>
    </cfRule>
    <cfRule type="containsText" dxfId="20" priority="75" operator="containsText" text="取扱">
      <formula>NOT(ISERROR(SEARCH("取扱",G29)))</formula>
    </cfRule>
    <cfRule type="containsText" dxfId="19" priority="76" operator="containsText" text="迄">
      <formula>NOT(ISERROR(SEARCH("迄",G29)))</formula>
    </cfRule>
    <cfRule type="containsText" dxfId="18" priority="77" operator="containsText" text="又">
      <formula>NOT(ISERROR(SEARCH("又",G29)))</formula>
    </cfRule>
    <cfRule type="containsText" dxfId="17" priority="78" operator="containsText" text="等">
      <formula>NOT(ISERROR(SEARCH("等",G29)))</formula>
    </cfRule>
    <cfRule type="containsText" dxfId="16" priority="79" operator="containsText" text="下さい">
      <formula>NOT(ISERROR(SEARCH("下さい",G29)))</formula>
    </cfRule>
    <cfRule type="containsText" dxfId="15" priority="80" operator="containsText" text="出来る">
      <formula>NOT(ISERROR(SEARCH("出来る",G29)))</formula>
    </cfRule>
    <cfRule type="containsText" dxfId="14" priority="81" operator="containsText" text="為">
      <formula>NOT(ISERROR(SEARCH("為",G29)))</formula>
    </cfRule>
    <cfRule type="containsText" dxfId="13" priority="82" operator="containsText" text="更に">
      <formula>NOT(ISERROR(SEARCH("更に",G29)))</formula>
    </cfRule>
    <cfRule type="containsText" dxfId="12" priority="83" operator="containsText" text="様々">
      <formula>NOT(ISERROR(SEARCH("様々",G29)))</formula>
    </cfRule>
    <cfRule type="containsText" dxfId="11" priority="84" operator="containsText" text="皆様">
      <formula>NOT(ISERROR(SEARCH("皆様",G29)))</formula>
    </cfRule>
    <cfRule type="containsText" dxfId="10" priority="85" operator="containsText" text="お客様">
      <formula>NOT(ISERROR(SEARCH("お客様",G29)))</formula>
    </cfRule>
    <cfRule type="containsText" dxfId="9" priority="86" operator="containsText" text="子供">
      <formula>NOT(ISERROR(SEARCH("子供",G29)))</formula>
    </cfRule>
    <cfRule type="containsText" dxfId="8" priority="87" operator="containsText" text="ケ月">
      <formula>NOT(ISERROR(SEARCH("ケ月",G29)))</formula>
    </cfRule>
    <cfRule type="containsText" dxfId="7" priority="88" operator="containsText" text="か月">
      <formula>NOT(ISERROR(SEARCH("か月",G29)))</formula>
    </cfRule>
    <cfRule type="containsText" dxfId="6" priority="89" operator="containsText" text="ヶ月">
      <formula>NOT(ISERROR(SEARCH("ヶ月",G29)))</formula>
    </cfRule>
    <cfRule type="containsText" dxfId="5" priority="90" operator="containsText" text="ヵ月">
      <formula>NOT(ISERROR(SEARCH("ヵ月",G29)))</formula>
    </cfRule>
    <cfRule type="containsText" dxfId="4" priority="93" operator="containsText" text="おススメ">
      <formula>NOT(ISERROR(SEARCH("おススメ",G29)))</formula>
    </cfRule>
    <cfRule type="containsText" dxfId="3" priority="95" operator="containsText" text="美味しく">
      <formula>NOT(ISERROR(SEARCH("美味しく",G29)))</formula>
    </cfRule>
    <cfRule type="containsText" dxfId="2" priority="125" operator="containsText" text="お勧め、オススメ">
      <formula>NOT(ISERROR(SEARCH("お勧め、オススメ",G29)))</formula>
    </cfRule>
    <cfRule type="containsText" dxfId="1" priority="126" operator="containsText" text="頂く">
      <formula>NOT(ISERROR(SEARCH("頂く",G29)))</formula>
    </cfRule>
    <cfRule type="containsText" dxfId="0" priority="127" operator="containsText" text="美味しい">
      <formula>NOT(ISERROR(SEARCH("美味しい",G29)))</formula>
    </cfRule>
  </conditionalFormatting>
  <pageMargins left="0.23622047244094488" right="0.23622047244094488" top="0.3543307086614173" bottom="0" header="0.31496062992125984" footer="0.31496062992125984"/>
  <pageSetup paperSize="9" orientation="portrait" r:id="rId1"/>
  <ignoredErrors>
    <ignoredError sqref="E83" evalError="1"/>
  </ignoredError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フレンドショップ登録用紙</vt:lpstr>
      <vt:lpstr>ウェブサイト掲載例</vt:lpstr>
      <vt:lpstr>WEB作業用</vt:lpstr>
      <vt:lpstr>WEB作業用!Print_Area</vt:lpstr>
      <vt:lpstr>フレンドショップ登録用紙!Print_Area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000801</dc:creator>
  <cp:lastModifiedBy>八木 悠太</cp:lastModifiedBy>
  <cp:lastPrinted>2026-04-09T02:28:00Z</cp:lastPrinted>
  <dcterms:created xsi:type="dcterms:W3CDTF">2018-11-20T08:56:38Z</dcterms:created>
  <dcterms:modified xsi:type="dcterms:W3CDTF">2026-05-25T23:54:29Z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2025-01-23T02:47:09Z</vt:filetime>
  </property>
</Properties>
</file>