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G:\共有ドライブ\110135000市町村課_長期保存_4\04財政担当\01旧財政係\地方交付税\01普通交付税等\■R08普通交付税\05_算定結果（各種報告、通知・HP更新）\13_県HP掲載\R8年度\01_立案\"/>
    </mc:Choice>
  </mc:AlternateContent>
  <xr:revisionPtr revIDLastSave="0" documentId="13_ncr:1_{983C1B3C-CDEA-45A2-A3F8-0BD6CFA30E8F}" xr6:coauthVersionLast="47" xr6:coauthVersionMax="47" xr10:uidLastSave="{00000000-0000-0000-0000-000000000000}"/>
  <bookViews>
    <workbookView xWindow="41625" yWindow="-1905" windowWidth="15060" windowHeight="15345" tabRatio="603" xr2:uid="{00000000-000D-0000-FFFF-FFFF00000000}"/>
  </bookViews>
  <sheets>
    <sheet name="普通交付税" sheetId="1" r:id="rId1"/>
  </sheets>
  <externalReferences>
    <externalReference r:id="rId2"/>
  </externalReferences>
  <definedNames>
    <definedName name="_xlnm.Print_Area" localSheetId="0">普通交付税!$A$1:$G$38</definedName>
    <definedName name="ﾀｲﾄﾙ列">#REF!</definedName>
    <definedName name="印刷範囲">#REF!</definedName>
    <definedName name="区分">#REF!</definedName>
    <definedName name="建築主事その他">#REF!</definedName>
    <definedName name="市町村名">#REF!</definedName>
    <definedName name="種地">#REF!</definedName>
    <definedName name="消防署設置">'[1]01'!$U$6:$U$60</definedName>
    <definedName name="評点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G10" i="1"/>
  <c r="F11" i="1"/>
  <c r="G11" i="1" s="1"/>
  <c r="F12" i="1"/>
  <c r="G12" i="1" s="1"/>
  <c r="F13" i="1"/>
  <c r="G13" i="1"/>
  <c r="F14" i="1"/>
  <c r="G14" i="1" s="1"/>
  <c r="F15" i="1"/>
  <c r="G15" i="1" s="1"/>
  <c r="F16" i="1"/>
  <c r="G16" i="1" s="1"/>
  <c r="F17" i="1"/>
  <c r="G17" i="1" s="1"/>
  <c r="F18" i="1"/>
  <c r="G18" i="1"/>
  <c r="F19" i="1"/>
  <c r="G19" i="1"/>
  <c r="F20" i="1"/>
  <c r="G20" i="1"/>
  <c r="F21" i="1"/>
  <c r="G21" i="1"/>
  <c r="F22" i="1"/>
  <c r="G22" i="1" s="1"/>
  <c r="F23" i="1"/>
  <c r="G23" i="1" s="1"/>
  <c r="F24" i="1"/>
  <c r="G24" i="1"/>
  <c r="F25" i="1"/>
  <c r="G25" i="1"/>
  <c r="F26" i="1"/>
  <c r="G26" i="1"/>
  <c r="F27" i="1"/>
  <c r="G27" i="1"/>
  <c r="F28" i="1"/>
  <c r="G28" i="1" s="1"/>
  <c r="F29" i="1"/>
  <c r="G29" i="1" s="1"/>
  <c r="F30" i="1"/>
  <c r="G30" i="1"/>
  <c r="F31" i="1"/>
  <c r="G31" i="1"/>
  <c r="F32" i="1"/>
  <c r="G32" i="1"/>
  <c r="F9" i="1"/>
  <c r="G9" i="1" s="1"/>
  <c r="D33" i="1"/>
  <c r="E34" i="1" l="1"/>
  <c r="E33" i="1"/>
  <c r="E35" i="1" s="1"/>
  <c r="D35" i="1"/>
  <c r="F35" i="1" s="1"/>
  <c r="G35" i="1" s="1"/>
  <c r="D34" i="1"/>
  <c r="F34" i="1" s="1"/>
  <c r="G34" i="1" s="1"/>
  <c r="F33" i="1" l="1"/>
  <c r="G33" i="1" s="1"/>
</calcChain>
</file>

<file path=xl/sharedStrings.xml><?xml version="1.0" encoding="utf-8"?>
<sst xmlns="http://schemas.openxmlformats.org/spreadsheetml/2006/main" count="39" uniqueCount="39">
  <si>
    <t>（単位：千円、％）</t>
    <rPh sb="1" eb="3">
      <t>タンイ</t>
    </rPh>
    <rPh sb="4" eb="6">
      <t>センエン</t>
    </rPh>
    <phoneticPr fontId="3"/>
  </si>
  <si>
    <t>市町村名</t>
    <rPh sb="0" eb="3">
      <t>シチョウソン</t>
    </rPh>
    <rPh sb="3" eb="4">
      <t>メイ</t>
    </rPh>
    <phoneticPr fontId="3"/>
  </si>
  <si>
    <t>増減率</t>
    <rPh sb="0" eb="3">
      <t>ゾウゲンリツ</t>
    </rPh>
    <phoneticPr fontId="3"/>
  </si>
  <si>
    <t>A</t>
    <phoneticPr fontId="3"/>
  </si>
  <si>
    <t>徳島市</t>
  </si>
  <si>
    <t>鳴門市</t>
  </si>
  <si>
    <t>小松島市</t>
  </si>
  <si>
    <t>阿南市</t>
  </si>
  <si>
    <t>吉野川市</t>
    <rPh sb="0" eb="4">
      <t>ヨシノガワシ</t>
    </rPh>
    <phoneticPr fontId="3"/>
  </si>
  <si>
    <t>阿波市</t>
    <rPh sb="0" eb="3">
      <t>アワシ</t>
    </rPh>
    <phoneticPr fontId="3"/>
  </si>
  <si>
    <t>美馬市</t>
    <rPh sb="0" eb="3">
      <t>ミマシ</t>
    </rPh>
    <phoneticPr fontId="3"/>
  </si>
  <si>
    <t>三好市</t>
    <rPh sb="0" eb="3">
      <t>ミヨシシ</t>
    </rPh>
    <phoneticPr fontId="3"/>
  </si>
  <si>
    <t>勝浦町</t>
  </si>
  <si>
    <t>上勝町</t>
  </si>
  <si>
    <t>佐那河内村</t>
  </si>
  <si>
    <t>石井町</t>
  </si>
  <si>
    <t>神山町</t>
  </si>
  <si>
    <t>那賀町</t>
    <rPh sb="0" eb="3">
      <t>ナカチョウ</t>
    </rPh>
    <phoneticPr fontId="3"/>
  </si>
  <si>
    <t>牟岐町</t>
  </si>
  <si>
    <t>美波町</t>
    <rPh sb="0" eb="3">
      <t>ミナミチョウ</t>
    </rPh>
    <phoneticPr fontId="3"/>
  </si>
  <si>
    <t>海陽町</t>
    <rPh sb="0" eb="2">
      <t>カイヨウ</t>
    </rPh>
    <rPh sb="2" eb="3">
      <t>チョウ</t>
    </rPh>
    <phoneticPr fontId="3"/>
  </si>
  <si>
    <t>松茂町</t>
  </si>
  <si>
    <t>北島町</t>
  </si>
  <si>
    <t>藍住町</t>
  </si>
  <si>
    <t>板野町</t>
  </si>
  <si>
    <t>上板町</t>
  </si>
  <si>
    <t>つるぎ町</t>
    <rPh sb="3" eb="4">
      <t>チョウ</t>
    </rPh>
    <phoneticPr fontId="3"/>
  </si>
  <si>
    <t>東みよし町</t>
    <rPh sb="0" eb="1">
      <t>ヒガシ</t>
    </rPh>
    <rPh sb="4" eb="5">
      <t>チョウ</t>
    </rPh>
    <phoneticPr fontId="3"/>
  </si>
  <si>
    <t>市計</t>
  </si>
  <si>
    <t>町村計</t>
  </si>
  <si>
    <t>県計</t>
  </si>
  <si>
    <t>増減額</t>
    <rPh sb="0" eb="3">
      <t>ゾウゲンガク</t>
    </rPh>
    <phoneticPr fontId="3"/>
  </si>
  <si>
    <t>A-B　　　C</t>
    <phoneticPr fontId="3"/>
  </si>
  <si>
    <t>C/B　　　Ｄ</t>
    <phoneticPr fontId="3"/>
  </si>
  <si>
    <t>Ｂ</t>
    <phoneticPr fontId="3"/>
  </si>
  <si>
    <t>令和７年度</t>
    <rPh sb="0" eb="2">
      <t>レイワ</t>
    </rPh>
    <rPh sb="3" eb="5">
      <t>ネンド</t>
    </rPh>
    <rPh sb="4" eb="5">
      <t>ド</t>
    </rPh>
    <phoneticPr fontId="3"/>
  </si>
  <si>
    <t>令和８年度</t>
    <rPh sb="0" eb="2">
      <t>レイワ</t>
    </rPh>
    <rPh sb="3" eb="5">
      <t>ネンド</t>
    </rPh>
    <phoneticPr fontId="3"/>
  </si>
  <si>
    <t>令和８年度普通交付税決定額市町村別一覧</t>
    <rPh sb="0" eb="2">
      <t>レイワ</t>
    </rPh>
    <rPh sb="3" eb="5">
      <t>ネンド</t>
    </rPh>
    <rPh sb="5" eb="7">
      <t>フツウ</t>
    </rPh>
    <rPh sb="7" eb="10">
      <t>コウフゼイ</t>
    </rPh>
    <rPh sb="10" eb="13">
      <t>ケッテイガク</t>
    </rPh>
    <rPh sb="13" eb="16">
      <t>シチョウソン</t>
    </rPh>
    <rPh sb="16" eb="17">
      <t>ベツ</t>
    </rPh>
    <rPh sb="17" eb="19">
      <t>イチラン</t>
    </rPh>
    <phoneticPr fontId="3"/>
  </si>
  <si>
    <t>※令和8年度及び令和7年度は臨時財政対策債の新規発行なし</t>
    <rPh sb="1" eb="3">
      <t>レイワ</t>
    </rPh>
    <rPh sb="4" eb="6">
      <t>ネンド</t>
    </rPh>
    <rPh sb="6" eb="7">
      <t>オヨ</t>
    </rPh>
    <rPh sb="8" eb="10">
      <t>レイワ</t>
    </rPh>
    <rPh sb="11" eb="13">
      <t>ネンド</t>
    </rPh>
    <rPh sb="14" eb="18">
      <t>リンジザイセイ</t>
    </rPh>
    <rPh sb="18" eb="21">
      <t>タイサクサイ</t>
    </rPh>
    <rPh sb="22" eb="26">
      <t>シンキハッコウ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</si>
</sst>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176" formatCode="#,##0;&quot;△ &quot;#,##0"/>
    <numFmt numFmtId="177" formatCode="_ * #,##0.0_ ;_ * \-#,##0.0_ ;_ * &quot;-&quot;?_ ;_ @_ "/>
    <numFmt numFmtId="178" formatCode="_ * #,##0.000_ ;_ * \-#,##0.000_ ;_ * &quot;-&quot;???_ ;_ @_ "/>
    <numFmt numFmtId="179" formatCode="_ * #,##0.0000_ ;_ * \-#,##0.0000_ ;_ * &quot;-&quot;????_ ;_ @_ "/>
    <numFmt numFmtId="180" formatCode="_ * #,##0.000000_ ;_ * \-#,##0.000000_ ;_ * &quot;-&quot;??????_ ;_ @_ "/>
    <numFmt numFmtId="181" formatCode="#,##0;&quot;▲ &quot;#,##0"/>
    <numFmt numFmtId="182" formatCode="#,##0.0;&quot;▲ &quot;#,##0.0"/>
  </numFmts>
  <fonts count="8" x14ac:knownFonts="1"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2"/>
      <name val="ＭＳ 明朝"/>
      <family val="1"/>
      <charset val="128"/>
    </font>
    <font>
      <b/>
      <u/>
      <sz val="12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5" fillId="0" borderId="0"/>
    <xf numFmtId="177" fontId="5" fillId="0" borderId="0"/>
    <xf numFmtId="178" fontId="5" fillId="0" borderId="0"/>
    <xf numFmtId="179" fontId="5" fillId="0" borderId="0"/>
    <xf numFmtId="180" fontId="5" fillId="0" borderId="0"/>
    <xf numFmtId="38" fontId="2" fillId="0" borderId="0" applyFont="0" applyFill="0" applyBorder="0" applyAlignment="0" applyProtection="0"/>
  </cellStyleXfs>
  <cellXfs count="74">
    <xf numFmtId="0" fontId="0" fillId="0" borderId="0" xfId="0">
      <alignment vertical="center"/>
    </xf>
    <xf numFmtId="38" fontId="2" fillId="0" borderId="0" xfId="6" applyFont="1" applyAlignment="1">
      <alignment vertical="center"/>
    </xf>
    <xf numFmtId="38" fontId="2" fillId="0" borderId="0" xfId="6" applyAlignment="1">
      <alignment horizontal="distributed" vertical="center"/>
    </xf>
    <xf numFmtId="38" fontId="2" fillId="0" borderId="0" xfId="6" applyAlignment="1">
      <alignment vertical="center"/>
    </xf>
    <xf numFmtId="38" fontId="4" fillId="0" borderId="0" xfId="6" applyFont="1" applyAlignment="1">
      <alignment horizontal="left" vertical="center" indent="1"/>
    </xf>
    <xf numFmtId="38" fontId="2" fillId="0" borderId="1" xfId="6" applyBorder="1" applyAlignment="1">
      <alignment vertical="center"/>
    </xf>
    <xf numFmtId="38" fontId="2" fillId="0" borderId="1" xfId="6" applyFont="1" applyBorder="1" applyAlignment="1">
      <alignment vertical="center"/>
    </xf>
    <xf numFmtId="38" fontId="2" fillId="0" borderId="1" xfId="6" applyFont="1" applyBorder="1" applyAlignment="1">
      <alignment horizontal="right" vertical="center"/>
    </xf>
    <xf numFmtId="38" fontId="2" fillId="0" borderId="2" xfId="6" applyBorder="1" applyAlignment="1">
      <alignment horizontal="center" vertical="center"/>
    </xf>
    <xf numFmtId="38" fontId="2" fillId="0" borderId="3" xfId="6" applyBorder="1" applyAlignment="1">
      <alignment horizontal="center" vertical="center"/>
    </xf>
    <xf numFmtId="38" fontId="2" fillId="0" borderId="4" xfId="6" applyFont="1" applyBorder="1" applyAlignment="1">
      <alignment horizontal="center" vertical="center"/>
    </xf>
    <xf numFmtId="38" fontId="2" fillId="0" borderId="5" xfId="6" applyFont="1" applyBorder="1" applyAlignment="1">
      <alignment horizontal="center" vertical="center"/>
    </xf>
    <xf numFmtId="38" fontId="2" fillId="0" borderId="0" xfId="6" applyAlignment="1">
      <alignment horizontal="center" vertical="center"/>
    </xf>
    <xf numFmtId="38" fontId="2" fillId="0" borderId="6" xfId="6" applyBorder="1" applyAlignment="1">
      <alignment vertical="center"/>
    </xf>
    <xf numFmtId="38" fontId="2" fillId="0" borderId="7" xfId="6" applyBorder="1" applyAlignment="1">
      <alignment vertical="center"/>
    </xf>
    <xf numFmtId="38" fontId="2" fillId="0" borderId="9" xfId="6" applyFont="1" applyBorder="1" applyAlignment="1">
      <alignment horizontal="right" vertical="center"/>
    </xf>
    <xf numFmtId="38" fontId="2" fillId="0" borderId="10" xfId="6" applyFont="1" applyBorder="1" applyAlignment="1">
      <alignment horizontal="right" vertical="center"/>
    </xf>
    <xf numFmtId="38" fontId="2" fillId="0" borderId="11" xfId="6" applyBorder="1" applyAlignment="1">
      <alignment vertical="center"/>
    </xf>
    <xf numFmtId="38" fontId="2" fillId="0" borderId="12" xfId="6" applyBorder="1" applyAlignment="1">
      <alignment horizontal="distributed" vertical="center"/>
    </xf>
    <xf numFmtId="176" fontId="2" fillId="0" borderId="13" xfId="6" applyNumberFormat="1" applyBorder="1" applyAlignment="1">
      <alignment vertical="center"/>
    </xf>
    <xf numFmtId="38" fontId="2" fillId="0" borderId="14" xfId="6" applyBorder="1" applyAlignment="1">
      <alignment vertical="center"/>
    </xf>
    <xf numFmtId="38" fontId="2" fillId="0" borderId="15" xfId="6" applyBorder="1" applyAlignment="1">
      <alignment horizontal="distributed" vertical="center"/>
    </xf>
    <xf numFmtId="176" fontId="2" fillId="0" borderId="16" xfId="6" applyNumberFormat="1" applyBorder="1" applyAlignment="1">
      <alignment vertical="center"/>
    </xf>
    <xf numFmtId="38" fontId="2" fillId="0" borderId="15" xfId="6" applyFont="1" applyBorder="1" applyAlignment="1">
      <alignment horizontal="distributed" vertical="center"/>
    </xf>
    <xf numFmtId="38" fontId="2" fillId="0" borderId="17" xfId="6" applyBorder="1" applyAlignment="1">
      <alignment vertical="center"/>
    </xf>
    <xf numFmtId="38" fontId="2" fillId="0" borderId="18" xfId="6" applyBorder="1" applyAlignment="1">
      <alignment horizontal="distributed" vertical="center"/>
    </xf>
    <xf numFmtId="176" fontId="2" fillId="0" borderId="19" xfId="6" applyNumberFormat="1" applyBorder="1" applyAlignment="1">
      <alignment vertical="center"/>
    </xf>
    <xf numFmtId="38" fontId="2" fillId="0" borderId="20" xfId="6" applyBorder="1" applyAlignment="1">
      <alignment vertical="center"/>
    </xf>
    <xf numFmtId="38" fontId="2" fillId="0" borderId="21" xfId="6" applyFont="1" applyBorder="1" applyAlignment="1">
      <alignment horizontal="distributed" vertical="center"/>
    </xf>
    <xf numFmtId="176" fontId="2" fillId="0" borderId="22" xfId="6" applyNumberFormat="1" applyBorder="1" applyAlignment="1">
      <alignment vertical="center"/>
    </xf>
    <xf numFmtId="38" fontId="2" fillId="0" borderId="23" xfId="6" applyBorder="1" applyAlignment="1">
      <alignment vertical="center"/>
    </xf>
    <xf numFmtId="38" fontId="2" fillId="0" borderId="24" xfId="6" applyBorder="1" applyAlignment="1">
      <alignment horizontal="distributed" vertical="center"/>
    </xf>
    <xf numFmtId="176" fontId="2" fillId="0" borderId="25" xfId="6" applyNumberFormat="1" applyBorder="1" applyAlignment="1">
      <alignment vertical="center"/>
    </xf>
    <xf numFmtId="38" fontId="2" fillId="0" borderId="26" xfId="6" applyBorder="1" applyAlignment="1">
      <alignment vertical="center"/>
    </xf>
    <xf numFmtId="38" fontId="2" fillId="0" borderId="27" xfId="6" applyBorder="1" applyAlignment="1">
      <alignment horizontal="distributed" vertical="center"/>
    </xf>
    <xf numFmtId="176" fontId="2" fillId="0" borderId="28" xfId="6" applyNumberFormat="1" applyBorder="1" applyAlignment="1">
      <alignment vertical="center"/>
    </xf>
    <xf numFmtId="38" fontId="2" fillId="0" borderId="29" xfId="6" applyFont="1" applyBorder="1" applyAlignment="1">
      <alignment horizontal="right" vertical="center"/>
    </xf>
    <xf numFmtId="38" fontId="6" fillId="0" borderId="0" xfId="6" applyFont="1" applyAlignment="1">
      <alignment horizontal="left" vertical="center" indent="1"/>
    </xf>
    <xf numFmtId="38" fontId="6" fillId="0" borderId="0" xfId="6" applyFont="1" applyAlignment="1" applyProtection="1">
      <alignment horizontal="left" vertical="center" indent="1"/>
      <protection locked="0"/>
    </xf>
    <xf numFmtId="38" fontId="2" fillId="0" borderId="0" xfId="6" applyFont="1" applyAlignment="1" applyProtection="1">
      <alignment horizontal="center" vertical="center"/>
      <protection locked="0"/>
    </xf>
    <xf numFmtId="38" fontId="2" fillId="0" borderId="0" xfId="6" applyFont="1" applyAlignment="1" applyProtection="1">
      <alignment vertical="center"/>
      <protection locked="0"/>
    </xf>
    <xf numFmtId="38" fontId="2" fillId="0" borderId="0" xfId="6" applyAlignment="1" applyProtection="1">
      <alignment vertical="center"/>
      <protection locked="0"/>
    </xf>
    <xf numFmtId="181" fontId="7" fillId="2" borderId="40" xfId="6" applyNumberFormat="1" applyFont="1" applyFill="1" applyBorder="1" applyAlignment="1" applyProtection="1">
      <alignment vertical="center"/>
      <protection locked="0"/>
    </xf>
    <xf numFmtId="181" fontId="7" fillId="2" borderId="37" xfId="6" applyNumberFormat="1" applyFont="1" applyFill="1" applyBorder="1" applyAlignment="1" applyProtection="1">
      <alignment vertical="center"/>
      <protection locked="0"/>
    </xf>
    <xf numFmtId="181" fontId="7" fillId="0" borderId="31" xfId="6" applyNumberFormat="1" applyFont="1" applyBorder="1" applyAlignment="1">
      <alignment vertical="center"/>
    </xf>
    <xf numFmtId="182" fontId="7" fillId="0" borderId="41" xfId="6" applyNumberFormat="1" applyFont="1" applyBorder="1" applyAlignment="1">
      <alignment vertical="center"/>
    </xf>
    <xf numFmtId="181" fontId="7" fillId="2" borderId="42" xfId="6" applyNumberFormat="1" applyFont="1" applyFill="1" applyBorder="1" applyAlignment="1" applyProtection="1">
      <alignment vertical="center"/>
      <protection locked="0"/>
    </xf>
    <xf numFmtId="181" fontId="7" fillId="2" borderId="38" xfId="6" applyNumberFormat="1" applyFont="1" applyFill="1" applyBorder="1" applyAlignment="1" applyProtection="1">
      <alignment vertical="center"/>
      <protection locked="0"/>
    </xf>
    <xf numFmtId="181" fontId="7" fillId="0" borderId="32" xfId="6" applyNumberFormat="1" applyFont="1" applyBorder="1" applyAlignment="1">
      <alignment vertical="center"/>
    </xf>
    <xf numFmtId="182" fontId="7" fillId="0" borderId="43" xfId="6" applyNumberFormat="1" applyFont="1" applyBorder="1" applyAlignment="1">
      <alignment vertical="center"/>
    </xf>
    <xf numFmtId="181" fontId="7" fillId="2" borderId="44" xfId="6" applyNumberFormat="1" applyFont="1" applyFill="1" applyBorder="1" applyAlignment="1" applyProtection="1">
      <alignment vertical="center"/>
      <protection locked="0"/>
    </xf>
    <xf numFmtId="181" fontId="7" fillId="2" borderId="39" xfId="6" applyNumberFormat="1" applyFont="1" applyFill="1" applyBorder="1" applyAlignment="1" applyProtection="1">
      <alignment vertical="center"/>
      <protection locked="0"/>
    </xf>
    <xf numFmtId="181" fontId="7" fillId="0" borderId="33" xfId="6" applyNumberFormat="1" applyFont="1" applyBorder="1" applyAlignment="1">
      <alignment vertical="center"/>
    </xf>
    <xf numFmtId="182" fontId="7" fillId="0" borderId="45" xfId="6" applyNumberFormat="1" applyFont="1" applyBorder="1" applyAlignment="1">
      <alignment vertical="center"/>
    </xf>
    <xf numFmtId="181" fontId="7" fillId="0" borderId="46" xfId="6" applyNumberFormat="1" applyFont="1" applyBorder="1" applyAlignment="1">
      <alignment vertical="center"/>
    </xf>
    <xf numFmtId="181" fontId="7" fillId="0" borderId="47" xfId="6" applyNumberFormat="1" applyFont="1" applyBorder="1" applyAlignment="1">
      <alignment vertical="center"/>
    </xf>
    <xf numFmtId="181" fontId="7" fillId="0" borderId="34" xfId="6" applyNumberFormat="1" applyFont="1" applyBorder="1" applyAlignment="1">
      <alignment vertical="center"/>
    </xf>
    <xf numFmtId="182" fontId="7" fillId="0" borderId="48" xfId="6" applyNumberFormat="1" applyFont="1" applyBorder="1" applyAlignment="1">
      <alignment vertical="center"/>
    </xf>
    <xf numFmtId="181" fontId="7" fillId="0" borderId="49" xfId="6" applyNumberFormat="1" applyFont="1" applyBorder="1" applyAlignment="1">
      <alignment vertical="center"/>
    </xf>
    <xf numFmtId="181" fontId="7" fillId="0" borderId="50" xfId="6" applyNumberFormat="1" applyFont="1" applyBorder="1" applyAlignment="1">
      <alignment vertical="center"/>
    </xf>
    <xf numFmtId="181" fontId="7" fillId="0" borderId="35" xfId="6" applyNumberFormat="1" applyFont="1" applyBorder="1" applyAlignment="1">
      <alignment vertical="center"/>
    </xf>
    <xf numFmtId="182" fontId="7" fillId="0" borderId="51" xfId="6" applyNumberFormat="1" applyFont="1" applyBorder="1" applyAlignment="1">
      <alignment vertical="center"/>
    </xf>
    <xf numFmtId="181" fontId="7" fillId="0" borderId="52" xfId="6" applyNumberFormat="1" applyFont="1" applyBorder="1" applyAlignment="1">
      <alignment vertical="center"/>
    </xf>
    <xf numFmtId="181" fontId="7" fillId="0" borderId="53" xfId="6" applyNumberFormat="1" applyFont="1" applyBorder="1" applyAlignment="1">
      <alignment vertical="center"/>
    </xf>
    <xf numFmtId="181" fontId="7" fillId="0" borderId="36" xfId="6" applyNumberFormat="1" applyFont="1" applyBorder="1" applyAlignment="1">
      <alignment vertical="center"/>
    </xf>
    <xf numFmtId="182" fontId="7" fillId="0" borderId="10" xfId="6" applyNumberFormat="1" applyFont="1" applyBorder="1" applyAlignment="1">
      <alignment vertical="center"/>
    </xf>
    <xf numFmtId="38" fontId="1" fillId="0" borderId="54" xfId="6" applyFont="1" applyBorder="1" applyAlignment="1" applyProtection="1">
      <alignment horizontal="center" vertical="center"/>
      <protection locked="0"/>
    </xf>
    <xf numFmtId="38" fontId="1" fillId="0" borderId="0" xfId="6" applyFont="1" applyAlignment="1" applyProtection="1">
      <alignment vertical="center"/>
      <protection locked="0"/>
    </xf>
    <xf numFmtId="38" fontId="1" fillId="0" borderId="0" xfId="6" applyFont="1" applyAlignment="1" applyProtection="1">
      <alignment horizontal="left" vertical="center"/>
      <protection locked="0"/>
    </xf>
    <xf numFmtId="38" fontId="1" fillId="0" borderId="4" xfId="6" applyFont="1" applyBorder="1" applyAlignment="1" applyProtection="1">
      <alignment horizontal="center" vertical="center"/>
      <protection locked="0"/>
    </xf>
    <xf numFmtId="38" fontId="1" fillId="0" borderId="8" xfId="6" applyFont="1" applyBorder="1" applyAlignment="1">
      <alignment horizontal="right" vertical="center"/>
    </xf>
    <xf numFmtId="38" fontId="2" fillId="0" borderId="30" xfId="6" applyFont="1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58" fontId="2" fillId="0" borderId="0" xfId="6" applyNumberFormat="1" applyAlignment="1" applyProtection="1">
      <alignment horizontal="right" vertical="center"/>
      <protection locked="0"/>
    </xf>
  </cellXfs>
  <cellStyles count="7">
    <cellStyle name="会計（小数０桁）" xfId="1" xr:uid="{00000000-0005-0000-0000-000000000000}"/>
    <cellStyle name="会計（小数１桁）" xfId="2" xr:uid="{00000000-0005-0000-0000-000001000000}"/>
    <cellStyle name="会計（小数３桁）" xfId="3" xr:uid="{00000000-0005-0000-0000-000002000000}"/>
    <cellStyle name="会計（小数４桁）" xfId="4" xr:uid="{00000000-0005-0000-0000-000003000000}"/>
    <cellStyle name="会計（小数６桁）" xfId="5" xr:uid="{00000000-0005-0000-0000-000004000000}"/>
    <cellStyle name="桁区切り" xfId="6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2000sv002\zaisei\&#24179;&#25104;&#65297;&#65304;&#24180;&#24230;\&#26222;&#36890;&#20132;&#20184;&#31246;\&#31639;&#23450;\&#65320;&#65297;&#65304;\02H17&#32076;&#24120;&#65288;&#12381;&#12398;&#65297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消防費"/>
      <sheetName val="道路橋りょう費"/>
      <sheetName val="港湾費（港湾）"/>
      <sheetName val="港湾費（漁港）"/>
      <sheetName val="都市計画費"/>
      <sheetName val="公園費（人口）"/>
      <sheetName val="公園費（公園面積）"/>
      <sheetName val="下水道費"/>
      <sheetName val="その他土木費"/>
      <sheetName val="小学校費（児童数）"/>
      <sheetName val="小学校費（学級数）"/>
      <sheetName val="小学校費（学校数）"/>
      <sheetName val="中学校費（生徒数）"/>
      <sheetName val="中学校費（学級数）"/>
      <sheetName val="中学校費（学校数）"/>
      <sheetName val="高校費（教員数）"/>
      <sheetName val="高校費（生徒数）"/>
      <sheetName val="その他教育費（人口）"/>
      <sheetName val="その他教育費（幼児数）"/>
      <sheetName val="01"/>
      <sheetName val="02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6">
          <cell r="U6">
            <v>1</v>
          </cell>
        </row>
        <row r="7">
          <cell r="U7">
            <v>1</v>
          </cell>
        </row>
        <row r="8">
          <cell r="U8">
            <v>1</v>
          </cell>
        </row>
        <row r="9">
          <cell r="U9">
            <v>1</v>
          </cell>
        </row>
        <row r="10">
          <cell r="U10">
            <v>1</v>
          </cell>
        </row>
        <row r="11">
          <cell r="U11">
            <v>1</v>
          </cell>
        </row>
        <row r="12">
          <cell r="U12">
            <v>1</v>
          </cell>
        </row>
        <row r="13">
          <cell r="U13">
            <v>1</v>
          </cell>
        </row>
        <row r="14">
          <cell r="U14">
            <v>1</v>
          </cell>
        </row>
        <row r="15">
          <cell r="U15">
            <v>1</v>
          </cell>
        </row>
        <row r="16">
          <cell r="U16">
            <v>1</v>
          </cell>
        </row>
        <row r="17">
          <cell r="U17">
            <v>1</v>
          </cell>
        </row>
        <row r="18">
          <cell r="U18">
            <v>1</v>
          </cell>
        </row>
        <row r="19">
          <cell r="U19">
            <v>1</v>
          </cell>
        </row>
        <row r="20">
          <cell r="U20">
            <v>1</v>
          </cell>
        </row>
        <row r="21">
          <cell r="U21">
            <v>1</v>
          </cell>
        </row>
        <row r="22">
          <cell r="U22">
            <v>1</v>
          </cell>
        </row>
        <row r="23">
          <cell r="U23">
            <v>1</v>
          </cell>
        </row>
        <row r="24">
          <cell r="U24">
            <v>1</v>
          </cell>
        </row>
        <row r="25">
          <cell r="U25">
            <v>2</v>
          </cell>
        </row>
        <row r="26">
          <cell r="U26">
            <v>2</v>
          </cell>
        </row>
        <row r="27">
          <cell r="U27">
            <v>2</v>
          </cell>
        </row>
        <row r="28">
          <cell r="U28">
            <v>1</v>
          </cell>
        </row>
        <row r="29">
          <cell r="U29">
            <v>1</v>
          </cell>
        </row>
        <row r="30">
          <cell r="U30">
            <v>1</v>
          </cell>
        </row>
        <row r="31">
          <cell r="U31">
            <v>1</v>
          </cell>
        </row>
        <row r="32">
          <cell r="U32">
            <v>1</v>
          </cell>
        </row>
        <row r="33">
          <cell r="U33">
            <v>1</v>
          </cell>
        </row>
        <row r="34">
          <cell r="U34">
            <v>1</v>
          </cell>
        </row>
        <row r="35">
          <cell r="U35">
            <v>1</v>
          </cell>
        </row>
        <row r="36">
          <cell r="U36">
            <v>1</v>
          </cell>
        </row>
        <row r="37">
          <cell r="U37">
            <v>1</v>
          </cell>
        </row>
        <row r="38">
          <cell r="U38">
            <v>1</v>
          </cell>
        </row>
        <row r="39">
          <cell r="U39">
            <v>1</v>
          </cell>
        </row>
        <row r="40">
          <cell r="U40">
            <v>1</v>
          </cell>
        </row>
        <row r="41">
          <cell r="U41">
            <v>1</v>
          </cell>
        </row>
        <row r="42">
          <cell r="U42">
            <v>1</v>
          </cell>
        </row>
        <row r="43">
          <cell r="U43">
            <v>1</v>
          </cell>
        </row>
        <row r="44">
          <cell r="U44">
            <v>1</v>
          </cell>
        </row>
        <row r="45">
          <cell r="U45">
            <v>1</v>
          </cell>
        </row>
        <row r="46">
          <cell r="U46">
            <v>1</v>
          </cell>
        </row>
        <row r="47">
          <cell r="U47">
            <v>1</v>
          </cell>
        </row>
        <row r="48">
          <cell r="U48">
            <v>1</v>
          </cell>
        </row>
        <row r="49">
          <cell r="U49">
            <v>1</v>
          </cell>
        </row>
        <row r="50">
          <cell r="U50">
            <v>1</v>
          </cell>
        </row>
        <row r="51">
          <cell r="U51">
            <v>1</v>
          </cell>
        </row>
        <row r="52">
          <cell r="U52">
            <v>1</v>
          </cell>
        </row>
        <row r="53">
          <cell r="U53">
            <v>1</v>
          </cell>
        </row>
        <row r="54">
          <cell r="U54">
            <v>1</v>
          </cell>
        </row>
        <row r="55">
          <cell r="U55">
            <v>1</v>
          </cell>
        </row>
        <row r="56">
          <cell r="U56">
            <v>1</v>
          </cell>
        </row>
        <row r="57">
          <cell r="U57">
            <v>1</v>
          </cell>
        </row>
        <row r="58">
          <cell r="U58">
            <v>1</v>
          </cell>
        </row>
        <row r="59">
          <cell r="U59">
            <v>1</v>
          </cell>
        </row>
        <row r="60">
          <cell r="U60">
            <v>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pageSetUpPr fitToPage="1"/>
  </sheetPr>
  <dimension ref="A1:G38"/>
  <sheetViews>
    <sheetView showGridLines="0" tabSelected="1" view="pageBreakPreview" topLeftCell="A4" zoomScale="90" zoomScaleNormal="85" zoomScaleSheetLayoutView="90" workbookViewId="0">
      <selection activeCell="A37" sqref="A37"/>
    </sheetView>
  </sheetViews>
  <sheetFormatPr defaultColWidth="10.296875" defaultRowHeight="16.5" customHeight="1" x14ac:dyDescent="0.2"/>
  <cols>
    <col min="1" max="1" width="3.59765625" style="3" customWidth="1"/>
    <col min="2" max="2" width="12.59765625" style="2" bestFit="1" customWidth="1"/>
    <col min="3" max="3" width="3.59765625" style="3" customWidth="1"/>
    <col min="4" max="7" width="17.09765625" style="3" customWidth="1"/>
    <col min="8" max="8" width="15.8984375" style="3" customWidth="1"/>
    <col min="9" max="16384" width="10.296875" style="3"/>
  </cols>
  <sheetData>
    <row r="1" spans="1:7" ht="16.5" customHeight="1" x14ac:dyDescent="0.2">
      <c r="A1" s="1"/>
      <c r="F1" s="73"/>
      <c r="G1" s="73"/>
    </row>
    <row r="2" spans="1:7" ht="16.5" customHeight="1" x14ac:dyDescent="0.2">
      <c r="A2" s="1"/>
    </row>
    <row r="3" spans="1:7" ht="16.5" customHeight="1" x14ac:dyDescent="0.2">
      <c r="C3" s="1"/>
      <c r="D3" s="38" t="s">
        <v>37</v>
      </c>
      <c r="E3" s="1"/>
      <c r="F3" s="1"/>
    </row>
    <row r="4" spans="1:7" ht="16.5" customHeight="1" x14ac:dyDescent="0.2">
      <c r="C4" s="1"/>
      <c r="D4" s="37"/>
      <c r="E4" s="1"/>
      <c r="F4" s="1"/>
    </row>
    <row r="5" spans="1:7" ht="13.5" customHeight="1" x14ac:dyDescent="0.2">
      <c r="C5" s="1"/>
      <c r="D5" s="4"/>
      <c r="E5" s="1"/>
      <c r="F5" s="1"/>
    </row>
    <row r="6" spans="1:7" ht="16.5" customHeight="1" thickBot="1" x14ac:dyDescent="0.25">
      <c r="A6" s="6"/>
      <c r="B6" s="5"/>
      <c r="C6" s="6"/>
      <c r="D6" s="6"/>
      <c r="E6" s="6"/>
      <c r="F6" s="6"/>
      <c r="G6" s="7" t="s">
        <v>0</v>
      </c>
    </row>
    <row r="7" spans="1:7" s="12" customFormat="1" ht="16.5" customHeight="1" x14ac:dyDescent="0.2">
      <c r="A7" s="8"/>
      <c r="B7" s="71" t="s">
        <v>1</v>
      </c>
      <c r="C7" s="9"/>
      <c r="D7" s="66" t="s">
        <v>36</v>
      </c>
      <c r="E7" s="69" t="s">
        <v>35</v>
      </c>
      <c r="F7" s="10" t="s">
        <v>31</v>
      </c>
      <c r="G7" s="11" t="s">
        <v>2</v>
      </c>
    </row>
    <row r="8" spans="1:7" ht="16.5" customHeight="1" thickBot="1" x14ac:dyDescent="0.25">
      <c r="A8" s="13"/>
      <c r="B8" s="72"/>
      <c r="C8" s="14"/>
      <c r="D8" s="36" t="s">
        <v>3</v>
      </c>
      <c r="E8" s="70" t="s">
        <v>34</v>
      </c>
      <c r="F8" s="15" t="s">
        <v>32</v>
      </c>
      <c r="G8" s="16" t="s">
        <v>33</v>
      </c>
    </row>
    <row r="9" spans="1:7" ht="16.5" customHeight="1" x14ac:dyDescent="0.2">
      <c r="A9" s="17"/>
      <c r="B9" s="18" t="s">
        <v>4</v>
      </c>
      <c r="C9" s="19"/>
      <c r="D9" s="42">
        <v>10867487</v>
      </c>
      <c r="E9" s="43">
        <v>10364853</v>
      </c>
      <c r="F9" s="44">
        <f>D9-E9</f>
        <v>502634</v>
      </c>
      <c r="G9" s="45">
        <f>F9/E9*100</f>
        <v>4.8494078980184288</v>
      </c>
    </row>
    <row r="10" spans="1:7" ht="16.5" customHeight="1" x14ac:dyDescent="0.2">
      <c r="A10" s="20"/>
      <c r="B10" s="21" t="s">
        <v>5</v>
      </c>
      <c r="C10" s="22"/>
      <c r="D10" s="46">
        <v>3935840</v>
      </c>
      <c r="E10" s="47">
        <v>4259569</v>
      </c>
      <c r="F10" s="48">
        <f t="shared" ref="F10:F32" si="0">D10-E10</f>
        <v>-323729</v>
      </c>
      <c r="G10" s="49">
        <f t="shared" ref="G10:G32" si="1">F10/E10*100</f>
        <v>-7.6000412248281455</v>
      </c>
    </row>
    <row r="11" spans="1:7" ht="16.5" customHeight="1" x14ac:dyDescent="0.2">
      <c r="A11" s="20"/>
      <c r="B11" s="21" t="s">
        <v>6</v>
      </c>
      <c r="C11" s="22"/>
      <c r="D11" s="46">
        <v>3564780</v>
      </c>
      <c r="E11" s="47">
        <v>3556847</v>
      </c>
      <c r="F11" s="48">
        <f t="shared" si="0"/>
        <v>7933</v>
      </c>
      <c r="G11" s="49">
        <f t="shared" si="1"/>
        <v>0.2230346146460615</v>
      </c>
    </row>
    <row r="12" spans="1:7" ht="16.5" customHeight="1" x14ac:dyDescent="0.2">
      <c r="A12" s="20"/>
      <c r="B12" s="21" t="s">
        <v>7</v>
      </c>
      <c r="C12" s="22"/>
      <c r="D12" s="46">
        <v>5238110</v>
      </c>
      <c r="E12" s="47">
        <v>5045828</v>
      </c>
      <c r="F12" s="48">
        <f t="shared" si="0"/>
        <v>192282</v>
      </c>
      <c r="G12" s="49">
        <f t="shared" si="1"/>
        <v>3.8107125332056504</v>
      </c>
    </row>
    <row r="13" spans="1:7" ht="16.5" customHeight="1" x14ac:dyDescent="0.2">
      <c r="A13" s="20"/>
      <c r="B13" s="23" t="s">
        <v>8</v>
      </c>
      <c r="C13" s="22"/>
      <c r="D13" s="46">
        <v>7361882</v>
      </c>
      <c r="E13" s="47">
        <v>7207813</v>
      </c>
      <c r="F13" s="48">
        <f t="shared" si="0"/>
        <v>154069</v>
      </c>
      <c r="G13" s="49">
        <f t="shared" si="1"/>
        <v>2.137527707780432</v>
      </c>
    </row>
    <row r="14" spans="1:7" ht="16.5" customHeight="1" x14ac:dyDescent="0.2">
      <c r="A14" s="20"/>
      <c r="B14" s="23" t="s">
        <v>9</v>
      </c>
      <c r="C14" s="22"/>
      <c r="D14" s="46">
        <v>7003234</v>
      </c>
      <c r="E14" s="47">
        <v>6898639</v>
      </c>
      <c r="F14" s="48">
        <f t="shared" si="0"/>
        <v>104595</v>
      </c>
      <c r="G14" s="49">
        <f t="shared" si="1"/>
        <v>1.5161686239851078</v>
      </c>
    </row>
    <row r="15" spans="1:7" ht="16.5" customHeight="1" x14ac:dyDescent="0.2">
      <c r="A15" s="20"/>
      <c r="B15" s="23" t="s">
        <v>10</v>
      </c>
      <c r="C15" s="22"/>
      <c r="D15" s="46">
        <v>7873309</v>
      </c>
      <c r="E15" s="47">
        <v>7565483</v>
      </c>
      <c r="F15" s="48">
        <f t="shared" si="0"/>
        <v>307826</v>
      </c>
      <c r="G15" s="49">
        <f t="shared" si="1"/>
        <v>4.0688215147664728</v>
      </c>
    </row>
    <row r="16" spans="1:7" ht="16.5" customHeight="1" x14ac:dyDescent="0.2">
      <c r="A16" s="20"/>
      <c r="B16" s="23" t="s">
        <v>11</v>
      </c>
      <c r="C16" s="22"/>
      <c r="D16" s="46">
        <v>9749666</v>
      </c>
      <c r="E16" s="47">
        <v>9434349</v>
      </c>
      <c r="F16" s="48">
        <f t="shared" si="0"/>
        <v>315317</v>
      </c>
      <c r="G16" s="49">
        <f t="shared" si="1"/>
        <v>3.3422231889025942</v>
      </c>
    </row>
    <row r="17" spans="1:7" ht="16.5" customHeight="1" x14ac:dyDescent="0.2">
      <c r="A17" s="20"/>
      <c r="B17" s="21" t="s">
        <v>12</v>
      </c>
      <c r="C17" s="22"/>
      <c r="D17" s="46">
        <v>2009402</v>
      </c>
      <c r="E17" s="47">
        <v>1930556</v>
      </c>
      <c r="F17" s="48">
        <f t="shared" si="0"/>
        <v>78846</v>
      </c>
      <c r="G17" s="49">
        <f t="shared" si="1"/>
        <v>4.0841084122915889</v>
      </c>
    </row>
    <row r="18" spans="1:7" ht="16.5" customHeight="1" x14ac:dyDescent="0.2">
      <c r="A18" s="20"/>
      <c r="B18" s="21" t="s">
        <v>13</v>
      </c>
      <c r="C18" s="22"/>
      <c r="D18" s="46">
        <v>1449088</v>
      </c>
      <c r="E18" s="47">
        <v>1476098</v>
      </c>
      <c r="F18" s="48">
        <f t="shared" si="0"/>
        <v>-27010</v>
      </c>
      <c r="G18" s="49">
        <f t="shared" si="1"/>
        <v>-1.8298243070582036</v>
      </c>
    </row>
    <row r="19" spans="1:7" ht="16.5" customHeight="1" x14ac:dyDescent="0.2">
      <c r="A19" s="20"/>
      <c r="B19" s="21" t="s">
        <v>14</v>
      </c>
      <c r="C19" s="22"/>
      <c r="D19" s="46">
        <v>1402809</v>
      </c>
      <c r="E19" s="47">
        <v>1360471</v>
      </c>
      <c r="F19" s="48">
        <f t="shared" si="0"/>
        <v>42338</v>
      </c>
      <c r="G19" s="49">
        <f t="shared" si="1"/>
        <v>3.112010472843596</v>
      </c>
    </row>
    <row r="20" spans="1:7" ht="16.5" customHeight="1" x14ac:dyDescent="0.2">
      <c r="A20" s="20"/>
      <c r="B20" s="21" t="s">
        <v>15</v>
      </c>
      <c r="C20" s="22"/>
      <c r="D20" s="46">
        <v>3148134</v>
      </c>
      <c r="E20" s="47">
        <v>3019293</v>
      </c>
      <c r="F20" s="48">
        <f t="shared" si="0"/>
        <v>128841</v>
      </c>
      <c r="G20" s="49">
        <f t="shared" si="1"/>
        <v>4.2672572685062367</v>
      </c>
    </row>
    <row r="21" spans="1:7" ht="16.5" customHeight="1" x14ac:dyDescent="0.2">
      <c r="A21" s="20"/>
      <c r="B21" s="21" t="s">
        <v>16</v>
      </c>
      <c r="C21" s="22"/>
      <c r="D21" s="46">
        <v>2715939</v>
      </c>
      <c r="E21" s="47">
        <v>2655350</v>
      </c>
      <c r="F21" s="48">
        <f t="shared" si="0"/>
        <v>60589</v>
      </c>
      <c r="G21" s="49">
        <f t="shared" si="1"/>
        <v>2.2817707646826215</v>
      </c>
    </row>
    <row r="22" spans="1:7" ht="16.5" customHeight="1" x14ac:dyDescent="0.2">
      <c r="A22" s="20"/>
      <c r="B22" s="23" t="s">
        <v>17</v>
      </c>
      <c r="C22" s="22"/>
      <c r="D22" s="46">
        <v>5048297</v>
      </c>
      <c r="E22" s="47">
        <v>4827194</v>
      </c>
      <c r="F22" s="48">
        <f t="shared" si="0"/>
        <v>221103</v>
      </c>
      <c r="G22" s="49">
        <f t="shared" si="1"/>
        <v>4.5803628360492654</v>
      </c>
    </row>
    <row r="23" spans="1:7" ht="16.5" customHeight="1" x14ac:dyDescent="0.2">
      <c r="A23" s="20"/>
      <c r="B23" s="21" t="s">
        <v>18</v>
      </c>
      <c r="C23" s="22"/>
      <c r="D23" s="46">
        <v>1916758</v>
      </c>
      <c r="E23" s="47">
        <v>1796094</v>
      </c>
      <c r="F23" s="48">
        <f t="shared" si="0"/>
        <v>120664</v>
      </c>
      <c r="G23" s="49">
        <f t="shared" si="1"/>
        <v>6.7181339061318628</v>
      </c>
    </row>
    <row r="24" spans="1:7" ht="16.5" customHeight="1" x14ac:dyDescent="0.2">
      <c r="A24" s="20"/>
      <c r="B24" s="23" t="s">
        <v>19</v>
      </c>
      <c r="C24" s="22"/>
      <c r="D24" s="46">
        <v>3223539</v>
      </c>
      <c r="E24" s="47">
        <v>3102544</v>
      </c>
      <c r="F24" s="48">
        <f t="shared" si="0"/>
        <v>120995</v>
      </c>
      <c r="G24" s="49">
        <f t="shared" si="1"/>
        <v>3.8998641115162269</v>
      </c>
    </row>
    <row r="25" spans="1:7" ht="16.5" customHeight="1" x14ac:dyDescent="0.2">
      <c r="A25" s="20"/>
      <c r="B25" s="23" t="s">
        <v>20</v>
      </c>
      <c r="C25" s="22"/>
      <c r="D25" s="46">
        <v>4025391</v>
      </c>
      <c r="E25" s="47">
        <v>3826238</v>
      </c>
      <c r="F25" s="48">
        <f t="shared" si="0"/>
        <v>199153</v>
      </c>
      <c r="G25" s="49">
        <f t="shared" si="1"/>
        <v>5.2049297508414272</v>
      </c>
    </row>
    <row r="26" spans="1:7" ht="16.5" customHeight="1" x14ac:dyDescent="0.2">
      <c r="A26" s="20"/>
      <c r="B26" s="21" t="s">
        <v>21</v>
      </c>
      <c r="C26" s="22"/>
      <c r="D26" s="46">
        <v>622881</v>
      </c>
      <c r="E26" s="47">
        <v>620100</v>
      </c>
      <c r="F26" s="48">
        <f t="shared" si="0"/>
        <v>2781</v>
      </c>
      <c r="G26" s="49">
        <f t="shared" si="1"/>
        <v>0.44847605224963716</v>
      </c>
    </row>
    <row r="27" spans="1:7" ht="16.5" customHeight="1" x14ac:dyDescent="0.2">
      <c r="A27" s="20"/>
      <c r="B27" s="21" t="s">
        <v>22</v>
      </c>
      <c r="C27" s="22"/>
      <c r="D27" s="46">
        <v>1595032</v>
      </c>
      <c r="E27" s="47">
        <v>1421195</v>
      </c>
      <c r="F27" s="48">
        <f t="shared" si="0"/>
        <v>173837</v>
      </c>
      <c r="G27" s="49">
        <f t="shared" si="1"/>
        <v>12.231748634072032</v>
      </c>
    </row>
    <row r="28" spans="1:7" ht="16.5" customHeight="1" x14ac:dyDescent="0.2">
      <c r="A28" s="20"/>
      <c r="B28" s="21" t="s">
        <v>23</v>
      </c>
      <c r="C28" s="22"/>
      <c r="D28" s="46">
        <v>2341790</v>
      </c>
      <c r="E28" s="47">
        <v>2336985</v>
      </c>
      <c r="F28" s="48">
        <f t="shared" si="0"/>
        <v>4805</v>
      </c>
      <c r="G28" s="49">
        <f t="shared" si="1"/>
        <v>0.20560679679159258</v>
      </c>
    </row>
    <row r="29" spans="1:7" ht="16.5" customHeight="1" x14ac:dyDescent="0.2">
      <c r="A29" s="20"/>
      <c r="B29" s="21" t="s">
        <v>24</v>
      </c>
      <c r="C29" s="22"/>
      <c r="D29" s="46">
        <v>2069700</v>
      </c>
      <c r="E29" s="47">
        <v>1979186</v>
      </c>
      <c r="F29" s="48">
        <f t="shared" si="0"/>
        <v>90514</v>
      </c>
      <c r="G29" s="49">
        <f t="shared" si="1"/>
        <v>4.5732942735043602</v>
      </c>
    </row>
    <row r="30" spans="1:7" ht="16.5" customHeight="1" x14ac:dyDescent="0.2">
      <c r="A30" s="20"/>
      <c r="B30" s="21" t="s">
        <v>25</v>
      </c>
      <c r="C30" s="22"/>
      <c r="D30" s="46">
        <v>2093088</v>
      </c>
      <c r="E30" s="47">
        <v>2030236</v>
      </c>
      <c r="F30" s="48">
        <f t="shared" si="0"/>
        <v>62852</v>
      </c>
      <c r="G30" s="49">
        <f t="shared" si="1"/>
        <v>3.0957977299190831</v>
      </c>
    </row>
    <row r="31" spans="1:7" ht="16.5" customHeight="1" x14ac:dyDescent="0.2">
      <c r="A31" s="20"/>
      <c r="B31" s="23" t="s">
        <v>26</v>
      </c>
      <c r="C31" s="22"/>
      <c r="D31" s="46">
        <v>3982013</v>
      </c>
      <c r="E31" s="47">
        <v>3894795</v>
      </c>
      <c r="F31" s="48">
        <f t="shared" si="0"/>
        <v>87218</v>
      </c>
      <c r="G31" s="49">
        <f t="shared" si="1"/>
        <v>2.2393476421737217</v>
      </c>
    </row>
    <row r="32" spans="1:7" ht="16.5" customHeight="1" thickBot="1" x14ac:dyDescent="0.25">
      <c r="A32" s="27"/>
      <c r="B32" s="28" t="s">
        <v>27</v>
      </c>
      <c r="C32" s="29"/>
      <c r="D32" s="50">
        <v>3705315</v>
      </c>
      <c r="E32" s="51">
        <v>3516741</v>
      </c>
      <c r="F32" s="52">
        <f t="shared" si="0"/>
        <v>188574</v>
      </c>
      <c r="G32" s="53">
        <f t="shared" si="1"/>
        <v>5.3621804960899873</v>
      </c>
    </row>
    <row r="33" spans="1:7" ht="16.5" customHeight="1" x14ac:dyDescent="0.2">
      <c r="A33" s="30"/>
      <c r="B33" s="31" t="s">
        <v>28</v>
      </c>
      <c r="C33" s="32"/>
      <c r="D33" s="54">
        <f>SUM(D9:D16)</f>
        <v>55594308</v>
      </c>
      <c r="E33" s="55">
        <f>SUM(E9:E16)</f>
        <v>54333381</v>
      </c>
      <c r="F33" s="56">
        <f>D33-E33</f>
        <v>1260927</v>
      </c>
      <c r="G33" s="57">
        <f>F33/E33*100</f>
        <v>2.3207225039060244</v>
      </c>
    </row>
    <row r="34" spans="1:7" ht="16.5" customHeight="1" x14ac:dyDescent="0.2">
      <c r="A34" s="24"/>
      <c r="B34" s="25" t="s">
        <v>29</v>
      </c>
      <c r="C34" s="26"/>
      <c r="D34" s="58">
        <f>SUM(D17:D32)</f>
        <v>41349176</v>
      </c>
      <c r="E34" s="59">
        <f>SUM(E17:E32)</f>
        <v>39793076</v>
      </c>
      <c r="F34" s="60">
        <f>D34-E34</f>
        <v>1556100</v>
      </c>
      <c r="G34" s="61">
        <f>F34/E34*100</f>
        <v>3.910479300469258</v>
      </c>
    </row>
    <row r="35" spans="1:7" ht="16.5" customHeight="1" thickBot="1" x14ac:dyDescent="0.25">
      <c r="A35" s="33"/>
      <c r="B35" s="34" t="s">
        <v>30</v>
      </c>
      <c r="C35" s="35"/>
      <c r="D35" s="62">
        <f>SUM(D33,D34)</f>
        <v>96943484</v>
      </c>
      <c r="E35" s="63">
        <f>SUM(E33:E34)</f>
        <v>94126457</v>
      </c>
      <c r="F35" s="64">
        <f>D35-E35</f>
        <v>2817027</v>
      </c>
      <c r="G35" s="65">
        <f>F35/E35*100</f>
        <v>2.9928110435517614</v>
      </c>
    </row>
    <row r="36" spans="1:7" ht="16.5" customHeight="1" x14ac:dyDescent="0.2">
      <c r="A36" s="68" t="s">
        <v>38</v>
      </c>
      <c r="B36" s="67"/>
      <c r="C36" s="41"/>
      <c r="D36" s="41"/>
      <c r="E36" s="41"/>
      <c r="F36" s="41"/>
      <c r="G36" s="41"/>
    </row>
    <row r="37" spans="1:7" ht="16.5" customHeight="1" x14ac:dyDescent="0.2">
      <c r="A37" s="39"/>
      <c r="B37" s="40"/>
      <c r="C37" s="41"/>
      <c r="D37" s="41"/>
      <c r="E37" s="41"/>
      <c r="F37" s="41"/>
      <c r="G37" s="41"/>
    </row>
    <row r="38" spans="1:7" ht="16.5" customHeight="1" x14ac:dyDescent="0.2">
      <c r="A38" s="41"/>
      <c r="B38" s="40"/>
      <c r="C38" s="41"/>
      <c r="D38" s="41"/>
      <c r="E38" s="41"/>
      <c r="F38" s="41"/>
      <c r="G38" s="41"/>
    </row>
  </sheetData>
  <mergeCells count="2">
    <mergeCell ref="B7:B8"/>
    <mergeCell ref="F1:G1"/>
  </mergeCells>
  <phoneticPr fontId="3"/>
  <pageMargins left="0.86614173228346458" right="0.39370078740157483" top="0.78740157480314965" bottom="1.6535433070866143" header="0.59055118110236227" footer="0.19685039370078741"/>
  <pageSetup paperSize="9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普通交付税</vt:lpstr>
      <vt:lpstr>普通交付税!Print_Area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awata maho</cp:lastModifiedBy>
  <cp:lastPrinted>2023-07-25T05:18:41Z</cp:lastPrinted>
  <dcterms:created xsi:type="dcterms:W3CDTF">2006-07-27T05:52:40Z</dcterms:created>
  <dcterms:modified xsi:type="dcterms:W3CDTF">2026-07-22T04:38:00Z</dcterms:modified>
</cp:coreProperties>
</file>