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05100地域共生推進課_2026\Ｊ_地域共生\64_家計支援・地域つながり力強化事業費補助金\02_2_要綱改正（R8.7）\"/>
    </mc:Choice>
  </mc:AlternateContent>
  <xr:revisionPtr revIDLastSave="0" documentId="13_ncr:1_{E1AD58FA-D600-49DA-94F1-7BAC2DF648DB}" xr6:coauthVersionLast="47" xr6:coauthVersionMax="47" xr10:uidLastSave="{00000000-0000-0000-0000-000000000000}"/>
  <bookViews>
    <workbookView xWindow="1155" yWindow="0" windowWidth="23820" windowHeight="15480" xr2:uid="{D055A7AB-062F-4548-AD6B-FFD46D44809E}"/>
  </bookViews>
  <sheets>
    <sheet name="別紙６その１精算書（お米等の配布）" sheetId="1" r:id="rId1"/>
  </sheets>
  <definedNames>
    <definedName name="_xlnm.Print_Area" localSheetId="0">'別紙６その１精算書（お米等の配布）'!$B$2:$O$45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E11" i="1"/>
  <c r="D41" i="1"/>
  <c r="U6" i="1"/>
  <c r="N23" i="1" s="1"/>
  <c r="N24" i="1" l="1"/>
  <c r="E30" i="1"/>
  <c r="E20" i="1"/>
  <c r="E9" i="1" l="1"/>
  <c r="D43" i="1" l="1"/>
  <c r="D42" i="1"/>
  <c r="E37" i="1"/>
  <c r="D37" i="1"/>
  <c r="D23" i="1"/>
  <c r="D12" i="1"/>
  <c r="D39" i="1" l="1"/>
  <c r="E23" i="1"/>
  <c r="K26" i="1" s="1"/>
  <c r="E39" i="1" l="1"/>
  <c r="N38" i="1" l="1"/>
  <c r="N40" i="1" s="1"/>
  <c r="N37" i="1"/>
  <c r="N39" i="1" s="1"/>
  <c r="E41" i="1"/>
  <c r="E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takimoto naomi</author>
    <author>satou honoka</author>
  </authors>
  <commentList>
    <comment ref="J6" authorId="0" shapeId="0" xr:uid="{83F664E1-03CE-4D8E-9554-667A13D3D3C2}">
      <text>
        <r>
          <rPr>
            <sz val="14"/>
            <color indexed="81"/>
            <rFont val="MS P ゴシック"/>
            <family val="3"/>
            <charset val="128"/>
          </rPr>
          <t>該当する区分を選択してください。</t>
        </r>
      </text>
    </comment>
    <comment ref="F8" authorId="1" shapeId="0" xr:uid="{031C2C0E-5AE5-4D02-A169-19369A0446D8}">
      <text>
        <r>
          <rPr>
            <b/>
            <sz val="14"/>
            <color indexed="10"/>
            <rFont val="MS P ゴシック"/>
            <family val="3"/>
            <charset val="128"/>
          </rPr>
          <t>※黄色塗セルに数字等ご記入ください。
   ・白色セルの箇所は、自動計算されます。
　 ・薄い黄色も自動計算されますが、
　　　必要に応じて適切な値に修正してください。</t>
        </r>
      </text>
    </comment>
    <comment ref="F15" authorId="1" shapeId="0" xr:uid="{59C8953C-465E-44AD-9E13-53C0F9DDBE44}">
      <text>
        <r>
          <rPr>
            <sz val="14"/>
            <color indexed="81"/>
            <rFont val="MS P ゴシック"/>
            <family val="3"/>
            <charset val="128"/>
          </rPr>
          <t xml:space="preserve">
※黄色塗セルに数字をご記入ください。
（白色セルの箇所は、自動計算されます。）</t>
        </r>
      </text>
    </comment>
    <comment ref="E23" authorId="0" shapeId="0" xr:uid="{B085F829-3D1E-4996-B574-41062DF165E1}">
      <text>
        <r>
          <rPr>
            <sz val="14"/>
            <color indexed="81"/>
            <rFont val="MS P ゴシック"/>
            <family val="3"/>
            <charset val="128"/>
          </rPr>
          <t xml:space="preserve">小計が交付決定時の額から25%以上変更となる場合は、変更等申請書の提出が必要です。
</t>
        </r>
      </text>
    </comment>
    <comment ref="K26" authorId="1" shapeId="0" xr:uid="{D3309239-B6AC-4D9D-A93F-4684370A3C74}">
      <text>
        <r>
          <rPr>
            <sz val="14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E41" authorId="0" shapeId="0" xr:uid="{B5821FD6-13A6-4D1E-88AD-26E26CA54E47}">
      <text>
        <r>
          <rPr>
            <sz val="14"/>
            <color indexed="81"/>
            <rFont val="MS P ゴシック"/>
            <family val="3"/>
            <charset val="128"/>
          </rPr>
          <t>自動で入力されますが、必要に応じて修正してください。
事業収入（ポイント収入を含む）がある場合は、
その分を「事業費合計」から差し引いてください。</t>
        </r>
      </text>
    </comment>
    <comment ref="E42" authorId="1" shapeId="0" xr:uid="{D40FE4F6-C802-476A-B6E3-C84BAE8C6694}">
      <text>
        <r>
          <rPr>
            <sz val="14"/>
            <color indexed="81"/>
            <rFont val="MS P ゴシック"/>
            <family val="3"/>
            <charset val="128"/>
          </rPr>
          <t xml:space="preserve">
自己負担等の金額を入力してください。</t>
        </r>
      </text>
    </comment>
    <comment ref="E43" authorId="1" shapeId="0" xr:uid="{D10ACCEC-0766-4E76-9901-298D689D320D}">
      <text>
        <r>
          <rPr>
            <sz val="14"/>
            <color indexed="81"/>
            <rFont val="MS P ゴシック"/>
            <family val="3"/>
            <charset val="128"/>
          </rPr>
          <t>左欄（セル番号:D51)の交付決定額と金額が異なる場合は、
変更申請書の提出をお願いします。</t>
        </r>
      </text>
    </comment>
  </commentList>
</comments>
</file>

<file path=xl/sharedStrings.xml><?xml version="1.0" encoding="utf-8"?>
<sst xmlns="http://schemas.openxmlformats.org/spreadsheetml/2006/main" count="54" uniqueCount="47">
  <si>
    <t>収支精算書</t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</si>
  <si>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</si>
  <si>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</si>
  <si>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交付決定時の額
　　　（円）</t>
    <rPh sb="0" eb="2">
      <t>コウフ</t>
    </rPh>
    <rPh sb="2" eb="4">
      <t>ケッテイ</t>
    </rPh>
    <rPh sb="4" eb="5">
      <t>ジ</t>
    </rPh>
    <rPh sb="6" eb="7">
      <t>ガク</t>
    </rPh>
    <rPh sb="12" eb="13">
      <t>エン</t>
    </rPh>
    <phoneticPr fontId="3"/>
  </si>
  <si>
    <t>精算額
     （円）</t>
    <rPh sb="0" eb="2">
      <t>セイサン</t>
    </rPh>
    <rPh sb="2" eb="3">
      <t>ガク</t>
    </rPh>
    <rPh sb="10" eb="11">
      <t>エン</t>
    </rPh>
    <phoneticPr fontId="3"/>
  </si>
  <si>
    <t>内　　　容　　（　　精    算　　）</t>
    <rPh sb="0" eb="1">
      <t>ウチ</t>
    </rPh>
    <rPh sb="4" eb="5">
      <t>カタチ</t>
    </rPh>
    <rPh sb="10" eb="11">
      <t>セイ</t>
    </rPh>
    <rPh sb="15" eb="16">
      <t>サン</t>
    </rPh>
    <phoneticPr fontId="3"/>
  </si>
  <si>
    <t>補助金</t>
    <rPh sb="0" eb="3">
      <t>ホジョキン</t>
    </rPh>
    <phoneticPr fontId="3"/>
  </si>
  <si>
    <t>その他収入</t>
    <rPh sb="2" eb="3">
      <t>タ</t>
    </rPh>
    <rPh sb="3" eb="5">
      <t>シュウニュウ</t>
    </rPh>
    <phoneticPr fontId="3"/>
  </si>
  <si>
    <t>自己負担など</t>
    <rPh sb="0" eb="2">
      <t>ジコ</t>
    </rPh>
    <rPh sb="2" eb="4">
      <t>フタン</t>
    </rPh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</si>
  <si>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</si>
  <si>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</si>
  <si>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内　　　容　　（　　精　　算　　）</t>
    <rPh sb="0" eb="1">
      <t>ウチ</t>
    </rPh>
    <rPh sb="4" eb="5">
      <t>カタチ</t>
    </rPh>
    <rPh sb="10" eb="11">
      <t>セイ</t>
    </rPh>
    <rPh sb="13" eb="14">
      <t>サン</t>
    </rPh>
    <phoneticPr fontId="3"/>
  </si>
  <si>
    <t>事業費</t>
    <rPh sb="0" eb="3">
      <t>ジギョウヒ</t>
    </rPh>
    <phoneticPr fontId="3"/>
  </si>
  <si>
    <t>購入実績額
　　　(円)</t>
    <rPh sb="0" eb="2">
      <t>コウニュウ</t>
    </rPh>
    <rPh sb="2" eb="4">
      <t>ジッセキ</t>
    </rPh>
    <rPh sb="4" eb="5">
      <t>ガク</t>
    </rPh>
    <rPh sb="10" eb="11">
      <t>エン</t>
    </rPh>
    <phoneticPr fontId="3"/>
  </si>
  <si>
    <t>1セット当たりの金額
 　　　　　　　(円)</t>
    <rPh sb="4" eb="5">
      <t>ア</t>
    </rPh>
    <rPh sb="8" eb="10">
      <t>キンガク</t>
    </rPh>
    <rPh sb="20" eb="21">
      <t>エン</t>
    </rPh>
    <phoneticPr fontId="3"/>
  </si>
  <si>
    <t>根拠となる領収書やレシートのコピーを添付してください</t>
    <rPh sb="0" eb="2">
      <t>コンキョ</t>
    </rPh>
    <rPh sb="5" eb="8">
      <t>リョウシュウショ</t>
    </rPh>
    <rPh sb="18" eb="20">
      <t>テンプ</t>
    </rPh>
    <phoneticPr fontId="3"/>
  </si>
  <si>
    <t>精算金額（円）</t>
    <rPh sb="0" eb="2">
      <t>セイサン</t>
    </rPh>
    <rPh sb="2" eb="4">
      <t>キンガク</t>
    </rPh>
    <rPh sb="5" eb="6">
      <t>エン</t>
    </rPh>
    <phoneticPr fontId="3"/>
  </si>
  <si>
    <t>その他需用費</t>
    <rPh sb="2" eb="3">
      <t>タ</t>
    </rPh>
    <rPh sb="3" eb="6">
      <t>ジュヨウヒ</t>
    </rPh>
    <phoneticPr fontId="3"/>
  </si>
  <si>
    <t>役務費</t>
    <rPh sb="0" eb="3">
      <t>エキムヒ</t>
    </rPh>
    <phoneticPr fontId="3"/>
  </si>
  <si>
    <t>（通信運搬費、保管料、広告料、手数料）</t>
    <rPh sb="1" eb="3">
      <t>ツウシン</t>
    </rPh>
    <rPh sb="3" eb="5">
      <t>ウンパン</t>
    </rPh>
    <rPh sb="5" eb="6">
      <t>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</si>
  <si>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</si>
  <si>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3">
      <t>シヨウ</t>
    </rPh>
    <rPh sb="13" eb="14">
      <t>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</si>
  <si>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</si>
  <si>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内訳</t>
    <rPh sb="0" eb="2">
      <t>ウチワケ</t>
    </rPh>
    <phoneticPr fontId="3"/>
  </si>
  <si>
    <t>補助事業者負担分</t>
    <rPh sb="0" eb="2">
      <t>ホジョ</t>
    </rPh>
    <phoneticPr fontId="3"/>
  </si>
  <si>
    <t>交付決定額（注２）</t>
    <rPh sb="0" eb="2">
      <t>コウフ</t>
    </rPh>
    <rPh sb="2" eb="4">
      <t>ケッテイ</t>
    </rPh>
    <rPh sb="4" eb="5">
      <t>ガク</t>
    </rPh>
    <rPh sb="6" eb="7">
      <t>チュウ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</si>
  <si>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</si>
  <si>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（審査用）補助上限額計</t>
  </si>
  <si>
    <t>（審査用）自己負担額計</t>
  </si>
  <si>
    <t>事務費</t>
    <rPh sb="0" eb="3">
      <t>ジムヒ</t>
    </rPh>
    <phoneticPr fontId="3"/>
  </si>
  <si>
    <t>事業費合計</t>
    <rPh sb="0" eb="3">
      <t>ジギョウヒ</t>
    </rPh>
    <rPh sb="3" eb="4">
      <t>ア</t>
    </rPh>
    <rPh sb="4" eb="5">
      <t>ケイ</t>
    </rPh>
    <phoneticPr fontId="3"/>
  </si>
  <si>
    <t>計</t>
    <rPh sb="0" eb="1">
      <t>ケイ</t>
    </rPh>
    <phoneticPr fontId="3"/>
  </si>
  <si>
    <t>（審査用）事務費補助上限額計</t>
    <rPh sb="5" eb="8">
      <t>ジムヒ</t>
    </rPh>
    <phoneticPr fontId="3"/>
  </si>
  <si>
    <t>（審査用）事務費自己負担額計</t>
    <rPh sb="5" eb="8">
      <t>ジムヒ</t>
    </rPh>
    <phoneticPr fontId="3"/>
  </si>
  <si>
    <t>別紙６</t>
    <rPh sb="0" eb="2">
      <t>ベッシ</t>
    </rPh>
    <phoneticPr fontId="3"/>
  </si>
  <si>
    <t>区分</t>
    <rPh sb="0" eb="2">
      <t>クブン</t>
    </rPh>
    <phoneticPr fontId="3"/>
  </si>
  <si>
    <t>家計支援・地域つながり力強化事業</t>
    <phoneticPr fontId="3"/>
  </si>
  <si>
    <t>配布セット総数
　　　　　　　（個）</t>
    <rPh sb="0" eb="2">
      <t>ハイフ</t>
    </rPh>
    <rPh sb="5" eb="6">
      <t>ソウ</t>
    </rPh>
    <rPh sb="6" eb="7">
      <t>スウ</t>
    </rPh>
    <rPh sb="16" eb="17">
      <t>コ</t>
    </rPh>
    <phoneticPr fontId="3"/>
  </si>
  <si>
    <t>○食料品又は日用品の購入費</t>
    <rPh sb="1" eb="4">
      <t>ショクリョウヒン</t>
    </rPh>
    <rPh sb="4" eb="5">
      <t>マタ</t>
    </rPh>
    <rPh sb="6" eb="9">
      <t>ニチヨウヒン</t>
    </rPh>
    <rPh sb="10" eb="12">
      <t>コウニュウ</t>
    </rPh>
    <rPh sb="12" eb="13">
      <t>ヒ</t>
    </rPh>
    <phoneticPr fontId="3"/>
  </si>
  <si>
    <t>食料品又は日用品の購入費</t>
    <rPh sb="1" eb="2">
      <t>リョウ</t>
    </rPh>
    <rPh sb="3" eb="4">
      <t>マタ</t>
    </rPh>
    <phoneticPr fontId="3"/>
  </si>
  <si>
    <t>（審査用）食料品又は日用品の購入費補助上限額計</t>
    <rPh sb="1" eb="4">
      <t>シンサヨウ</t>
    </rPh>
    <rPh sb="5" eb="8">
      <t>ショクリョウヒン</t>
    </rPh>
    <rPh sb="8" eb="9">
      <t>マタ</t>
    </rPh>
    <rPh sb="10" eb="13">
      <t>ニチヨウヒン</t>
    </rPh>
    <rPh sb="14" eb="17">
      <t>コウニュウヒ</t>
    </rPh>
    <rPh sb="17" eb="19">
      <t>ホジョ</t>
    </rPh>
    <phoneticPr fontId="3"/>
  </si>
  <si>
    <t>(審査用）食料品又は日用品の購入費自己負担額計</t>
    <rPh sb="5" eb="8">
      <t>ショクリョウヒン</t>
    </rPh>
    <rPh sb="8" eb="9">
      <t>マタ</t>
    </rPh>
    <rPh sb="10" eb="13">
      <t>ニチヨウヒン</t>
    </rPh>
    <rPh sb="14" eb="17">
      <t>コウニュウヒ</t>
    </rPh>
    <rPh sb="17" eb="19">
      <t>ジコ</t>
    </rPh>
    <phoneticPr fontId="3"/>
  </si>
  <si>
    <t>※食料品又は日用品の購入費の10％の額(円)→</t>
    <rPh sb="1" eb="4">
      <t>ショクリョウヒン</t>
    </rPh>
    <rPh sb="4" eb="5">
      <t>マタ</t>
    </rPh>
    <rPh sb="6" eb="9">
      <t>ニチヨウヒン</t>
    </rPh>
    <rPh sb="10" eb="12">
      <t>コウニュウ</t>
    </rPh>
    <rPh sb="12" eb="13">
      <t>ヒ</t>
    </rPh>
    <rPh sb="18" eb="19">
      <t>ガク</t>
    </rPh>
    <rPh sb="20" eb="21">
      <t>エン</t>
    </rPh>
    <phoneticPr fontId="3"/>
  </si>
  <si>
    <t>　※補助対象（注１）は、食料品又は日用品の購入費の10%以内</t>
    <rPh sb="2" eb="4">
      <t>ホジョ</t>
    </rPh>
    <rPh sb="4" eb="6">
      <t>タイショウ</t>
    </rPh>
    <rPh sb="7" eb="8">
      <t>チュウ</t>
    </rPh>
    <rPh sb="12" eb="15">
      <t>ショクリョウヒン</t>
    </rPh>
    <rPh sb="14" eb="15">
      <t>ヒン</t>
    </rPh>
    <rPh sb="28" eb="30">
      <t>イナイ</t>
    </rPh>
    <phoneticPr fontId="3"/>
  </si>
  <si>
    <t>（消耗品費、燃料費、印刷製本費、光熱水費、食糧費）</t>
    <rPh sb="21" eb="23">
      <t>ショクリョウ</t>
    </rPh>
    <rPh sb="23" eb="24">
      <t>ヒ</t>
    </rPh>
    <phoneticPr fontId="3"/>
  </si>
  <si>
    <t>（注２）「交付決定額」は、変更交付決定を受けたものについては、最終変更後のものを記載すること。
　　　　 上限額50万円（ただし、社会福祉法人、NPO法人、公益社団法人及び公益財団法人は上限額100万円）、
　　　　千円未満端数は切り捨て。</t>
    <rPh sb="84" eb="85">
      <t>オヨ</t>
    </rPh>
    <rPh sb="86" eb="88">
      <t>コウエキ</t>
    </rPh>
    <rPh sb="88" eb="90">
      <t>ザイダン</t>
    </rPh>
    <rPh sb="90" eb="92">
      <t>ホウジン</t>
    </rPh>
    <phoneticPr fontId="3"/>
  </si>
  <si>
    <t>※補助対象(注１)は、1セット当たり5,000円以内</t>
    <rPh sb="6" eb="7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</si>
</sst>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&quot;円&quot;"/>
    <numFmt numFmtId="178" formatCode="#,##0&quot;人&quot;"/>
    <numFmt numFmtId="179" formatCode="#,##0_ ;[Red]\-#,##0\ 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2"/>
      <color theme="2" tint="-0.499984740745262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indexed="81"/>
      <name val="MS P ゴシック"/>
      <family val="3"/>
      <charset val="128"/>
    </font>
    <font>
      <sz val="9"/>
      <color theme="2" tint="-0.499984740745262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4"/>
      <color indexed="10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76" fontId="4" fillId="2" borderId="7" xfId="0" applyNumberFormat="1" applyFont="1" applyFill="1" applyBorder="1" applyAlignment="1" applyProtection="1">
      <alignment horizontal="right" vertical="center"/>
      <protection locked="0"/>
    </xf>
    <xf numFmtId="177" fontId="4" fillId="0" borderId="6" xfId="0" applyNumberFormat="1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176" fontId="4" fillId="0" borderId="10" xfId="0" applyNumberFormat="1" applyFont="1" applyBorder="1" applyAlignment="1" applyProtection="1">
      <alignment horizontal="right" vertical="center"/>
      <protection locked="0"/>
    </xf>
    <xf numFmtId="0" fontId="4" fillId="0" borderId="11" xfId="0" applyFont="1" applyBorder="1" applyProtection="1">
      <alignment vertical="center"/>
      <protection locked="0"/>
    </xf>
    <xf numFmtId="176" fontId="4" fillId="2" borderId="14" xfId="0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177" fontId="4" fillId="0" borderId="19" xfId="0" applyNumberFormat="1" applyFont="1" applyBorder="1" applyProtection="1">
      <alignment vertical="center"/>
      <protection locked="0"/>
    </xf>
    <xf numFmtId="0" fontId="4" fillId="0" borderId="19" xfId="0" applyFont="1" applyBorder="1" applyProtection="1">
      <alignment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4" fillId="0" borderId="23" xfId="0" applyFont="1" applyBorder="1" applyProtection="1">
      <alignment vertical="center"/>
      <protection locked="0"/>
    </xf>
    <xf numFmtId="176" fontId="4" fillId="0" borderId="23" xfId="0" applyNumberFormat="1" applyFont="1" applyBorder="1" applyAlignment="1" applyProtection="1">
      <alignment horizontal="right" vertical="center"/>
      <protection locked="0"/>
    </xf>
    <xf numFmtId="0" fontId="15" fillId="0" borderId="10" xfId="0" applyFont="1" applyBorder="1" applyAlignment="1" applyProtection="1">
      <alignment vertical="center" wrapText="1"/>
      <protection locked="0"/>
    </xf>
    <xf numFmtId="177" fontId="4" fillId="0" borderId="0" xfId="0" applyNumberFormat="1" applyFont="1" applyProtection="1">
      <alignment vertical="center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176" fontId="4" fillId="2" borderId="10" xfId="0" applyNumberFormat="1" applyFont="1" applyFill="1" applyBorder="1" applyAlignment="1" applyProtection="1">
      <alignment horizontal="right" vertical="center"/>
      <protection locked="0"/>
    </xf>
    <xf numFmtId="0" fontId="4" fillId="0" borderId="10" xfId="0" applyFont="1" applyBorder="1" applyProtection="1">
      <alignment vertical="center"/>
      <protection locked="0"/>
    </xf>
    <xf numFmtId="177" fontId="4" fillId="0" borderId="0" xfId="0" applyNumberFormat="1" applyFont="1" applyAlignment="1" applyProtection="1">
      <alignment horizontal="center" vertical="center"/>
      <protection locked="0"/>
    </xf>
    <xf numFmtId="178" fontId="4" fillId="0" borderId="0" xfId="0" applyNumberFormat="1" applyFont="1" applyAlignment="1" applyProtection="1">
      <alignment horizontal="center" vertical="center"/>
      <protection locked="0"/>
    </xf>
    <xf numFmtId="176" fontId="4" fillId="0" borderId="29" xfId="0" applyNumberFormat="1" applyFont="1" applyBorder="1" applyAlignment="1" applyProtection="1">
      <alignment horizontal="right" vertical="center"/>
      <protection locked="0"/>
    </xf>
    <xf numFmtId="0" fontId="4" fillId="0" borderId="30" xfId="0" applyFont="1" applyBorder="1" applyProtection="1">
      <alignment vertical="center"/>
      <protection locked="0"/>
    </xf>
    <xf numFmtId="177" fontId="12" fillId="0" borderId="0" xfId="0" applyNumberFormat="1" applyFont="1" applyProtection="1">
      <alignment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right" vertical="center"/>
      <protection locked="0"/>
    </xf>
    <xf numFmtId="177" fontId="8" fillId="0" borderId="0" xfId="1" applyNumberFormat="1" applyFont="1" applyBorder="1" applyAlignment="1" applyProtection="1">
      <alignment horizontal="right" vertical="center"/>
      <protection locked="0"/>
    </xf>
    <xf numFmtId="177" fontId="11" fillId="0" borderId="0" xfId="1" applyNumberFormat="1" applyFont="1" applyBorder="1" applyProtection="1">
      <alignment vertical="center"/>
      <protection locked="0"/>
    </xf>
    <xf numFmtId="177" fontId="4" fillId="0" borderId="49" xfId="0" applyNumberFormat="1" applyFont="1" applyBorder="1" applyProtection="1">
      <alignment vertical="center"/>
      <protection locked="0"/>
    </xf>
    <xf numFmtId="0" fontId="4" fillId="0" borderId="49" xfId="0" applyFont="1" applyBorder="1" applyProtection="1">
      <alignment vertical="center"/>
      <protection locked="0"/>
    </xf>
    <xf numFmtId="0" fontId="8" fillId="0" borderId="49" xfId="0" applyFont="1" applyBorder="1" applyProtection="1">
      <alignment vertical="center"/>
      <protection locked="0"/>
    </xf>
    <xf numFmtId="0" fontId="16" fillId="0" borderId="49" xfId="0" applyFont="1" applyBorder="1" applyAlignment="1" applyProtection="1">
      <alignment horizontal="right" vertical="center"/>
      <protection locked="0"/>
    </xf>
    <xf numFmtId="177" fontId="8" fillId="0" borderId="49" xfId="1" applyNumberFormat="1" applyFont="1" applyBorder="1" applyAlignment="1" applyProtection="1">
      <alignment vertical="center"/>
      <protection locked="0"/>
    </xf>
    <xf numFmtId="0" fontId="4" fillId="0" borderId="50" xfId="0" applyFont="1" applyBorder="1" applyProtection="1">
      <alignment vertical="center"/>
      <protection locked="0"/>
    </xf>
    <xf numFmtId="177" fontId="4" fillId="0" borderId="36" xfId="0" applyNumberFormat="1" applyFont="1" applyBorder="1" applyProtection="1">
      <alignment vertical="center"/>
      <protection locked="0"/>
    </xf>
    <xf numFmtId="0" fontId="8" fillId="0" borderId="13" xfId="0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177" fontId="16" fillId="0" borderId="13" xfId="1" applyNumberFormat="1" applyFont="1" applyBorder="1" applyAlignment="1" applyProtection="1">
      <alignment horizontal="right" vertical="center"/>
      <protection locked="0"/>
    </xf>
    <xf numFmtId="177" fontId="8" fillId="0" borderId="13" xfId="1" applyNumberFormat="1" applyFont="1" applyBorder="1" applyAlignment="1" applyProtection="1">
      <alignment horizontal="right" vertical="center"/>
      <protection locked="0"/>
    </xf>
    <xf numFmtId="0" fontId="4" fillId="0" borderId="31" xfId="0" applyFont="1" applyBorder="1" applyProtection="1">
      <alignment vertical="center"/>
      <protection locked="0"/>
    </xf>
    <xf numFmtId="176" fontId="4" fillId="0" borderId="3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7" fontId="4" fillId="0" borderId="47" xfId="0" applyNumberFormat="1" applyFont="1" applyBorder="1" applyProtection="1">
      <alignment vertical="center"/>
      <protection locked="0"/>
    </xf>
    <xf numFmtId="0" fontId="4" fillId="0" borderId="49" xfId="0" applyFont="1" applyBorder="1" applyAlignment="1" applyProtection="1">
      <alignment horizontal="left" vertical="center"/>
      <protection locked="0"/>
    </xf>
    <xf numFmtId="0" fontId="10" fillId="0" borderId="49" xfId="0" applyFont="1" applyBorder="1" applyProtection="1">
      <alignment vertical="center"/>
      <protection locked="0"/>
    </xf>
    <xf numFmtId="177" fontId="8" fillId="0" borderId="49" xfId="0" applyNumberFormat="1" applyFont="1" applyBorder="1" applyProtection="1">
      <alignment vertical="center"/>
      <protection locked="0"/>
    </xf>
    <xf numFmtId="177" fontId="8" fillId="0" borderId="49" xfId="0" applyNumberFormat="1" applyFont="1" applyBorder="1" applyAlignment="1" applyProtection="1">
      <alignment horizontal="right" vertical="center"/>
      <protection locked="0"/>
    </xf>
    <xf numFmtId="177" fontId="10" fillId="0" borderId="49" xfId="0" applyNumberFormat="1" applyFont="1" applyBorder="1" applyProtection="1">
      <alignment vertical="center"/>
      <protection locked="0"/>
    </xf>
    <xf numFmtId="38" fontId="4" fillId="0" borderId="39" xfId="1" applyFont="1" applyBorder="1" applyAlignment="1" applyProtection="1">
      <alignment horizontal="center" vertical="center" textRotation="255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12" fillId="0" borderId="13" xfId="0" applyFont="1" applyBorder="1" applyProtection="1">
      <alignment vertical="center"/>
      <protection locked="0"/>
    </xf>
    <xf numFmtId="177" fontId="4" fillId="0" borderId="31" xfId="0" applyNumberFormat="1" applyFont="1" applyBorder="1" applyProtection="1">
      <alignment vertical="center"/>
      <protection locked="0"/>
    </xf>
    <xf numFmtId="0" fontId="12" fillId="0" borderId="6" xfId="0" applyFont="1" applyBorder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177" fontId="4" fillId="0" borderId="51" xfId="0" applyNumberFormat="1" applyFont="1" applyBorder="1" applyProtection="1">
      <alignment vertical="center"/>
      <protection locked="0"/>
    </xf>
    <xf numFmtId="0" fontId="12" fillId="0" borderId="19" xfId="0" applyFont="1" applyBorder="1" applyProtection="1">
      <alignment vertical="center"/>
      <protection locked="0"/>
    </xf>
    <xf numFmtId="0" fontId="8" fillId="0" borderId="19" xfId="0" applyFont="1" applyBorder="1" applyAlignment="1" applyProtection="1">
      <alignment horizontal="right" vertical="center"/>
      <protection locked="0"/>
    </xf>
    <xf numFmtId="177" fontId="4" fillId="0" borderId="43" xfId="0" applyNumberFormat="1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27" xfId="0" applyFont="1" applyBorder="1" applyProtection="1">
      <alignment vertical="center"/>
      <protection locked="0"/>
    </xf>
    <xf numFmtId="177" fontId="4" fillId="0" borderId="23" xfId="0" applyNumberFormat="1" applyFont="1" applyBorder="1" applyProtection="1">
      <alignment vertical="center"/>
      <protection locked="0"/>
    </xf>
    <xf numFmtId="0" fontId="4" fillId="0" borderId="26" xfId="0" applyFont="1" applyBorder="1" applyProtection="1">
      <alignment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176" fontId="4" fillId="2" borderId="40" xfId="0" applyNumberFormat="1" applyFont="1" applyFill="1" applyBorder="1" applyAlignment="1" applyProtection="1">
      <alignment horizontal="right" vertical="center"/>
      <protection locked="0"/>
    </xf>
    <xf numFmtId="177" fontId="4" fillId="0" borderId="41" xfId="0" applyNumberFormat="1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42" xfId="0" applyFont="1" applyBorder="1" applyProtection="1">
      <alignment vertical="center"/>
      <protection locked="0"/>
    </xf>
    <xf numFmtId="0" fontId="7" fillId="0" borderId="46" xfId="0" applyFont="1" applyBorder="1" applyProtection="1">
      <alignment vertical="center"/>
      <protection locked="0"/>
    </xf>
    <xf numFmtId="179" fontId="7" fillId="0" borderId="46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76" fontId="4" fillId="0" borderId="10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177" fontId="11" fillId="0" borderId="49" xfId="0" applyNumberFormat="1" applyFont="1" applyBorder="1">
      <alignment vertical="center"/>
    </xf>
    <xf numFmtId="177" fontId="11" fillId="0" borderId="13" xfId="0" applyNumberFormat="1" applyFont="1" applyBorder="1">
      <alignment vertical="center"/>
    </xf>
    <xf numFmtId="177" fontId="16" fillId="0" borderId="49" xfId="0" applyNumberFormat="1" applyFont="1" applyBorder="1">
      <alignment vertical="center"/>
    </xf>
    <xf numFmtId="177" fontId="16" fillId="0" borderId="0" xfId="1" applyNumberFormat="1" applyFont="1" applyBorder="1" applyProtection="1">
      <alignment vertical="center"/>
    </xf>
    <xf numFmtId="176" fontId="4" fillId="0" borderId="29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3" borderId="14" xfId="0" applyNumberFormat="1" applyFont="1" applyFill="1" applyBorder="1" applyAlignment="1" applyProtection="1">
      <alignment horizontal="right" vertical="center"/>
      <protection locked="0"/>
    </xf>
    <xf numFmtId="176" fontId="4" fillId="3" borderId="7" xfId="0" applyNumberFormat="1" applyFont="1" applyFill="1" applyBorder="1" applyAlignment="1" applyProtection="1">
      <alignment horizontal="right" vertical="center"/>
      <protection locked="0"/>
    </xf>
    <xf numFmtId="176" fontId="4" fillId="3" borderId="3" xfId="0" applyNumberFormat="1" applyFont="1" applyFill="1" applyBorder="1" applyAlignment="1" applyProtection="1">
      <alignment horizontal="right" vertical="center"/>
      <protection locked="0"/>
    </xf>
    <xf numFmtId="176" fontId="4" fillId="3" borderId="10" xfId="0" applyNumberFormat="1" applyFont="1" applyFill="1" applyBorder="1" applyAlignment="1" applyProtection="1">
      <alignment horizontal="right" vertical="center"/>
      <protection locked="0"/>
    </xf>
    <xf numFmtId="176" fontId="4" fillId="3" borderId="40" xfId="0" applyNumberFormat="1" applyFont="1" applyFill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176" fontId="4" fillId="0" borderId="7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176" fontId="4" fillId="0" borderId="48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38" fontId="4" fillId="0" borderId="22" xfId="1" applyFont="1" applyBorder="1" applyAlignment="1" applyProtection="1">
      <alignment horizontal="center" vertical="center" textRotation="255"/>
      <protection locked="0"/>
    </xf>
    <xf numFmtId="38" fontId="4" fillId="0" borderId="24" xfId="1" applyFont="1" applyBorder="1" applyAlignment="1" applyProtection="1">
      <alignment horizontal="center" vertical="center" textRotation="255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177" fontId="4" fillId="0" borderId="28" xfId="0" applyNumberFormat="1" applyFont="1" applyBorder="1" applyAlignment="1" applyProtection="1">
      <alignment horizontal="center" vertical="center" wrapText="1"/>
      <protection locked="0"/>
    </xf>
    <xf numFmtId="178" fontId="4" fillId="0" borderId="28" xfId="0" applyNumberFormat="1" applyFont="1" applyBorder="1" applyAlignment="1" applyProtection="1">
      <alignment horizontal="center" vertical="center" wrapText="1"/>
      <protection locked="0"/>
    </xf>
    <xf numFmtId="176" fontId="4" fillId="2" borderId="25" xfId="0" applyNumberFormat="1" applyFont="1" applyFill="1" applyBorder="1" applyAlignment="1" applyProtection="1">
      <alignment horizontal="right" vertical="center"/>
      <protection locked="0"/>
    </xf>
    <xf numFmtId="176" fontId="4" fillId="2" borderId="26" xfId="0" applyNumberFormat="1" applyFont="1" applyFill="1" applyBorder="1" applyAlignment="1" applyProtection="1">
      <alignment horizontal="right" vertical="center"/>
      <protection locked="0"/>
    </xf>
    <xf numFmtId="176" fontId="4" fillId="2" borderId="27" xfId="0" applyNumberFormat="1" applyFont="1" applyFill="1" applyBorder="1" applyAlignment="1" applyProtection="1">
      <alignment horizontal="right" vertical="center"/>
      <protection locked="0"/>
    </xf>
    <xf numFmtId="176" fontId="4" fillId="2" borderId="28" xfId="0" applyNumberFormat="1" applyFont="1" applyFill="1" applyBorder="1" applyAlignment="1" applyProtection="1">
      <alignment horizontal="right" vertical="center"/>
      <protection locked="0"/>
    </xf>
    <xf numFmtId="176" fontId="4" fillId="0" borderId="28" xfId="0" applyNumberFormat="1" applyFont="1" applyBorder="1" applyAlignment="1">
      <alignment horizontal="right" vertical="center"/>
    </xf>
    <xf numFmtId="0" fontId="4" fillId="0" borderId="36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37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176" fontId="4" fillId="0" borderId="10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vertical="center" textRotation="255"/>
      <protection locked="0"/>
    </xf>
    <xf numFmtId="0" fontId="4" fillId="0" borderId="44" xfId="0" applyFont="1" applyBorder="1" applyAlignment="1" applyProtection="1">
      <alignment vertical="center" textRotation="255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7" fillId="0" borderId="11" xfId="0" applyFont="1" applyBorder="1" applyAlignment="1" applyProtection="1">
      <alignment horizontal="right" vertical="center"/>
      <protection locked="0"/>
    </xf>
    <xf numFmtId="176" fontId="4" fillId="0" borderId="32" xfId="0" applyNumberFormat="1" applyFont="1" applyBorder="1" applyAlignment="1">
      <alignment horizontal="right" vertical="center"/>
    </xf>
    <xf numFmtId="176" fontId="4" fillId="0" borderId="33" xfId="0" applyNumberFormat="1" applyFont="1" applyBorder="1" applyAlignment="1">
      <alignment horizontal="right" vertical="center"/>
    </xf>
    <xf numFmtId="176" fontId="4" fillId="0" borderId="34" xfId="0" applyNumberFormat="1" applyFont="1" applyBorder="1" applyAlignment="1">
      <alignment horizontal="right" vertical="center"/>
    </xf>
    <xf numFmtId="38" fontId="4" fillId="0" borderId="25" xfId="1" applyFont="1" applyFill="1" applyBorder="1" applyAlignment="1" applyProtection="1">
      <alignment horizontal="center" vertical="center"/>
      <protection locked="0"/>
    </xf>
    <xf numFmtId="38" fontId="4" fillId="0" borderId="26" xfId="1" applyFont="1" applyFill="1" applyBorder="1" applyAlignment="1" applyProtection="1">
      <alignment horizontal="center" vertical="center"/>
      <protection locked="0"/>
    </xf>
    <xf numFmtId="38" fontId="4" fillId="0" borderId="27" xfId="1" applyFont="1" applyFill="1" applyBorder="1" applyAlignment="1" applyProtection="1">
      <alignment horizontal="center" vertical="center"/>
      <protection locked="0"/>
    </xf>
    <xf numFmtId="177" fontId="4" fillId="0" borderId="25" xfId="0" applyNumberFormat="1" applyFont="1" applyBorder="1" applyAlignment="1" applyProtection="1">
      <alignment horizontal="center" vertical="center"/>
      <protection locked="0"/>
    </xf>
    <xf numFmtId="177" fontId="4" fillId="0" borderId="26" xfId="0" applyNumberFormat="1" applyFont="1" applyBorder="1" applyAlignment="1" applyProtection="1">
      <alignment horizontal="center" vertical="center"/>
      <protection locked="0"/>
    </xf>
    <xf numFmtId="177" fontId="4" fillId="0" borderId="27" xfId="0" applyNumberFormat="1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176" fontId="4" fillId="2" borderId="31" xfId="0" applyNumberFormat="1" applyFont="1" applyFill="1" applyBorder="1" applyAlignment="1" applyProtection="1">
      <alignment horizontal="right" vertical="center"/>
      <protection locked="0"/>
    </xf>
    <xf numFmtId="176" fontId="4" fillId="2" borderId="6" xfId="0" applyNumberFormat="1" applyFont="1" applyFill="1" applyBorder="1" applyAlignment="1" applyProtection="1">
      <alignment horizontal="right" vertical="center"/>
      <protection locked="0"/>
    </xf>
    <xf numFmtId="176" fontId="4" fillId="2" borderId="35" xfId="0" applyNumberFormat="1" applyFont="1" applyFill="1" applyBorder="1" applyAlignment="1" applyProtection="1">
      <alignment horizontal="right" vertical="center"/>
      <protection locked="0"/>
    </xf>
    <xf numFmtId="176" fontId="4" fillId="2" borderId="23" xfId="0" applyNumberFormat="1" applyFont="1" applyFill="1" applyBorder="1" applyAlignment="1" applyProtection="1">
      <alignment horizontal="right" vertical="center"/>
      <protection locked="0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176" fontId="4" fillId="2" borderId="38" xfId="0" applyNumberFormat="1" applyFont="1" applyFill="1" applyBorder="1" applyAlignment="1" applyProtection="1">
      <alignment horizontal="right" vertical="center"/>
      <protection locked="0"/>
    </xf>
    <xf numFmtId="176" fontId="4" fillId="2" borderId="36" xfId="0" applyNumberFormat="1" applyFont="1" applyFill="1" applyBorder="1" applyAlignment="1" applyProtection="1">
      <alignment horizontal="right" vertical="center"/>
      <protection locked="0"/>
    </xf>
    <xf numFmtId="176" fontId="4" fillId="2" borderId="13" xfId="0" applyNumberFormat="1" applyFont="1" applyFill="1" applyBorder="1" applyAlignment="1" applyProtection="1">
      <alignment horizontal="right" vertical="center"/>
      <protection locked="0"/>
    </xf>
    <xf numFmtId="176" fontId="4" fillId="2" borderId="37" xfId="0" applyNumberFormat="1" applyFont="1" applyFill="1" applyBorder="1" applyAlignment="1" applyProtection="1">
      <alignment horizontal="right" vertical="center"/>
      <protection locked="0"/>
    </xf>
    <xf numFmtId="38" fontId="9" fillId="0" borderId="2" xfId="1" applyFont="1" applyBorder="1" applyAlignment="1" applyProtection="1">
      <alignment horizontal="right" vertical="center" indent="2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176" fontId="4" fillId="2" borderId="10" xfId="0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CE29B-003E-4109-964E-EC4DCE2B6E70}">
  <sheetPr>
    <tabColor rgb="FFFFFF00"/>
  </sheetPr>
  <dimension ref="B1:U49"/>
  <sheetViews>
    <sheetView showZeros="0" tabSelected="1" view="pageBreakPreview" zoomScale="85" zoomScaleNormal="100" zoomScaleSheetLayoutView="85" workbookViewId="0">
      <selection activeCell="D6" sqref="D6"/>
    </sheetView>
  </sheetViews>
  <sheetFormatPr defaultColWidth="9" defaultRowHeight="13.5"/>
  <cols>
    <col min="1" max="1" width="2.25" style="1" customWidth="1"/>
    <col min="2" max="2" width="4" style="1" customWidth="1"/>
    <col min="3" max="3" width="17.75" style="1" customWidth="1"/>
    <col min="4" max="4" width="15.875" style="1" customWidth="1"/>
    <col min="5" max="5" width="14.75" style="1" customWidth="1"/>
    <col min="6" max="6" width="1.875" style="1" customWidth="1"/>
    <col min="7" max="7" width="13.625" style="1" customWidth="1"/>
    <col min="8" max="8" width="4.625" style="1" customWidth="1"/>
    <col min="9" max="9" width="5.625" style="1" customWidth="1"/>
    <col min="10" max="10" width="16.75" style="1" customWidth="1"/>
    <col min="11" max="11" width="5" style="1" customWidth="1"/>
    <col min="12" max="12" width="5.625" style="1" customWidth="1"/>
    <col min="13" max="13" width="1.75" style="1" customWidth="1"/>
    <col min="14" max="14" width="13.625" style="1" customWidth="1"/>
    <col min="15" max="15" width="0.875" style="1" customWidth="1"/>
    <col min="16" max="16384" width="9" style="1"/>
  </cols>
  <sheetData>
    <row r="1" spans="2:21" ht="15.95" customHeight="1"/>
    <row r="2" spans="2:21" ht="15.95" customHeight="1">
      <c r="B2" s="3" t="s">
        <v>34</v>
      </c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</row>
    <row r="3" spans="2:21" ht="5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21" ht="21.75" customHeight="1">
      <c r="B4" s="108" t="s">
        <v>0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U4" s="1" t="s">
        <v>35</v>
      </c>
    </row>
    <row r="5" spans="2:21" ht="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1" ht="26.25" customHeight="1">
      <c r="B6" s="6"/>
      <c r="C6" s="6"/>
      <c r="D6" s="6"/>
      <c r="E6" s="6"/>
      <c r="F6" s="6"/>
      <c r="G6" s="6"/>
      <c r="H6" s="115" t="s">
        <v>35</v>
      </c>
      <c r="I6" s="115"/>
      <c r="J6" s="116"/>
      <c r="K6" s="116"/>
      <c r="L6" s="116"/>
      <c r="M6" s="116"/>
      <c r="N6" s="116"/>
      <c r="O6" s="6"/>
      <c r="U6" s="1">
        <f>IF(J6="1:社会福祉法人、NPO法人、公益社団法人、公益財団法人",1,2)</f>
        <v>2</v>
      </c>
    </row>
    <row r="7" spans="2:21" ht="24.95" customHeight="1" thickBot="1">
      <c r="B7" s="4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21" ht="39.75" customHeight="1">
      <c r="B8" s="109" t="s">
        <v>2</v>
      </c>
      <c r="C8" s="110"/>
      <c r="D8" s="7" t="s">
        <v>3</v>
      </c>
      <c r="E8" s="7" t="s">
        <v>4</v>
      </c>
      <c r="F8" s="110" t="s">
        <v>5</v>
      </c>
      <c r="G8" s="110"/>
      <c r="H8" s="110"/>
      <c r="I8" s="110"/>
      <c r="J8" s="110"/>
      <c r="K8" s="110"/>
      <c r="L8" s="110"/>
      <c r="M8" s="110"/>
      <c r="N8" s="110"/>
      <c r="O8" s="111"/>
    </row>
    <row r="9" spans="2:21" ht="24.95" customHeight="1">
      <c r="B9" s="96" t="s">
        <v>6</v>
      </c>
      <c r="C9" s="112"/>
      <c r="D9" s="8"/>
      <c r="E9" s="92">
        <f>E43</f>
        <v>0</v>
      </c>
      <c r="F9" s="9"/>
      <c r="G9" s="10" t="s">
        <v>36</v>
      </c>
      <c r="H9" s="10"/>
      <c r="I9" s="10"/>
      <c r="J9" s="10"/>
      <c r="K9" s="10"/>
      <c r="L9" s="10"/>
      <c r="M9" s="10"/>
      <c r="N9" s="10"/>
      <c r="O9" s="11"/>
    </row>
    <row r="10" spans="2:21" ht="9.75" customHeight="1">
      <c r="B10" s="113"/>
      <c r="C10" s="114"/>
      <c r="D10" s="12"/>
      <c r="E10" s="12"/>
      <c r="F10" s="4"/>
      <c r="G10" s="4"/>
      <c r="H10" s="4"/>
      <c r="I10" s="4"/>
      <c r="J10" s="4"/>
      <c r="K10" s="4"/>
      <c r="L10" s="4"/>
      <c r="M10" s="4"/>
      <c r="N10" s="4"/>
      <c r="O10" s="13"/>
    </row>
    <row r="11" spans="2:21" ht="24.95" customHeight="1">
      <c r="B11" s="106" t="s">
        <v>7</v>
      </c>
      <c r="C11" s="107"/>
      <c r="D11" s="14"/>
      <c r="E11" s="91">
        <f>E42</f>
        <v>0</v>
      </c>
      <c r="F11" s="15"/>
      <c r="G11" s="15" t="s">
        <v>8</v>
      </c>
      <c r="H11" s="15"/>
      <c r="I11" s="15"/>
      <c r="J11" s="15"/>
      <c r="K11" s="15"/>
      <c r="L11" s="15"/>
      <c r="M11" s="15"/>
      <c r="N11" s="15"/>
      <c r="O11" s="16"/>
    </row>
    <row r="12" spans="2:21" ht="24.95" customHeight="1" thickBot="1">
      <c r="B12" s="117" t="s">
        <v>9</v>
      </c>
      <c r="C12" s="118"/>
      <c r="D12" s="90">
        <f>SUM(D9:D11)</f>
        <v>0</v>
      </c>
      <c r="E12" s="90">
        <f>SUM(E9:E11)</f>
        <v>0</v>
      </c>
      <c r="F12" s="17"/>
      <c r="G12" s="18"/>
      <c r="H12" s="18"/>
      <c r="I12" s="18"/>
      <c r="J12" s="18"/>
      <c r="K12" s="18"/>
      <c r="L12" s="18"/>
      <c r="M12" s="18"/>
      <c r="N12" s="18"/>
      <c r="O12" s="19"/>
    </row>
    <row r="13" spans="2:21" ht="13.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3"/>
    </row>
    <row r="14" spans="2:21" ht="24.95" customHeight="1" thickBot="1">
      <c r="B14" s="4" t="s">
        <v>10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3"/>
    </row>
    <row r="15" spans="2:21" ht="38.25" customHeight="1">
      <c r="B15" s="109" t="s">
        <v>2</v>
      </c>
      <c r="C15" s="119"/>
      <c r="D15" s="7" t="s">
        <v>3</v>
      </c>
      <c r="E15" s="7" t="s">
        <v>4</v>
      </c>
      <c r="F15" s="110" t="s">
        <v>11</v>
      </c>
      <c r="G15" s="110"/>
      <c r="H15" s="110"/>
      <c r="I15" s="110"/>
      <c r="J15" s="110"/>
      <c r="K15" s="110"/>
      <c r="L15" s="110"/>
      <c r="M15" s="110"/>
      <c r="N15" s="110"/>
      <c r="O15" s="111"/>
    </row>
    <row r="16" spans="2:21" ht="7.5" customHeight="1">
      <c r="B16" s="120" t="s">
        <v>12</v>
      </c>
      <c r="C16" s="20"/>
      <c r="D16" s="21"/>
      <c r="E16" s="12"/>
      <c r="F16" s="4"/>
      <c r="G16" s="4"/>
      <c r="H16" s="4"/>
      <c r="I16" s="4"/>
      <c r="J16" s="4"/>
      <c r="K16" s="4"/>
      <c r="L16" s="4"/>
      <c r="M16" s="4"/>
      <c r="N16" s="4"/>
      <c r="O16" s="13"/>
    </row>
    <row r="17" spans="2:15" ht="24.95" customHeight="1">
      <c r="B17" s="121"/>
      <c r="C17" s="20"/>
      <c r="D17" s="21"/>
      <c r="E17" s="83"/>
      <c r="F17" s="4"/>
      <c r="G17" s="3" t="s">
        <v>38</v>
      </c>
      <c r="H17" s="4"/>
      <c r="I17" s="4"/>
      <c r="J17" s="4"/>
      <c r="K17" s="4"/>
      <c r="L17" s="4"/>
      <c r="M17" s="4"/>
      <c r="N17" s="4"/>
      <c r="O17" s="13"/>
    </row>
    <row r="18" spans="2:15" ht="24.95" customHeight="1">
      <c r="B18" s="121"/>
      <c r="C18" s="4"/>
      <c r="D18" s="21"/>
      <c r="E18" s="83"/>
      <c r="F18" s="4"/>
      <c r="G18" s="3" t="s">
        <v>46</v>
      </c>
      <c r="H18" s="3"/>
      <c r="I18" s="4"/>
      <c r="J18" s="4"/>
      <c r="K18" s="4"/>
      <c r="L18" s="4"/>
      <c r="M18" s="4"/>
      <c r="N18" s="4"/>
      <c r="O18" s="13"/>
    </row>
    <row r="19" spans="2:15" ht="33" customHeight="1">
      <c r="B19" s="121"/>
      <c r="C19" s="22"/>
      <c r="D19" s="12"/>
      <c r="E19" s="83"/>
      <c r="F19" s="23"/>
      <c r="G19" s="122" t="s">
        <v>13</v>
      </c>
      <c r="H19" s="123"/>
      <c r="I19" s="124"/>
      <c r="J19" s="125" t="s">
        <v>37</v>
      </c>
      <c r="K19" s="125"/>
      <c r="L19" s="126" t="s">
        <v>14</v>
      </c>
      <c r="M19" s="126"/>
      <c r="N19" s="126"/>
      <c r="O19" s="13"/>
    </row>
    <row r="20" spans="2:15" ht="42.75" customHeight="1">
      <c r="B20" s="121"/>
      <c r="C20" s="24" t="s">
        <v>39</v>
      </c>
      <c r="D20" s="25"/>
      <c r="E20" s="83">
        <f>G20</f>
        <v>0</v>
      </c>
      <c r="F20" s="26"/>
      <c r="G20" s="127"/>
      <c r="H20" s="128"/>
      <c r="I20" s="129"/>
      <c r="J20" s="130"/>
      <c r="K20" s="130"/>
      <c r="L20" s="131" t="e">
        <f>G20/J20</f>
        <v>#DIV/0!</v>
      </c>
      <c r="M20" s="131"/>
      <c r="N20" s="131"/>
      <c r="O20" s="13"/>
    </row>
    <row r="21" spans="2:15" ht="24.95" customHeight="1">
      <c r="B21" s="121"/>
      <c r="C21" s="20"/>
      <c r="D21" s="12"/>
      <c r="E21" s="83"/>
      <c r="F21" s="4"/>
      <c r="G21" s="4" t="s">
        <v>15</v>
      </c>
      <c r="H21" s="27"/>
      <c r="I21" s="27"/>
      <c r="J21" s="28"/>
      <c r="K21" s="28"/>
      <c r="L21" s="27"/>
      <c r="M21" s="27"/>
      <c r="N21" s="27"/>
      <c r="O21" s="13"/>
    </row>
    <row r="22" spans="2:15" ht="14.25">
      <c r="B22" s="121"/>
      <c r="C22" s="20"/>
      <c r="D22" s="29"/>
      <c r="E22" s="89"/>
      <c r="F22" s="4"/>
      <c r="G22" s="30"/>
      <c r="H22" s="4"/>
      <c r="I22" s="31"/>
      <c r="J22" s="32"/>
      <c r="K22" s="33"/>
      <c r="L22" s="33"/>
      <c r="M22" s="34"/>
      <c r="N22" s="35"/>
      <c r="O22" s="13"/>
    </row>
    <row r="23" spans="2:15" ht="18" customHeight="1">
      <c r="B23" s="121"/>
      <c r="C23" s="102" t="s">
        <v>31</v>
      </c>
      <c r="D23" s="104">
        <f>SUM(D16:D21)</f>
        <v>0</v>
      </c>
      <c r="E23" s="104">
        <f>SUM(E16:E21)</f>
        <v>0</v>
      </c>
      <c r="F23" s="36"/>
      <c r="G23" s="37"/>
      <c r="H23" s="37"/>
      <c r="I23" s="38"/>
      <c r="J23" s="38"/>
      <c r="K23" s="38"/>
      <c r="L23" s="39" t="s">
        <v>40</v>
      </c>
      <c r="M23" s="40"/>
      <c r="N23" s="87">
        <f>IF(U6=1,IF(J20*5000&lt;1000000,J20*5000,1000000),IF(J20*5000&lt;500000,J20*5000,500000))</f>
        <v>0</v>
      </c>
      <c r="O23" s="41"/>
    </row>
    <row r="24" spans="2:15" ht="18" customHeight="1">
      <c r="B24" s="121"/>
      <c r="C24" s="103"/>
      <c r="D24" s="105"/>
      <c r="E24" s="105"/>
      <c r="F24" s="42"/>
      <c r="G24" s="15"/>
      <c r="H24" s="15"/>
      <c r="I24" s="43"/>
      <c r="J24" s="44"/>
      <c r="K24" s="43"/>
      <c r="L24" s="45" t="s">
        <v>41</v>
      </c>
      <c r="M24" s="46"/>
      <c r="N24" s="88">
        <f>IF(G20&gt;N23,G20-N23,0)</f>
        <v>0</v>
      </c>
      <c r="O24" s="16"/>
    </row>
    <row r="25" spans="2:15" ht="6.95" customHeight="1" thickBot="1">
      <c r="B25" s="121"/>
      <c r="C25" s="47"/>
      <c r="D25" s="48"/>
      <c r="E25" s="84"/>
      <c r="F25" s="9"/>
      <c r="G25" s="10"/>
      <c r="H25" s="10"/>
      <c r="I25" s="9"/>
      <c r="J25" s="9"/>
      <c r="K25" s="10"/>
      <c r="L25" s="10"/>
      <c r="M25" s="10"/>
      <c r="N25" s="10"/>
      <c r="O25" s="11"/>
    </row>
    <row r="26" spans="2:15" ht="24.95" customHeight="1" thickBot="1">
      <c r="B26" s="121"/>
      <c r="C26" s="20"/>
      <c r="D26" s="21"/>
      <c r="E26" s="83"/>
      <c r="F26" s="23"/>
      <c r="G26" s="141" t="s">
        <v>42</v>
      </c>
      <c r="H26" s="141"/>
      <c r="I26" s="141"/>
      <c r="J26" s="142"/>
      <c r="K26" s="143">
        <f>IF(U6=1,IF(E23*0.1&lt;100000,ROUNDDOWN(E23*0.1,0),100000),IF(E23*0.1&lt;50000,ROUNDDOWN(E23*0.1,0),50000))</f>
        <v>0</v>
      </c>
      <c r="L26" s="144"/>
      <c r="M26" s="144"/>
      <c r="N26" s="145"/>
      <c r="O26" s="13"/>
    </row>
    <row r="27" spans="2:15" ht="8.25" customHeight="1">
      <c r="B27" s="121"/>
      <c r="C27" s="20"/>
      <c r="D27" s="21"/>
      <c r="E27" s="83"/>
      <c r="F27" s="23"/>
      <c r="G27" s="49"/>
      <c r="H27" s="49"/>
      <c r="I27" s="49"/>
      <c r="J27" s="49"/>
      <c r="K27" s="50"/>
      <c r="L27" s="50"/>
      <c r="M27" s="50"/>
      <c r="N27" s="50"/>
      <c r="O27" s="13"/>
    </row>
    <row r="28" spans="2:15" ht="21" customHeight="1">
      <c r="B28" s="121"/>
      <c r="C28" s="26"/>
      <c r="D28" s="12"/>
      <c r="E28" s="83"/>
      <c r="F28" s="20"/>
      <c r="G28" s="51" t="s">
        <v>43</v>
      </c>
      <c r="H28" s="52"/>
      <c r="I28" s="4"/>
      <c r="J28" s="4"/>
      <c r="K28" s="23"/>
      <c r="L28" s="23"/>
      <c r="M28" s="23"/>
      <c r="N28" s="23"/>
      <c r="O28" s="13"/>
    </row>
    <row r="29" spans="2:15" ht="24.95" customHeight="1">
      <c r="B29" s="121"/>
      <c r="C29" s="26"/>
      <c r="D29" s="12"/>
      <c r="E29" s="83"/>
      <c r="F29" s="20"/>
      <c r="G29" s="146" t="s">
        <v>2</v>
      </c>
      <c r="H29" s="147"/>
      <c r="I29" s="147"/>
      <c r="J29" s="147"/>
      <c r="K29" s="148"/>
      <c r="L29" s="149" t="s">
        <v>16</v>
      </c>
      <c r="M29" s="150"/>
      <c r="N29" s="151"/>
      <c r="O29" s="13"/>
    </row>
    <row r="30" spans="2:15" ht="24.95" customHeight="1">
      <c r="B30" s="121"/>
      <c r="C30" s="135" t="s">
        <v>29</v>
      </c>
      <c r="D30" s="169"/>
      <c r="E30" s="136">
        <f>L30</f>
        <v>0</v>
      </c>
      <c r="F30" s="20"/>
      <c r="G30" s="152" t="s">
        <v>17</v>
      </c>
      <c r="H30" s="153"/>
      <c r="I30" s="153"/>
      <c r="J30" s="153"/>
      <c r="K30" s="154"/>
      <c r="L30" s="155"/>
      <c r="M30" s="156"/>
      <c r="N30" s="157"/>
      <c r="O30" s="13"/>
    </row>
    <row r="31" spans="2:15" ht="38.25" customHeight="1">
      <c r="B31" s="121"/>
      <c r="C31" s="135"/>
      <c r="D31" s="169"/>
      <c r="E31" s="136"/>
      <c r="F31" s="20"/>
      <c r="G31" s="132" t="s">
        <v>44</v>
      </c>
      <c r="H31" s="133"/>
      <c r="I31" s="133"/>
      <c r="J31" s="133"/>
      <c r="K31" s="134"/>
      <c r="L31" s="158"/>
      <c r="M31" s="159"/>
      <c r="N31" s="160"/>
      <c r="O31" s="13"/>
    </row>
    <row r="32" spans="2:15" ht="24.95" customHeight="1">
      <c r="B32" s="121"/>
      <c r="C32" s="22"/>
      <c r="D32" s="12"/>
      <c r="E32" s="83"/>
      <c r="F32" s="20"/>
      <c r="G32" s="152" t="s">
        <v>18</v>
      </c>
      <c r="H32" s="153"/>
      <c r="I32" s="153"/>
      <c r="J32" s="153"/>
      <c r="K32" s="154"/>
      <c r="L32" s="158"/>
      <c r="M32" s="159"/>
      <c r="N32" s="160"/>
      <c r="O32" s="13"/>
    </row>
    <row r="33" spans="2:15" ht="24.95" customHeight="1">
      <c r="B33" s="121"/>
      <c r="C33" s="26"/>
      <c r="D33" s="12"/>
      <c r="E33" s="83"/>
      <c r="F33" s="20"/>
      <c r="G33" s="166" t="s">
        <v>19</v>
      </c>
      <c r="H33" s="167"/>
      <c r="I33" s="167"/>
      <c r="J33" s="167"/>
      <c r="K33" s="168"/>
      <c r="L33" s="158"/>
      <c r="M33" s="159"/>
      <c r="N33" s="160"/>
      <c r="O33" s="13"/>
    </row>
    <row r="34" spans="2:15" ht="24.95" customHeight="1">
      <c r="B34" s="121"/>
      <c r="C34" s="26"/>
      <c r="D34" s="12"/>
      <c r="E34" s="83"/>
      <c r="F34" s="20"/>
      <c r="G34" s="152" t="s">
        <v>20</v>
      </c>
      <c r="H34" s="153"/>
      <c r="I34" s="153"/>
      <c r="J34" s="153"/>
      <c r="K34" s="154"/>
      <c r="L34" s="158"/>
      <c r="M34" s="159"/>
      <c r="N34" s="160"/>
      <c r="O34" s="13"/>
    </row>
    <row r="35" spans="2:15" ht="48" customHeight="1">
      <c r="B35" s="121"/>
      <c r="C35" s="26"/>
      <c r="D35" s="12"/>
      <c r="E35" s="83"/>
      <c r="F35" s="20"/>
      <c r="G35" s="132" t="s">
        <v>21</v>
      </c>
      <c r="H35" s="133"/>
      <c r="I35" s="133"/>
      <c r="J35" s="133"/>
      <c r="K35" s="134"/>
      <c r="L35" s="161"/>
      <c r="M35" s="162"/>
      <c r="N35" s="163"/>
      <c r="O35" s="13"/>
    </row>
    <row r="36" spans="2:15" ht="24.95" customHeight="1">
      <c r="B36" s="121"/>
      <c r="C36" s="26"/>
      <c r="D36" s="50"/>
      <c r="E36" s="83"/>
      <c r="F36" s="20"/>
      <c r="G36" s="52" t="s">
        <v>15</v>
      </c>
      <c r="H36" s="53"/>
      <c r="I36" s="53"/>
      <c r="J36" s="53"/>
      <c r="K36" s="53"/>
      <c r="L36" s="27"/>
      <c r="M36" s="27"/>
      <c r="N36" s="27"/>
      <c r="O36" s="13"/>
    </row>
    <row r="37" spans="2:15" ht="17.100000000000001" customHeight="1">
      <c r="B37" s="121"/>
      <c r="C37" s="102" t="s">
        <v>31</v>
      </c>
      <c r="D37" s="104">
        <f>D30</f>
        <v>0</v>
      </c>
      <c r="E37" s="104">
        <f>L30</f>
        <v>0</v>
      </c>
      <c r="F37" s="54"/>
      <c r="G37" s="55"/>
      <c r="H37" s="55"/>
      <c r="I37" s="56"/>
      <c r="J37" s="57"/>
      <c r="K37" s="58"/>
      <c r="L37" s="58" t="s">
        <v>32</v>
      </c>
      <c r="M37" s="59"/>
      <c r="N37" s="85">
        <f>K26</f>
        <v>0</v>
      </c>
      <c r="O37" s="41"/>
    </row>
    <row r="38" spans="2:15" ht="17.100000000000001" customHeight="1">
      <c r="B38" s="60"/>
      <c r="C38" s="103"/>
      <c r="D38" s="105"/>
      <c r="E38" s="105"/>
      <c r="F38" s="42"/>
      <c r="G38" s="61"/>
      <c r="H38" s="61"/>
      <c r="I38" s="15"/>
      <c r="J38" s="62"/>
      <c r="K38" s="43"/>
      <c r="L38" s="43" t="s">
        <v>33</v>
      </c>
      <c r="M38" s="23"/>
      <c r="N38" s="86">
        <f>IF(L30&gt;K26,L30-K26,0)</f>
        <v>0</v>
      </c>
      <c r="O38" s="16"/>
    </row>
    <row r="39" spans="2:15" ht="17.100000000000001" customHeight="1">
      <c r="B39" s="96" t="s">
        <v>30</v>
      </c>
      <c r="C39" s="97"/>
      <c r="D39" s="100">
        <f>D23+D37</f>
        <v>0</v>
      </c>
      <c r="E39" s="100">
        <f>E23+E37</f>
        <v>0</v>
      </c>
      <c r="F39" s="63"/>
      <c r="G39" s="10"/>
      <c r="H39" s="10"/>
      <c r="I39" s="10"/>
      <c r="J39" s="64"/>
      <c r="K39" s="65"/>
      <c r="L39" s="65" t="s">
        <v>27</v>
      </c>
      <c r="M39" s="64"/>
      <c r="N39" s="85">
        <f>IF(U6=1,IF(N23+N37&lt;1000000,N23+N37,1000000),IF(N23+N37&lt;500000,N23+N37,500000))</f>
        <v>0</v>
      </c>
      <c r="O39" s="11"/>
    </row>
    <row r="40" spans="2:15" ht="17.100000000000001" customHeight="1" thickBot="1">
      <c r="B40" s="98"/>
      <c r="C40" s="99"/>
      <c r="D40" s="101"/>
      <c r="E40" s="101"/>
      <c r="F40" s="66"/>
      <c r="G40" s="18"/>
      <c r="H40" s="18"/>
      <c r="I40" s="18"/>
      <c r="J40" s="67"/>
      <c r="K40" s="68"/>
      <c r="L40" s="68" t="s">
        <v>28</v>
      </c>
      <c r="M40" s="67"/>
      <c r="N40" s="86">
        <f>N24+N38</f>
        <v>0</v>
      </c>
      <c r="O40" s="19"/>
    </row>
    <row r="41" spans="2:15" ht="30" customHeight="1">
      <c r="B41" s="106" t="s">
        <v>22</v>
      </c>
      <c r="C41" s="138"/>
      <c r="D41" s="91">
        <f>D39</f>
        <v>0</v>
      </c>
      <c r="E41" s="93">
        <f>E39</f>
        <v>0</v>
      </c>
      <c r="F41" s="69"/>
      <c r="G41" s="70"/>
      <c r="H41" s="70"/>
      <c r="I41" s="165"/>
      <c r="J41" s="165"/>
      <c r="K41" s="165"/>
      <c r="L41" s="164"/>
      <c r="M41" s="164"/>
      <c r="N41" s="164"/>
      <c r="O41" s="71"/>
    </row>
    <row r="42" spans="2:15" ht="30" customHeight="1">
      <c r="B42" s="139" t="s">
        <v>23</v>
      </c>
      <c r="C42" s="72" t="s">
        <v>24</v>
      </c>
      <c r="D42" s="94">
        <f>D11</f>
        <v>0</v>
      </c>
      <c r="E42" s="25"/>
      <c r="F42" s="73"/>
      <c r="G42" s="4"/>
      <c r="H42" s="4"/>
      <c r="I42" s="15"/>
      <c r="J42" s="4"/>
      <c r="K42" s="4"/>
      <c r="L42" s="74"/>
      <c r="M42" s="74"/>
      <c r="N42" s="74"/>
      <c r="O42" s="13"/>
    </row>
    <row r="43" spans="2:15" ht="30.95" customHeight="1" thickBot="1">
      <c r="B43" s="140"/>
      <c r="C43" s="75" t="s">
        <v>25</v>
      </c>
      <c r="D43" s="95">
        <f>D9</f>
        <v>0</v>
      </c>
      <c r="E43" s="76"/>
      <c r="F43" s="77"/>
      <c r="G43" s="78"/>
      <c r="H43" s="78"/>
      <c r="I43" s="78"/>
      <c r="J43" s="78"/>
      <c r="K43" s="78"/>
      <c r="L43" s="78"/>
      <c r="M43" s="78"/>
      <c r="N43" s="78"/>
      <c r="O43" s="79"/>
    </row>
    <row r="44" spans="2:15" s="2" customFormat="1" ht="20.100000000000001" customHeight="1">
      <c r="B44" s="4"/>
      <c r="C44" s="80" t="s">
        <v>26</v>
      </c>
      <c r="D44" s="81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4"/>
    </row>
    <row r="45" spans="2:15" ht="51" customHeight="1">
      <c r="B45" s="82"/>
      <c r="C45" s="137" t="s">
        <v>45</v>
      </c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4"/>
    </row>
    <row r="46" spans="2:15" ht="15.95" customHeight="1"/>
    <row r="47" spans="2:15" ht="15.95" customHeight="1"/>
    <row r="48" spans="2:15" ht="15.95" customHeight="1"/>
    <row r="49" ht="15.95" customHeight="1"/>
  </sheetData>
  <sheetProtection sheet="1" selectLockedCells="1"/>
  <mergeCells count="46">
    <mergeCell ref="C45:N45"/>
    <mergeCell ref="B41:C41"/>
    <mergeCell ref="B42:B43"/>
    <mergeCell ref="G26:J26"/>
    <mergeCell ref="K26:N26"/>
    <mergeCell ref="G29:K29"/>
    <mergeCell ref="L29:N29"/>
    <mergeCell ref="G30:K30"/>
    <mergeCell ref="L30:N35"/>
    <mergeCell ref="G31:K31"/>
    <mergeCell ref="G32:K32"/>
    <mergeCell ref="L41:N41"/>
    <mergeCell ref="I41:K41"/>
    <mergeCell ref="G33:K33"/>
    <mergeCell ref="G34:K34"/>
    <mergeCell ref="D30:D31"/>
    <mergeCell ref="B12:C12"/>
    <mergeCell ref="B15:C15"/>
    <mergeCell ref="F15:O15"/>
    <mergeCell ref="B16:B37"/>
    <mergeCell ref="G19:I19"/>
    <mergeCell ref="J19:K19"/>
    <mergeCell ref="L19:N19"/>
    <mergeCell ref="G20:I20"/>
    <mergeCell ref="J20:K20"/>
    <mergeCell ref="L20:N20"/>
    <mergeCell ref="G35:K35"/>
    <mergeCell ref="C23:C24"/>
    <mergeCell ref="E23:E24"/>
    <mergeCell ref="D23:D24"/>
    <mergeCell ref="C30:C31"/>
    <mergeCell ref="E30:E31"/>
    <mergeCell ref="B11:C11"/>
    <mergeCell ref="B4:O4"/>
    <mergeCell ref="B8:C8"/>
    <mergeCell ref="F8:O8"/>
    <mergeCell ref="B9:C9"/>
    <mergeCell ref="B10:C10"/>
    <mergeCell ref="H6:I6"/>
    <mergeCell ref="J6:N6"/>
    <mergeCell ref="B39:C40"/>
    <mergeCell ref="E39:E40"/>
    <mergeCell ref="D39:D40"/>
    <mergeCell ref="C37:C38"/>
    <mergeCell ref="D37:D38"/>
    <mergeCell ref="E37:E38"/>
  </mergeCells>
  <phoneticPr fontId="3"/>
  <dataValidations count="1">
    <dataValidation type="list" allowBlank="1" showInputMessage="1" showErrorMessage="1" sqref="J6:N6" xr:uid="{6692E96B-8B67-494A-A408-3BDB6D6737B1}">
      <formula1>"1:社会福祉法人、NPO法人、公益社団法人、公益財団法人,2:その他団体"</formula1>
    </dataValidation>
  </dataValidations>
  <pageMargins left="0.9055118110236221" right="0.31496062992125984" top="0.74803149606299213" bottom="0.35433070866141736" header="0.31496062992125984" footer="0.31496062992125984"/>
  <pageSetup paperSize="9" scale="6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別紙６その１精算書（お米等の配布）</vt:lpstr>
      <vt:lpstr>'別紙６その１精算書（お米等の配布）'!Print_Area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2026-06-30T00:32:10Z</cp:lastPrinted>
  <dcterms:created xsi:type="dcterms:W3CDTF">2025-07-08T06:49:13Z</dcterms:created>
  <dcterms:modified xsi:type="dcterms:W3CDTF">2026-06-30T01:56:41Z</dcterms:modified>
</cp:coreProperties>
</file>