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要綱制定（R8.4.1最終）\"/>
    </mc:Choice>
  </mc:AlternateContent>
  <xr:revisionPtr revIDLastSave="0" documentId="13_ncr:1_{9F5D6A62-2515-487F-9B46-91D15FFB9D44}" xr6:coauthVersionLast="47" xr6:coauthVersionMax="47" xr10:uidLastSave="{00000000-0000-0000-0000-000000000000}"/>
  <bookViews>
    <workbookView xWindow="1950" yWindow="720" windowWidth="26040" windowHeight="1548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N23" i="1" s="1"/>
  <c r="N24" i="1" s="1"/>
  <c r="E30" i="1" l="1"/>
  <c r="E20" i="1"/>
  <c r="E9" i="1" l="1"/>
  <c r="D43" i="1" l="1"/>
  <c r="D42" i="1"/>
  <c r="E37" i="1"/>
  <c r="D37" i="1"/>
  <c r="D23" i="1"/>
  <c r="L20" i="1"/>
  <c r="D12" i="1"/>
  <c r="D39" i="1" l="1"/>
  <c r="D41" i="1" s="1"/>
  <c r="E23" i="1"/>
  <c r="K26" i="1" s="1"/>
  <c r="E39" i="1" l="1"/>
  <c r="N38" i="1" l="1"/>
  <c r="N40" i="1" s="1"/>
  <c r="N37" i="1"/>
  <c r="N39" i="1" s="1"/>
  <c r="E41" i="1"/>
  <c r="E11" i="1" l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83F664E1-03CE-4D8E-9554-667A13D3D3C2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1" shapeId="0" xr:uid="{031C2C0E-5AE5-4D02-A169-19369A0446D8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5" authorId="1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3" authorId="0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小計が交付決定時の額から25%以上変更となる場合は、変更等申請書の提出が必要です。
</t>
        </r>
      </text>
    </comment>
    <comment ref="K26" authorId="1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1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
</t>
        </r>
      </text>
    </comment>
    <comment ref="E43" authorId="1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<sst xmlns="http://schemas.openxmlformats.org/spreadsheetml/2006/main" count="54" uniqueCount="47">
  <si>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</si>
  <si>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</si>
  <si>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</si>
  <si>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</si>
  <si>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</si>
  <si>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</si>
  <si>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</si>
  <si>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</si>
  <si>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</si>
  <si>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</si>
  <si>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</si>
  <si>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</si>
  <si>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</si>
  <si>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</si>
  <si>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</si>
  <si>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</si>
  <si>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</si>
  <si>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</si>
  <si>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</si>
  <si>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</si>
  <si>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</si>
  <si>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</si>
  <si>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</si>
  <si>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</si>
  <si>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</si>
  <si>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</si>
  <si>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</si>
  <si>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</si>
  <si>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</si>
  <si>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事務費</t>
    <rPh sb="0" eb="3">
      <t>ジムヒ</t>
    </rPh>
    <phoneticPr fontId="3"/>
  </si>
  <si>
    <t>※補助対象(注１)は、1セット当たり５０００円以内</t>
    <rPh sb="6" eb="7">
      <t>チュウ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</si>
  <si>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</si>
  <si>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</si>
  <si>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</si>
  <si>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</si>
  <si>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別紙６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</si>
  <si>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</si>
  <si>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</si>
  <si>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</si>
  <si>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</si>
  <si>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食料品又は日用品の購入費</t>
    <rPh sb="1" eb="2">
      <t>リョウ</t>
    </rPh>
    <rPh sb="3" eb="4">
      <t>マタ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</si>
  <si>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</si>
  <si>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</si>
  <si>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</si>
  <si>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2" eb="15">
      <t>ショクリョウヒン</t>
    </rPh>
    <rPh sb="14" eb="15">
      <t>ヒン</t>
    </rPh>
    <rPh sb="28" eb="30">
      <t>イナイ</t>
    </rPh>
    <phoneticPr fontId="3"/>
  </si>
  <si>
    <t>（消耗品費、燃料費、印刷製本費、光熱水費、食糧費）</t>
    <rPh sb="21" eb="23">
      <t>ショクリョウ</t>
    </rPh>
    <rPh sb="23" eb="24">
      <t>ヒ</t>
    </rPh>
    <phoneticPr fontId="3"/>
  </si>
  <si>
    <t>（注２）「交付決定額」は、変更交付決定を受けたものについては、最終変更後のものを記載すること。
　　　　 上限額40万円（ただし、社会福祉法人、NPO法人、公益社団法人及び公益財団法人は上限額80万円）、
　　　　千円未満端数は切り捨て。</t>
    <rPh sb="84" eb="85">
      <t>オヨ</t>
    </rPh>
    <rPh sb="86" eb="88">
      <t>コウエキ</t>
    </rPh>
    <rPh sb="88" eb="90">
      <t>ザイダン</t>
    </rPh>
    <rPh sb="90" eb="92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</si>
</sst>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6" fontId="4" fillId="0" borderId="18" xfId="0" applyNumberFormat="1" applyFont="1" applyBorder="1" applyAlignment="1" applyProtection="1">
      <alignment horizontal="right" vertical="center"/>
      <protection locked="0"/>
    </xf>
    <xf numFmtId="177" fontId="4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Border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8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Protection="1">
      <alignment vertical="center"/>
      <protection locked="0"/>
    </xf>
    <xf numFmtId="177" fontId="12" fillId="0" borderId="0" xfId="0" applyNumberFormat="1" applyFont="1" applyBorder="1" applyProtection="1">
      <alignment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Border="1" applyProtection="1">
      <alignment vertical="center"/>
      <protection locked="0"/>
    </xf>
    <xf numFmtId="177" fontId="4" fillId="0" borderId="49" xfId="0" applyNumberFormat="1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horizontal="right" vertical="center"/>
      <protection locked="0"/>
    </xf>
    <xf numFmtId="177" fontId="8" fillId="0" borderId="49" xfId="1" applyNumberFormat="1" applyFont="1" applyBorder="1" applyAlignment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77" fontId="8" fillId="0" borderId="13" xfId="1" applyNumberFormat="1" applyFont="1" applyBorder="1" applyAlignment="1" applyProtection="1">
      <alignment horizontal="right" vertical="center"/>
      <protection locked="0"/>
    </xf>
    <xf numFmtId="0" fontId="4" fillId="0" borderId="31" xfId="0" applyFont="1" applyBorder="1" applyProtection="1">
      <alignment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7" fontId="4" fillId="0" borderId="47" xfId="0" applyNumberFormat="1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10" fillId="0" borderId="49" xfId="0" applyFont="1" applyBorder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Protection="1">
      <alignment vertical="center"/>
      <protection locked="0"/>
    </xf>
    <xf numFmtId="177" fontId="4" fillId="0" borderId="31" xfId="0" applyNumberFormat="1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77" fontId="4" fillId="0" borderId="51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7" fontId="4" fillId="0" borderId="43" xfId="0" applyNumberFormat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177" fontId="4" fillId="0" borderId="23" xfId="0" applyNumberFormat="1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6" fontId="4" fillId="0" borderId="40" xfId="0" applyNumberFormat="1" applyFont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7" fontId="4" fillId="0" borderId="41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7" fillId="0" borderId="46" xfId="0" applyFont="1" applyBorder="1" applyProtection="1">
      <alignment vertical="center"/>
      <protection locked="0"/>
    </xf>
    <xf numFmtId="179" fontId="7" fillId="0" borderId="4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</xf>
    <xf numFmtId="176" fontId="4" fillId="0" borderId="7" xfId="0" applyNumberFormat="1" applyFont="1" applyBorder="1" applyAlignment="1" applyProtection="1">
      <alignment horizontal="right" vertical="center"/>
    </xf>
    <xf numFmtId="177" fontId="11" fillId="0" borderId="49" xfId="0" applyNumberFormat="1" applyFont="1" applyBorder="1" applyProtection="1">
      <alignment vertical="center"/>
    </xf>
    <xf numFmtId="177" fontId="11" fillId="0" borderId="13" xfId="0" applyNumberFormat="1" applyFont="1" applyBorder="1" applyProtection="1">
      <alignment vertical="center"/>
    </xf>
    <xf numFmtId="177" fontId="16" fillId="0" borderId="49" xfId="0" applyNumberFormat="1" applyFont="1" applyBorder="1" applyProtection="1">
      <alignment vertical="center"/>
    </xf>
    <xf numFmtId="177" fontId="16" fillId="0" borderId="0" xfId="1" applyNumberFormat="1" applyFont="1" applyBorder="1" applyProtection="1">
      <alignment vertical="center"/>
    </xf>
    <xf numFmtId="176" fontId="4" fillId="0" borderId="29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 textRotation="255"/>
      <protection locked="0"/>
    </xf>
    <xf numFmtId="0" fontId="4" fillId="0" borderId="44" xfId="0" applyFont="1" applyBorder="1" applyAlignment="1" applyProtection="1">
      <alignment vertical="center" textRotation="255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 applyProtection="1">
      <alignment horizontal="right" vertical="center"/>
    </xf>
    <xf numFmtId="176" fontId="4" fillId="0" borderId="33" xfId="0" applyNumberFormat="1" applyFont="1" applyBorder="1" applyAlignment="1" applyProtection="1">
      <alignment horizontal="right" vertical="center"/>
    </xf>
    <xf numFmtId="176" fontId="4" fillId="0" borderId="34" xfId="0" applyNumberFormat="1" applyFont="1" applyBorder="1" applyAlignment="1" applyProtection="1">
      <alignment horizontal="right" vertical="center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177" fontId="4" fillId="0" borderId="25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176" fontId="4" fillId="2" borderId="31" xfId="0" applyNumberFormat="1" applyFont="1" applyFill="1" applyBorder="1" applyAlignment="1" applyProtection="1">
      <alignment horizontal="right" vertical="center"/>
      <protection locked="0"/>
    </xf>
    <xf numFmtId="176" fontId="4" fillId="2" borderId="6" xfId="0" applyNumberFormat="1" applyFont="1" applyFill="1" applyBorder="1" applyAlignment="1" applyProtection="1">
      <alignment horizontal="right" vertical="center"/>
      <protection locked="0"/>
    </xf>
    <xf numFmtId="176" fontId="4" fillId="2" borderId="35" xfId="0" applyNumberFormat="1" applyFont="1" applyFill="1" applyBorder="1" applyAlignment="1" applyProtection="1">
      <alignment horizontal="right" vertical="center"/>
      <protection locked="0"/>
    </xf>
    <xf numFmtId="176" fontId="4" fillId="2" borderId="23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36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37" xfId="0" applyNumberFormat="1" applyFont="1" applyFill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38" fontId="9" fillId="0" borderId="2" xfId="1" applyFont="1" applyBorder="1" applyAlignment="1" applyProtection="1">
      <alignment horizontal="right" vertical="center" indent="2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 textRotation="255"/>
      <protection locked="0"/>
    </xf>
    <xf numFmtId="38" fontId="4" fillId="0" borderId="24" xfId="1" applyFont="1" applyBorder="1" applyAlignment="1" applyProtection="1">
      <alignment horizontal="center" vertical="center" textRotation="255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 wrapText="1"/>
      <protection locked="0"/>
    </xf>
    <xf numFmtId="178" fontId="4" fillId="0" borderId="28" xfId="0" applyNumberFormat="1" applyFont="1" applyBorder="1" applyAlignment="1" applyProtection="1">
      <alignment horizontal="center" vertical="center" wrapText="1"/>
      <protection locked="0"/>
    </xf>
    <xf numFmtId="176" fontId="4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2" borderId="26" xfId="0" applyNumberFormat="1" applyFont="1" applyFill="1" applyBorder="1" applyAlignment="1" applyProtection="1">
      <alignment horizontal="right" vertical="center"/>
      <protection locked="0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176" fontId="4" fillId="2" borderId="28" xfId="0" applyNumberFormat="1" applyFont="1" applyFill="1" applyBorder="1" applyAlignment="1" applyProtection="1">
      <alignment horizontal="right" vertical="center"/>
      <protection locked="0"/>
    </xf>
    <xf numFmtId="176" fontId="4" fillId="0" borderId="28" xfId="0" applyNumberFormat="1" applyFont="1" applyBorder="1" applyAlignment="1" applyProtection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right" vertical="center"/>
    </xf>
    <xf numFmtId="176" fontId="4" fillId="0" borderId="14" xfId="0" applyNumberFormat="1" applyFont="1" applyBorder="1" applyAlignment="1" applyProtection="1">
      <alignment horizontal="right" vertical="center"/>
    </xf>
    <xf numFmtId="176" fontId="4" fillId="0" borderId="48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</xf>
    <xf numFmtId="176" fontId="4" fillId="0" borderId="18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U49"/>
  <sheetViews>
    <sheetView showZeros="0" tabSelected="1" view="pageBreakPreview" zoomScale="85" zoomScaleNormal="100" zoomScaleSheetLayoutView="85" workbookViewId="0">
      <selection activeCell="E41" sqref="E41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0.875" style="1" customWidth="1"/>
    <col min="16" max="16384" width="9" style="1"/>
  </cols>
  <sheetData>
    <row r="1" spans="2:21" ht="15.95" customHeight="1"/>
    <row r="2" spans="2:21" ht="15.95" customHeight="1">
      <c r="B2" s="3" t="s">
        <v>35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2:21" ht="5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21" ht="21.75" customHeight="1">
      <c r="B4" s="163" t="s">
        <v>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U4" s="1" t="s">
        <v>36</v>
      </c>
    </row>
    <row r="5" spans="2:21" ht="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1" ht="26.25" customHeight="1">
      <c r="B6" s="6"/>
      <c r="C6" s="6"/>
      <c r="D6" s="6"/>
      <c r="E6" s="6"/>
      <c r="F6" s="6"/>
      <c r="G6" s="6"/>
      <c r="H6" s="168" t="s">
        <v>36</v>
      </c>
      <c r="I6" s="168"/>
      <c r="J6" s="169"/>
      <c r="K6" s="169"/>
      <c r="L6" s="169"/>
      <c r="M6" s="169"/>
      <c r="N6" s="169"/>
      <c r="O6" s="6"/>
      <c r="U6" s="1">
        <f>IF(J6="1:社会福祉法人、NPO法人、公益社団法人、公益財団法人",1,2)</f>
        <v>2</v>
      </c>
    </row>
    <row r="7" spans="2:21" ht="24.95" customHeight="1" thickBot="1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1" ht="39.75" customHeight="1">
      <c r="B8" s="138" t="s">
        <v>2</v>
      </c>
      <c r="C8" s="140"/>
      <c r="D8" s="7" t="s">
        <v>3</v>
      </c>
      <c r="E8" s="7" t="s">
        <v>4</v>
      </c>
      <c r="F8" s="140" t="s">
        <v>5</v>
      </c>
      <c r="G8" s="140"/>
      <c r="H8" s="140"/>
      <c r="I8" s="140"/>
      <c r="J8" s="140"/>
      <c r="K8" s="140"/>
      <c r="L8" s="140"/>
      <c r="M8" s="140"/>
      <c r="N8" s="140"/>
      <c r="O8" s="141"/>
    </row>
    <row r="9" spans="2:21" ht="24.95" customHeight="1">
      <c r="B9" s="164" t="s">
        <v>6</v>
      </c>
      <c r="C9" s="165"/>
      <c r="D9" s="8"/>
      <c r="E9" s="9">
        <f>E43</f>
        <v>0</v>
      </c>
      <c r="F9" s="10"/>
      <c r="G9" s="11" t="s">
        <v>37</v>
      </c>
      <c r="H9" s="11"/>
      <c r="I9" s="11"/>
      <c r="J9" s="11"/>
      <c r="K9" s="11"/>
      <c r="L9" s="11"/>
      <c r="M9" s="11"/>
      <c r="N9" s="11"/>
      <c r="O9" s="12"/>
    </row>
    <row r="10" spans="2:21" ht="9.75" customHeight="1">
      <c r="B10" s="166"/>
      <c r="C10" s="167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5"/>
    </row>
    <row r="11" spans="2:21" ht="24.95" customHeight="1">
      <c r="B11" s="100" t="s">
        <v>7</v>
      </c>
      <c r="C11" s="162"/>
      <c r="D11" s="16"/>
      <c r="E11" s="17">
        <f>E42</f>
        <v>0</v>
      </c>
      <c r="F11" s="18"/>
      <c r="G11" s="18" t="s">
        <v>8</v>
      </c>
      <c r="H11" s="18"/>
      <c r="I11" s="18"/>
      <c r="J11" s="18"/>
      <c r="K11" s="18"/>
      <c r="L11" s="18"/>
      <c r="M11" s="18"/>
      <c r="N11" s="18"/>
      <c r="O11" s="19"/>
    </row>
    <row r="12" spans="2:21" ht="24.95" customHeight="1" thickBot="1">
      <c r="B12" s="136" t="s">
        <v>9</v>
      </c>
      <c r="C12" s="137"/>
      <c r="D12" s="20">
        <f>SUM(D9:D11)</f>
        <v>0</v>
      </c>
      <c r="E12" s="20">
        <f>SUM(E9:E11)</f>
        <v>0</v>
      </c>
      <c r="F12" s="21"/>
      <c r="G12" s="22"/>
      <c r="H12" s="22"/>
      <c r="I12" s="22"/>
      <c r="J12" s="22"/>
      <c r="K12" s="22"/>
      <c r="L12" s="22"/>
      <c r="M12" s="22"/>
      <c r="N12" s="22"/>
      <c r="O12" s="23"/>
    </row>
    <row r="13" spans="2:21" ht="13.5" customHeight="1">
      <c r="B13" s="4"/>
      <c r="C13" s="4"/>
      <c r="D13" s="4"/>
      <c r="E13" s="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2:21" ht="24.95" customHeight="1" thickBot="1">
      <c r="B14" s="4" t="s">
        <v>10</v>
      </c>
      <c r="C14" s="4"/>
      <c r="D14" s="4"/>
      <c r="E14" s="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21" ht="38.25" customHeight="1">
      <c r="B15" s="138" t="s">
        <v>2</v>
      </c>
      <c r="C15" s="139"/>
      <c r="D15" s="7" t="s">
        <v>3</v>
      </c>
      <c r="E15" s="7" t="s">
        <v>4</v>
      </c>
      <c r="F15" s="140" t="s">
        <v>11</v>
      </c>
      <c r="G15" s="140"/>
      <c r="H15" s="140"/>
      <c r="I15" s="140"/>
      <c r="J15" s="140"/>
      <c r="K15" s="140"/>
      <c r="L15" s="140"/>
      <c r="M15" s="140"/>
      <c r="N15" s="140"/>
      <c r="O15" s="141"/>
    </row>
    <row r="16" spans="2:21" ht="7.5" customHeight="1">
      <c r="B16" s="142" t="s">
        <v>12</v>
      </c>
      <c r="C16" s="24"/>
      <c r="D16" s="25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ht="24.95" customHeight="1">
      <c r="B17" s="143"/>
      <c r="C17" s="24"/>
      <c r="D17" s="25"/>
      <c r="E17" s="92"/>
      <c r="F17" s="14"/>
      <c r="G17" s="3" t="s">
        <v>39</v>
      </c>
      <c r="H17" s="14"/>
      <c r="I17" s="14"/>
      <c r="J17" s="14"/>
      <c r="K17" s="14"/>
      <c r="L17" s="14"/>
      <c r="M17" s="14"/>
      <c r="N17" s="14"/>
      <c r="O17" s="15"/>
    </row>
    <row r="18" spans="2:15" ht="24.95" customHeight="1">
      <c r="B18" s="143"/>
      <c r="C18" s="4"/>
      <c r="D18" s="25"/>
      <c r="E18" s="92"/>
      <c r="F18" s="14"/>
      <c r="G18" s="3" t="s">
        <v>30</v>
      </c>
      <c r="H18" s="26"/>
      <c r="I18" s="14"/>
      <c r="J18" s="14"/>
      <c r="K18" s="14"/>
      <c r="L18" s="14"/>
      <c r="M18" s="14"/>
      <c r="N18" s="14"/>
      <c r="O18" s="15"/>
    </row>
    <row r="19" spans="2:15" ht="33" customHeight="1">
      <c r="B19" s="143"/>
      <c r="C19" s="27"/>
      <c r="D19" s="13"/>
      <c r="E19" s="92"/>
      <c r="F19" s="28"/>
      <c r="G19" s="144" t="s">
        <v>13</v>
      </c>
      <c r="H19" s="145"/>
      <c r="I19" s="146"/>
      <c r="J19" s="147" t="s">
        <v>38</v>
      </c>
      <c r="K19" s="147"/>
      <c r="L19" s="148" t="s">
        <v>14</v>
      </c>
      <c r="M19" s="148"/>
      <c r="N19" s="148"/>
      <c r="O19" s="15"/>
    </row>
    <row r="20" spans="2:15" ht="42.75" customHeight="1">
      <c r="B20" s="143"/>
      <c r="C20" s="29" t="s">
        <v>40</v>
      </c>
      <c r="D20" s="30"/>
      <c r="E20" s="92">
        <f>G20</f>
        <v>0</v>
      </c>
      <c r="F20" s="31"/>
      <c r="G20" s="149"/>
      <c r="H20" s="150"/>
      <c r="I20" s="151"/>
      <c r="J20" s="152"/>
      <c r="K20" s="152"/>
      <c r="L20" s="153" t="e">
        <f>G20/J20</f>
        <v>#DIV/0!</v>
      </c>
      <c r="M20" s="153"/>
      <c r="N20" s="153"/>
      <c r="O20" s="15"/>
    </row>
    <row r="21" spans="2:15" ht="24.95" customHeight="1">
      <c r="B21" s="143"/>
      <c r="C21" s="24"/>
      <c r="D21" s="13"/>
      <c r="E21" s="92"/>
      <c r="F21" s="14"/>
      <c r="G21" s="14" t="s">
        <v>15</v>
      </c>
      <c r="H21" s="32"/>
      <c r="I21" s="32"/>
      <c r="J21" s="33"/>
      <c r="K21" s="33"/>
      <c r="L21" s="32"/>
      <c r="M21" s="32"/>
      <c r="N21" s="32"/>
      <c r="O21" s="15"/>
    </row>
    <row r="22" spans="2:15" ht="14.25">
      <c r="B22" s="143"/>
      <c r="C22" s="24"/>
      <c r="D22" s="34"/>
      <c r="E22" s="98"/>
      <c r="F22" s="14"/>
      <c r="G22" s="35"/>
      <c r="H22" s="14"/>
      <c r="I22" s="36"/>
      <c r="J22" s="37"/>
      <c r="K22" s="38"/>
      <c r="L22" s="38"/>
      <c r="M22" s="39"/>
      <c r="N22" s="40"/>
      <c r="O22" s="15"/>
    </row>
    <row r="23" spans="2:15" ht="18" customHeight="1">
      <c r="B23" s="143"/>
      <c r="C23" s="154" t="s">
        <v>32</v>
      </c>
      <c r="D23" s="158">
        <f>SUM(D16:D21)</f>
        <v>0</v>
      </c>
      <c r="E23" s="156">
        <f>SUM(E16:E21)</f>
        <v>0</v>
      </c>
      <c r="F23" s="41"/>
      <c r="G23" s="42"/>
      <c r="H23" s="42"/>
      <c r="I23" s="43"/>
      <c r="J23" s="43"/>
      <c r="K23" s="43"/>
      <c r="L23" s="44" t="s">
        <v>41</v>
      </c>
      <c r="M23" s="45"/>
      <c r="N23" s="96">
        <f>IF(U6=1,IF(J20*5000&lt;800000,J20*5000,800000),IF(J20*5000&lt;400000,J20*5000,400000))</f>
        <v>0</v>
      </c>
      <c r="O23" s="46"/>
    </row>
    <row r="24" spans="2:15" ht="18" customHeight="1">
      <c r="B24" s="143"/>
      <c r="C24" s="155"/>
      <c r="D24" s="159"/>
      <c r="E24" s="157"/>
      <c r="F24" s="47"/>
      <c r="G24" s="18"/>
      <c r="H24" s="18"/>
      <c r="I24" s="48"/>
      <c r="J24" s="49"/>
      <c r="K24" s="48"/>
      <c r="L24" s="50" t="s">
        <v>42</v>
      </c>
      <c r="M24" s="51"/>
      <c r="N24" s="97">
        <f>IF(G20&gt;N23,G20-N23,0)</f>
        <v>0</v>
      </c>
      <c r="O24" s="19"/>
    </row>
    <row r="25" spans="2:15" ht="6.95" customHeight="1" thickBot="1">
      <c r="B25" s="143"/>
      <c r="C25" s="52"/>
      <c r="D25" s="53"/>
      <c r="E25" s="93"/>
      <c r="F25" s="10"/>
      <c r="G25" s="11"/>
      <c r="H25" s="11"/>
      <c r="I25" s="10"/>
      <c r="J25" s="10"/>
      <c r="K25" s="11"/>
      <c r="L25" s="11"/>
      <c r="M25" s="11"/>
      <c r="N25" s="11"/>
      <c r="O25" s="12"/>
    </row>
    <row r="26" spans="2:15" ht="24.95" customHeight="1" thickBot="1">
      <c r="B26" s="143"/>
      <c r="C26" s="24"/>
      <c r="D26" s="25"/>
      <c r="E26" s="92"/>
      <c r="F26" s="28"/>
      <c r="G26" s="104" t="s">
        <v>43</v>
      </c>
      <c r="H26" s="104"/>
      <c r="I26" s="104"/>
      <c r="J26" s="105"/>
      <c r="K26" s="106">
        <f>IF(U6=1,IF(E23*0.1&lt;80000,ROUNDDOWN(E23*0.1,0),80000),IF(E23*0.1&lt;40000,ROUNDDOWN(E23*0.1,0),40000))</f>
        <v>0</v>
      </c>
      <c r="L26" s="107"/>
      <c r="M26" s="107"/>
      <c r="N26" s="108"/>
      <c r="O26" s="15"/>
    </row>
    <row r="27" spans="2:15" ht="8.25" customHeight="1">
      <c r="B27" s="143"/>
      <c r="C27" s="24"/>
      <c r="D27" s="25"/>
      <c r="E27" s="92"/>
      <c r="F27" s="28"/>
      <c r="G27" s="54"/>
      <c r="H27" s="54"/>
      <c r="I27" s="54"/>
      <c r="J27" s="54"/>
      <c r="K27" s="55"/>
      <c r="L27" s="55"/>
      <c r="M27" s="55"/>
      <c r="N27" s="55"/>
      <c r="O27" s="15"/>
    </row>
    <row r="28" spans="2:15" ht="21" customHeight="1">
      <c r="B28" s="143"/>
      <c r="C28" s="31"/>
      <c r="D28" s="13"/>
      <c r="E28" s="92"/>
      <c r="F28" s="24"/>
      <c r="G28" s="56" t="s">
        <v>44</v>
      </c>
      <c r="H28" s="57"/>
      <c r="I28" s="14"/>
      <c r="J28" s="14"/>
      <c r="K28" s="28"/>
      <c r="L28" s="28"/>
      <c r="M28" s="28"/>
      <c r="N28" s="28"/>
      <c r="O28" s="15"/>
    </row>
    <row r="29" spans="2:15" ht="24.95" customHeight="1">
      <c r="B29" s="143"/>
      <c r="C29" s="31"/>
      <c r="D29" s="13"/>
      <c r="E29" s="92"/>
      <c r="F29" s="24"/>
      <c r="G29" s="109" t="s">
        <v>2</v>
      </c>
      <c r="H29" s="110"/>
      <c r="I29" s="110"/>
      <c r="J29" s="110"/>
      <c r="K29" s="111"/>
      <c r="L29" s="112" t="s">
        <v>16</v>
      </c>
      <c r="M29" s="113"/>
      <c r="N29" s="114"/>
      <c r="O29" s="15"/>
    </row>
    <row r="30" spans="2:15" ht="24.95" customHeight="1">
      <c r="B30" s="143"/>
      <c r="C30" s="160" t="s">
        <v>29</v>
      </c>
      <c r="D30" s="135"/>
      <c r="E30" s="161">
        <f>L30</f>
        <v>0</v>
      </c>
      <c r="F30" s="24"/>
      <c r="G30" s="115" t="s">
        <v>17</v>
      </c>
      <c r="H30" s="116"/>
      <c r="I30" s="116"/>
      <c r="J30" s="116"/>
      <c r="K30" s="117"/>
      <c r="L30" s="118"/>
      <c r="M30" s="119"/>
      <c r="N30" s="120"/>
      <c r="O30" s="15"/>
    </row>
    <row r="31" spans="2:15" ht="38.25" customHeight="1">
      <c r="B31" s="143"/>
      <c r="C31" s="160"/>
      <c r="D31" s="135"/>
      <c r="E31" s="161"/>
      <c r="F31" s="24"/>
      <c r="G31" s="127" t="s">
        <v>45</v>
      </c>
      <c r="H31" s="128"/>
      <c r="I31" s="128"/>
      <c r="J31" s="128"/>
      <c r="K31" s="129"/>
      <c r="L31" s="121"/>
      <c r="M31" s="122"/>
      <c r="N31" s="123"/>
      <c r="O31" s="15"/>
    </row>
    <row r="32" spans="2:15" ht="24.95" customHeight="1">
      <c r="B32" s="143"/>
      <c r="C32" s="27"/>
      <c r="D32" s="13"/>
      <c r="E32" s="92"/>
      <c r="F32" s="24"/>
      <c r="G32" s="115" t="s">
        <v>18</v>
      </c>
      <c r="H32" s="116"/>
      <c r="I32" s="116"/>
      <c r="J32" s="116"/>
      <c r="K32" s="117"/>
      <c r="L32" s="121"/>
      <c r="M32" s="122"/>
      <c r="N32" s="123"/>
      <c r="O32" s="15"/>
    </row>
    <row r="33" spans="2:15" ht="24.95" customHeight="1">
      <c r="B33" s="143"/>
      <c r="C33" s="31"/>
      <c r="D33" s="13"/>
      <c r="E33" s="92"/>
      <c r="F33" s="24"/>
      <c r="G33" s="132" t="s">
        <v>19</v>
      </c>
      <c r="H33" s="133"/>
      <c r="I33" s="133"/>
      <c r="J33" s="133"/>
      <c r="K33" s="134"/>
      <c r="L33" s="121"/>
      <c r="M33" s="122"/>
      <c r="N33" s="123"/>
      <c r="O33" s="15"/>
    </row>
    <row r="34" spans="2:15" ht="24.95" customHeight="1">
      <c r="B34" s="143"/>
      <c r="C34" s="31"/>
      <c r="D34" s="13"/>
      <c r="E34" s="92"/>
      <c r="F34" s="24"/>
      <c r="G34" s="115" t="s">
        <v>20</v>
      </c>
      <c r="H34" s="116"/>
      <c r="I34" s="116"/>
      <c r="J34" s="116"/>
      <c r="K34" s="117"/>
      <c r="L34" s="121"/>
      <c r="M34" s="122"/>
      <c r="N34" s="123"/>
      <c r="O34" s="15"/>
    </row>
    <row r="35" spans="2:15" ht="48" customHeight="1">
      <c r="B35" s="143"/>
      <c r="C35" s="31"/>
      <c r="D35" s="13"/>
      <c r="E35" s="92"/>
      <c r="F35" s="24"/>
      <c r="G35" s="127" t="s">
        <v>21</v>
      </c>
      <c r="H35" s="128"/>
      <c r="I35" s="128"/>
      <c r="J35" s="128"/>
      <c r="K35" s="129"/>
      <c r="L35" s="124"/>
      <c r="M35" s="125"/>
      <c r="N35" s="126"/>
      <c r="O35" s="15"/>
    </row>
    <row r="36" spans="2:15" ht="24.95" customHeight="1">
      <c r="B36" s="143"/>
      <c r="C36" s="31"/>
      <c r="D36" s="58"/>
      <c r="E36" s="92"/>
      <c r="F36" s="24"/>
      <c r="G36" s="57" t="s">
        <v>15</v>
      </c>
      <c r="H36" s="59"/>
      <c r="I36" s="59"/>
      <c r="J36" s="59"/>
      <c r="K36" s="59"/>
      <c r="L36" s="32"/>
      <c r="M36" s="32"/>
      <c r="N36" s="32"/>
      <c r="O36" s="15"/>
    </row>
    <row r="37" spans="2:15" ht="17.100000000000001" customHeight="1">
      <c r="B37" s="143"/>
      <c r="C37" s="154" t="s">
        <v>32</v>
      </c>
      <c r="D37" s="156">
        <f>D30</f>
        <v>0</v>
      </c>
      <c r="E37" s="156">
        <f>L30</f>
        <v>0</v>
      </c>
      <c r="F37" s="60"/>
      <c r="G37" s="61"/>
      <c r="H37" s="61"/>
      <c r="I37" s="62"/>
      <c r="J37" s="63"/>
      <c r="K37" s="64"/>
      <c r="L37" s="64" t="s">
        <v>33</v>
      </c>
      <c r="M37" s="65"/>
      <c r="N37" s="94">
        <f>K26</f>
        <v>0</v>
      </c>
      <c r="O37" s="46"/>
    </row>
    <row r="38" spans="2:15" ht="17.100000000000001" customHeight="1">
      <c r="B38" s="66"/>
      <c r="C38" s="155"/>
      <c r="D38" s="157"/>
      <c r="E38" s="157"/>
      <c r="F38" s="47"/>
      <c r="G38" s="67"/>
      <c r="H38" s="67"/>
      <c r="I38" s="18"/>
      <c r="J38" s="68"/>
      <c r="K38" s="48"/>
      <c r="L38" s="48" t="s">
        <v>34</v>
      </c>
      <c r="M38" s="28"/>
      <c r="N38" s="95">
        <f>IF(L30&gt;K26,L30-K26,0)</f>
        <v>0</v>
      </c>
      <c r="O38" s="19"/>
    </row>
    <row r="39" spans="2:15" ht="17.100000000000001" customHeight="1">
      <c r="B39" s="164" t="s">
        <v>31</v>
      </c>
      <c r="C39" s="170"/>
      <c r="D39" s="173">
        <f>D23+D37</f>
        <v>0</v>
      </c>
      <c r="E39" s="173">
        <f>E23+E37</f>
        <v>0</v>
      </c>
      <c r="F39" s="69"/>
      <c r="G39" s="11"/>
      <c r="H39" s="11"/>
      <c r="I39" s="11"/>
      <c r="J39" s="70"/>
      <c r="K39" s="71"/>
      <c r="L39" s="71" t="s">
        <v>27</v>
      </c>
      <c r="M39" s="70"/>
      <c r="N39" s="94">
        <f>IF(U6=1,IF(N23+N37&lt;800000,N23+N37,800000),IF(N23+N37&lt;400000,N23+N37,400000))</f>
        <v>0</v>
      </c>
      <c r="O39" s="12"/>
    </row>
    <row r="40" spans="2:15" ht="17.100000000000001" customHeight="1" thickBot="1">
      <c r="B40" s="171"/>
      <c r="C40" s="172"/>
      <c r="D40" s="174"/>
      <c r="E40" s="174"/>
      <c r="F40" s="72"/>
      <c r="G40" s="22"/>
      <c r="H40" s="22"/>
      <c r="I40" s="22"/>
      <c r="J40" s="73"/>
      <c r="K40" s="74"/>
      <c r="L40" s="74" t="s">
        <v>28</v>
      </c>
      <c r="M40" s="73"/>
      <c r="N40" s="95">
        <f>N24+N38</f>
        <v>0</v>
      </c>
      <c r="O40" s="23"/>
    </row>
    <row r="41" spans="2:15" ht="30" customHeight="1">
      <c r="B41" s="100" t="s">
        <v>22</v>
      </c>
      <c r="C41" s="101"/>
      <c r="D41" s="91">
        <f>D39</f>
        <v>0</v>
      </c>
      <c r="E41" s="75">
        <f>E39</f>
        <v>0</v>
      </c>
      <c r="F41" s="76"/>
      <c r="G41" s="77"/>
      <c r="H41" s="77"/>
      <c r="I41" s="131"/>
      <c r="J41" s="131"/>
      <c r="K41" s="131"/>
      <c r="L41" s="130"/>
      <c r="M41" s="130"/>
      <c r="N41" s="130"/>
      <c r="O41" s="78"/>
    </row>
    <row r="42" spans="2:15" ht="30" customHeight="1">
      <c r="B42" s="102" t="s">
        <v>23</v>
      </c>
      <c r="C42" s="79" t="s">
        <v>24</v>
      </c>
      <c r="D42" s="13">
        <f>D11</f>
        <v>0</v>
      </c>
      <c r="E42" s="30"/>
      <c r="F42" s="80"/>
      <c r="G42" s="14"/>
      <c r="H42" s="14"/>
      <c r="I42" s="18"/>
      <c r="J42" s="14"/>
      <c r="K42" s="14"/>
      <c r="L42" s="81"/>
      <c r="M42" s="81"/>
      <c r="N42" s="81"/>
      <c r="O42" s="15"/>
    </row>
    <row r="43" spans="2:15" ht="30.95" customHeight="1" thickBot="1">
      <c r="B43" s="103"/>
      <c r="C43" s="82" t="s">
        <v>25</v>
      </c>
      <c r="D43" s="83">
        <f>D9</f>
        <v>0</v>
      </c>
      <c r="E43" s="84"/>
      <c r="F43" s="85"/>
      <c r="G43" s="86"/>
      <c r="H43" s="86"/>
      <c r="I43" s="86"/>
      <c r="J43" s="86"/>
      <c r="K43" s="86"/>
      <c r="L43" s="86"/>
      <c r="M43" s="86"/>
      <c r="N43" s="86"/>
      <c r="O43" s="87"/>
    </row>
    <row r="44" spans="2:15" s="2" customFormat="1" ht="20.100000000000001" customHeight="1">
      <c r="B44" s="4"/>
      <c r="C44" s="88" t="s">
        <v>26</v>
      </c>
      <c r="D44" s="89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4"/>
    </row>
    <row r="45" spans="2:15" ht="51" customHeight="1">
      <c r="B45" s="90"/>
      <c r="C45" s="99" t="s">
        <v>46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4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objects="1" scenarios="1" selectLockedCells="1"/>
  <mergeCells count="46">
    <mergeCell ref="B39:C40"/>
    <mergeCell ref="E39:E40"/>
    <mergeCell ref="D39:D40"/>
    <mergeCell ref="C37:C38"/>
    <mergeCell ref="D37:D38"/>
    <mergeCell ref="E37:E38"/>
    <mergeCell ref="B11:C11"/>
    <mergeCell ref="B4:O4"/>
    <mergeCell ref="B8:C8"/>
    <mergeCell ref="F8:O8"/>
    <mergeCell ref="B9:C9"/>
    <mergeCell ref="B10:C10"/>
    <mergeCell ref="H6:I6"/>
    <mergeCell ref="J6:N6"/>
    <mergeCell ref="B12:C12"/>
    <mergeCell ref="B15:C15"/>
    <mergeCell ref="F15:O15"/>
    <mergeCell ref="B16:B37"/>
    <mergeCell ref="G19:I19"/>
    <mergeCell ref="J19:K19"/>
    <mergeCell ref="L19:N19"/>
    <mergeCell ref="G20:I20"/>
    <mergeCell ref="J20:K20"/>
    <mergeCell ref="L20:N20"/>
    <mergeCell ref="G35:K35"/>
    <mergeCell ref="C23:C24"/>
    <mergeCell ref="E23:E24"/>
    <mergeCell ref="D23:D24"/>
    <mergeCell ref="C30:C31"/>
    <mergeCell ref="E30:E31"/>
    <mergeCell ref="C45:N45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L41:N41"/>
    <mergeCell ref="I41:K41"/>
    <mergeCell ref="G33:K33"/>
    <mergeCell ref="G34:K34"/>
    <mergeCell ref="D30:D31"/>
  </mergeCells>
  <phoneticPr fontId="3"/>
  <dataValidations count="1">
    <dataValidation type="list" allowBlank="1" showInputMessage="1" showErrorMessage="1" sqref="J6:N6" xr:uid="{6692E96B-8B67-494A-A408-3BDB6D6737B1}">
      <formula1>"1:社会福祉法人、NPO法人、公益社団法人、公益財団法人,2:その他団体"</formula1>
    </dataValidation>
  </dataValidations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2026-04-23T13:41:38Z</cp:lastPrinted>
  <dcterms:created xsi:type="dcterms:W3CDTF">2025-07-08T06:49:13Z</dcterms:created>
  <dcterms:modified xsi:type="dcterms:W3CDTF">2026-05-01T09:44:11Z</dcterms:modified>
</cp:coreProperties>
</file>