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0CDC835A-CBA9-4777-AE85-842407ECB58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4事業所" sheetId="8" r:id="rId1"/>
    <sheet name="37-a" sheetId="3" r:id="rId2"/>
    <sheet name="37-b" sheetId="9" r:id="rId3"/>
    <sheet name="38" sheetId="4" r:id="rId4"/>
    <sheet name="39" sheetId="10" r:id="rId5"/>
    <sheet name="40(1)" sheetId="11" r:id="rId6"/>
    <sheet name="40(2)" sheetId="7" r:id="rId7"/>
  </sheets>
  <definedNames>
    <definedName name="_xlnm._FilterDatabase" localSheetId="1" hidden="1">#REF!</definedName>
    <definedName name="_xlnm._FilterDatabase" localSheetId="2" hidden="1">#REF!</definedName>
    <definedName name="_xlnm._FilterDatabase" localSheetId="5" hidden="1">'40(1)'!$B$7:$I$352</definedName>
    <definedName name="_Regression_Int" localSheetId="6" hidden="1">1</definedName>
    <definedName name="_xlnm.Print_Area" localSheetId="1">'37-a'!$B$2:$U$69</definedName>
    <definedName name="_xlnm.Print_Area" localSheetId="2">'37-b'!$B$2:$U$74</definedName>
    <definedName name="_xlnm.Print_Area" localSheetId="3">'38'!$B$2:$AQ$38</definedName>
    <definedName name="_xlnm.Print_Area" localSheetId="4">'39'!$B$2:$V$39</definedName>
    <definedName name="_xlnm.Print_Area" localSheetId="5">'40(1)'!$B$2:$I$231</definedName>
    <definedName name="_xlnm.Print_Area" localSheetId="6">'40(2)'!$B$2:$L$34</definedName>
    <definedName name="_xlnm.Print_Area" localSheetId="0">'4事業所'!$B$1:$N$59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7" l="1"/>
  <c r="K31" i="7"/>
  <c r="F31" i="7"/>
  <c r="E31" i="7"/>
  <c r="L30" i="7"/>
  <c r="K30" i="7"/>
  <c r="F30" i="7"/>
  <c r="E30" i="7"/>
  <c r="L29" i="7"/>
  <c r="K29" i="7"/>
  <c r="F29" i="7"/>
  <c r="E29" i="7"/>
  <c r="L28" i="7"/>
  <c r="K28" i="7"/>
  <c r="F28" i="7"/>
  <c r="E28" i="7"/>
  <c r="L27" i="7"/>
  <c r="K27" i="7"/>
  <c r="F27" i="7"/>
  <c r="E27" i="7"/>
  <c r="L26" i="7"/>
  <c r="K26" i="7"/>
  <c r="F26" i="7"/>
  <c r="E26" i="7"/>
  <c r="L25" i="7"/>
  <c r="K25" i="7"/>
  <c r="F25" i="7"/>
  <c r="E25" i="7"/>
  <c r="L24" i="7"/>
  <c r="K24" i="7"/>
  <c r="F24" i="7"/>
  <c r="E24" i="7"/>
  <c r="L23" i="7"/>
  <c r="K23" i="7"/>
  <c r="F23" i="7"/>
  <c r="E23" i="7"/>
  <c r="L22" i="7"/>
  <c r="K22" i="7"/>
  <c r="F22" i="7"/>
  <c r="E22" i="7"/>
  <c r="L21" i="7"/>
  <c r="K21" i="7"/>
  <c r="F21" i="7"/>
  <c r="E21" i="7"/>
  <c r="L20" i="7"/>
  <c r="K20" i="7"/>
  <c r="F20" i="7"/>
  <c r="E20" i="7"/>
  <c r="L19" i="7"/>
  <c r="K19" i="7"/>
  <c r="F19" i="7"/>
  <c r="E19" i="7"/>
  <c r="L18" i="7"/>
  <c r="K18" i="7"/>
  <c r="F18" i="7"/>
  <c r="E18" i="7"/>
  <c r="L17" i="7"/>
  <c r="K17" i="7"/>
  <c r="F17" i="7"/>
  <c r="E17" i="7"/>
  <c r="L16" i="7"/>
  <c r="K16" i="7"/>
  <c r="F16" i="7"/>
  <c r="E16" i="7"/>
  <c r="L15" i="7"/>
  <c r="K15" i="7"/>
  <c r="F15" i="7"/>
  <c r="E15" i="7"/>
  <c r="L14" i="7"/>
  <c r="K14" i="7"/>
  <c r="F14" i="7"/>
  <c r="E14" i="7"/>
  <c r="L13" i="7"/>
  <c r="K13" i="7"/>
  <c r="F13" i="7"/>
  <c r="E13" i="7"/>
  <c r="L12" i="7"/>
  <c r="K12" i="7"/>
  <c r="F12" i="7"/>
  <c r="E12" i="7"/>
  <c r="L11" i="7"/>
  <c r="K11" i="7"/>
  <c r="F11" i="7"/>
  <c r="E11" i="7"/>
  <c r="L10" i="7"/>
  <c r="K10" i="7"/>
  <c r="F10" i="7"/>
  <c r="E10" i="7"/>
  <c r="L9" i="7"/>
  <c r="K9" i="7"/>
  <c r="F9" i="7"/>
  <c r="E9" i="7"/>
  <c r="L8" i="7"/>
  <c r="K8" i="7"/>
  <c r="F8" i="7"/>
  <c r="E8" i="7"/>
  <c r="L7" i="7"/>
  <c r="K7" i="7"/>
  <c r="F7" i="7"/>
  <c r="E7" i="7"/>
  <c r="H219" i="11"/>
  <c r="I218" i="11"/>
  <c r="H218" i="11"/>
  <c r="I217" i="11"/>
  <c r="H217" i="11"/>
  <c r="I216" i="11"/>
  <c r="H216" i="11"/>
  <c r="I215" i="11"/>
  <c r="H215" i="11"/>
  <c r="I214" i="11"/>
  <c r="H214" i="11"/>
  <c r="I213" i="11"/>
  <c r="H213" i="11"/>
  <c r="I212" i="11"/>
  <c r="H212" i="11"/>
  <c r="I211" i="11"/>
  <c r="H211" i="11"/>
  <c r="H210" i="11"/>
  <c r="I208" i="11"/>
  <c r="H208" i="11"/>
  <c r="I207" i="11"/>
  <c r="H207" i="11"/>
  <c r="I206" i="11"/>
  <c r="H206" i="11"/>
  <c r="I205" i="11"/>
  <c r="H205" i="11"/>
  <c r="I204" i="11"/>
  <c r="H204" i="11"/>
  <c r="I203" i="11"/>
  <c r="H203" i="11"/>
  <c r="I202" i="11"/>
  <c r="H202" i="11"/>
  <c r="H201" i="11"/>
  <c r="I200" i="11"/>
  <c r="H200" i="11"/>
  <c r="I199" i="11"/>
  <c r="H199" i="11"/>
  <c r="I198" i="11"/>
  <c r="H198" i="11"/>
  <c r="I197" i="11"/>
  <c r="H197" i="11"/>
  <c r="I196" i="11"/>
  <c r="H196" i="11"/>
  <c r="I195" i="11"/>
  <c r="H195" i="11"/>
  <c r="I194" i="11"/>
  <c r="H194" i="11"/>
  <c r="I193" i="11"/>
  <c r="H193" i="11"/>
  <c r="H192" i="11"/>
  <c r="I191" i="11"/>
  <c r="H191" i="11"/>
  <c r="I190" i="11"/>
  <c r="H190" i="11"/>
  <c r="I189" i="11"/>
  <c r="H189" i="11"/>
  <c r="I188" i="11"/>
  <c r="H188" i="11"/>
  <c r="I187" i="11"/>
  <c r="H187" i="11"/>
  <c r="I186" i="11"/>
  <c r="H186" i="11"/>
  <c r="I185" i="11"/>
  <c r="H185" i="11"/>
  <c r="I184" i="11"/>
  <c r="H184" i="11"/>
  <c r="H175" i="11"/>
  <c r="I173" i="11"/>
  <c r="H173" i="11"/>
  <c r="I172" i="11"/>
  <c r="H172" i="11"/>
  <c r="I171" i="11"/>
  <c r="H171" i="11"/>
  <c r="I170" i="11"/>
  <c r="H170" i="11"/>
  <c r="I169" i="11"/>
  <c r="H169" i="11"/>
  <c r="I168" i="11"/>
  <c r="H168" i="11"/>
  <c r="I167" i="11"/>
  <c r="H167" i="11"/>
  <c r="H166" i="11"/>
  <c r="I164" i="11"/>
  <c r="H164" i="11"/>
  <c r="I163" i="11"/>
  <c r="H163" i="11"/>
  <c r="I162" i="11"/>
  <c r="H162" i="11"/>
  <c r="I161" i="11"/>
  <c r="H161" i="11"/>
  <c r="I160" i="11"/>
  <c r="H160" i="11"/>
  <c r="I159" i="11"/>
  <c r="H159" i="11"/>
  <c r="I158" i="11"/>
  <c r="H158" i="11"/>
  <c r="H157" i="11"/>
  <c r="I155" i="11"/>
  <c r="H155" i="11"/>
  <c r="I154" i="11"/>
  <c r="H154" i="11"/>
  <c r="I153" i="11"/>
  <c r="H153" i="11"/>
  <c r="I152" i="11"/>
  <c r="H152" i="11"/>
  <c r="I151" i="11"/>
  <c r="H151" i="11"/>
  <c r="I150" i="11"/>
  <c r="H150" i="11"/>
  <c r="I149" i="11"/>
  <c r="H149" i="11"/>
  <c r="H148" i="11"/>
  <c r="I145" i="11"/>
  <c r="H145" i="11"/>
  <c r="I144" i="11"/>
  <c r="H144" i="11"/>
  <c r="I143" i="11"/>
  <c r="H143" i="11"/>
  <c r="I142" i="11"/>
  <c r="H142" i="11"/>
  <c r="I141" i="11"/>
  <c r="H141" i="11"/>
  <c r="I140" i="11"/>
  <c r="H140" i="11"/>
  <c r="H139" i="11"/>
  <c r="I138" i="11"/>
  <c r="H138" i="11"/>
  <c r="I137" i="11"/>
  <c r="H137" i="11"/>
  <c r="I136" i="11"/>
  <c r="H136" i="11"/>
  <c r="I135" i="11"/>
  <c r="H135" i="11"/>
  <c r="I134" i="11"/>
  <c r="H134" i="11"/>
  <c r="I133" i="11"/>
  <c r="H133" i="11"/>
  <c r="I132" i="11"/>
  <c r="H132" i="11"/>
  <c r="I131" i="11"/>
  <c r="H131" i="11"/>
  <c r="H130" i="11"/>
  <c r="I128" i="11"/>
  <c r="H128" i="11"/>
  <c r="I127" i="11"/>
  <c r="H127" i="11"/>
  <c r="I126" i="11"/>
  <c r="H126" i="11"/>
  <c r="I125" i="11"/>
  <c r="H125" i="11"/>
  <c r="I124" i="11"/>
  <c r="H124" i="11"/>
  <c r="I123" i="11"/>
  <c r="H123" i="11"/>
  <c r="I122" i="11"/>
  <c r="H122" i="11"/>
  <c r="H113" i="11"/>
  <c r="I112" i="11"/>
  <c r="H112" i="11"/>
  <c r="I111" i="11"/>
  <c r="H111" i="11"/>
  <c r="I110" i="11"/>
  <c r="H110" i="11"/>
  <c r="I109" i="11"/>
  <c r="H109" i="11"/>
  <c r="I108" i="11"/>
  <c r="H108" i="11"/>
  <c r="I107" i="11"/>
  <c r="H107" i="11"/>
  <c r="I106" i="11"/>
  <c r="H106" i="11"/>
  <c r="I105" i="11"/>
  <c r="H105" i="11"/>
  <c r="H104" i="11"/>
  <c r="I102" i="11"/>
  <c r="H102" i="11"/>
  <c r="I101" i="11"/>
  <c r="H101" i="11"/>
  <c r="I100" i="11"/>
  <c r="H100" i="11"/>
  <c r="I99" i="11"/>
  <c r="H99" i="11"/>
  <c r="I98" i="11"/>
  <c r="H98" i="11"/>
  <c r="I97" i="11"/>
  <c r="H97" i="11"/>
  <c r="I96" i="11"/>
  <c r="H96" i="11"/>
  <c r="I92" i="11"/>
  <c r="H92" i="11"/>
  <c r="I91" i="11"/>
  <c r="H91" i="11"/>
  <c r="I90" i="11"/>
  <c r="H90" i="11"/>
  <c r="I89" i="11"/>
  <c r="H89" i="11"/>
  <c r="I88" i="11"/>
  <c r="H88" i="11"/>
  <c r="I87" i="11"/>
  <c r="H87" i="11"/>
  <c r="H86" i="11"/>
  <c r="I85" i="11"/>
  <c r="H85" i="11"/>
  <c r="I84" i="11"/>
  <c r="H84" i="11"/>
  <c r="I83" i="11"/>
  <c r="H83" i="11"/>
  <c r="I82" i="11"/>
  <c r="H82" i="11"/>
  <c r="I81" i="11"/>
  <c r="H81" i="11"/>
  <c r="I80" i="11"/>
  <c r="H80" i="11"/>
  <c r="I79" i="11"/>
  <c r="H79" i="11"/>
  <c r="I78" i="11"/>
  <c r="H78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3" i="11"/>
  <c r="H63" i="11"/>
  <c r="I62" i="11"/>
  <c r="H62" i="11"/>
  <c r="I61" i="11"/>
  <c r="H61" i="11"/>
  <c r="I60" i="11"/>
  <c r="H60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3" i="11"/>
  <c r="H43" i="11"/>
  <c r="I37" i="11"/>
  <c r="H37" i="11"/>
  <c r="I36" i="11"/>
  <c r="H36" i="11"/>
  <c r="I35" i="11"/>
  <c r="H35" i="11"/>
  <c r="I34" i="11"/>
  <c r="H34" i="11"/>
  <c r="I31" i="11"/>
  <c r="H31" i="11"/>
  <c r="I30" i="11"/>
  <c r="H30" i="11"/>
  <c r="I29" i="11"/>
  <c r="H29" i="11"/>
  <c r="I28" i="11"/>
  <c r="H28" i="11"/>
  <c r="I27" i="11"/>
  <c r="H27" i="11"/>
  <c r="I26" i="11"/>
  <c r="H26" i="11"/>
  <c r="I25" i="11"/>
  <c r="H25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I16" i="11"/>
  <c r="H16" i="11"/>
  <c r="H15" i="11"/>
  <c r="I14" i="11"/>
  <c r="H14" i="11"/>
  <c r="I13" i="11"/>
  <c r="H13" i="11"/>
  <c r="I12" i="11"/>
  <c r="H12" i="11"/>
  <c r="I11" i="11"/>
  <c r="H11" i="11"/>
  <c r="I10" i="11"/>
  <c r="H10" i="11"/>
  <c r="I9" i="11"/>
  <c r="H9" i="11"/>
  <c r="I8" i="11"/>
  <c r="H8" i="11"/>
  <c r="I7" i="11"/>
  <c r="H7" i="11"/>
  <c r="V11" i="10"/>
  <c r="U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D11" i="10"/>
  <c r="C11" i="10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T10" i="4"/>
  <c r="S10" i="4"/>
  <c r="R10" i="4"/>
  <c r="Q10" i="4"/>
  <c r="P10" i="4"/>
  <c r="O10" i="4"/>
  <c r="N10" i="4"/>
  <c r="M10" i="4"/>
  <c r="L10" i="4"/>
  <c r="K10" i="4"/>
  <c r="G10" i="4" s="1"/>
  <c r="J10" i="4"/>
  <c r="H10" i="4" s="1"/>
  <c r="I10" i="4"/>
  <c r="F10" i="4"/>
  <c r="E10" i="4"/>
  <c r="D10" i="4"/>
  <c r="C10" i="4"/>
  <c r="N12" i="8"/>
</calcChain>
</file>

<file path=xl/sharedStrings.xml><?xml version="1.0" encoding="utf-8"?>
<sst xmlns="http://schemas.openxmlformats.org/spreadsheetml/2006/main" count="1614" uniqueCount="261">
  <si>
    <t>三好市</t>
    <rPh sb="0" eb="3">
      <t>ミヨシシ</t>
    </rPh>
    <phoneticPr fontId="6"/>
  </si>
  <si>
    <t>37　産業中分類・経営組織別事業所数及び従業者数</t>
    <rPh sb="3" eb="5">
      <t>サンギョウ</t>
    </rPh>
    <rPh sb="5" eb="7">
      <t>ナカブン</t>
    </rPh>
    <rPh sb="7" eb="8">
      <t>タグイ</t>
    </rPh>
    <rPh sb="9" eb="11">
      <t>ケイエイ</t>
    </rPh>
    <rPh sb="11" eb="14">
      <t>ソシキベツ</t>
    </rPh>
    <phoneticPr fontId="24"/>
  </si>
  <si>
    <t>計</t>
    <rPh sb="0" eb="1">
      <t>ケイ</t>
    </rPh>
    <phoneticPr fontId="24"/>
  </si>
  <si>
    <t>-</t>
  </si>
  <si>
    <t>道路旅客運送業</t>
  </si>
  <si>
    <t>サービス業（他に分類されないもの）</t>
    <rPh sb="4" eb="5">
      <t>ギョウ</t>
    </rPh>
    <phoneticPr fontId="5"/>
  </si>
  <si>
    <t>事業所数</t>
  </si>
  <si>
    <t>産業中分類</t>
    <rPh sb="0" eb="2">
      <t>サンギョウ</t>
    </rPh>
    <rPh sb="2" eb="5">
      <t>チュウブンルイ</t>
    </rPh>
    <phoneticPr fontId="24"/>
  </si>
  <si>
    <t>事業所数</t>
    <rPh sb="0" eb="3">
      <t>ジギョウショ</t>
    </rPh>
    <rPh sb="3" eb="4">
      <t>スウ</t>
    </rPh>
    <phoneticPr fontId="24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</si>
  <si>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24"/>
  </si>
  <si>
    <t>化学工業</t>
  </si>
  <si>
    <t>農業</t>
  </si>
  <si>
    <t>総数</t>
    <rPh sb="0" eb="2">
      <t>ソウスウ</t>
    </rPh>
    <phoneticPr fontId="24"/>
  </si>
  <si>
    <t>印刷・同関連業</t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</si>
  <si>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4"/>
  </si>
  <si>
    <t>ガス業</t>
  </si>
  <si>
    <t>道路貨物運送業</t>
  </si>
  <si>
    <t>織物・衣服・身の回り品小売業</t>
  </si>
  <si>
    <t>個人</t>
    <rPh sb="0" eb="2">
      <t>コジン</t>
    </rPh>
    <phoneticPr fontId="24"/>
  </si>
  <si>
    <t>法人</t>
    <rPh sb="0" eb="2">
      <t>ホウジン</t>
    </rPh>
    <phoneticPr fontId="24"/>
  </si>
  <si>
    <t>窯業・土石製品製造業</t>
  </si>
  <si>
    <t>従業
者数</t>
    <rPh sb="0" eb="2">
      <t>ジュウギョウ</t>
    </rPh>
    <rPh sb="3" eb="4">
      <t>モノ</t>
    </rPh>
    <rPh sb="4" eb="5">
      <t>スウ</t>
    </rPh>
    <phoneticPr fontId="18"/>
  </si>
  <si>
    <t>パルプ・紙・紙加工品製造業</t>
  </si>
  <si>
    <t>法人でない団体</t>
    <rPh sb="0" eb="2">
      <t>ホウジン</t>
    </rPh>
    <rPh sb="5" eb="7">
      <t>ダンタイ</t>
    </rPh>
    <phoneticPr fontId="24"/>
  </si>
  <si>
    <t>従業者数</t>
    <rPh sb="0" eb="3">
      <t>ジュウギョウシャ</t>
    </rPh>
    <rPh sb="3" eb="4">
      <t>スウ</t>
    </rPh>
    <phoneticPr fontId="24"/>
  </si>
  <si>
    <t>公務（他に分類されるものを除く）</t>
    <rPh sb="0" eb="2">
      <t>コウム</t>
    </rPh>
    <rPh sb="3" eb="4">
      <t>タ</t>
    </rPh>
    <rPh sb="13" eb="14">
      <t>ノゾ</t>
    </rPh>
    <phoneticPr fontId="5"/>
  </si>
  <si>
    <t>常雇</t>
    <rPh sb="0" eb="2">
      <t>ジョウコ</t>
    </rPh>
    <phoneticPr fontId="24"/>
  </si>
  <si>
    <t>建設業</t>
    <rPh sb="0" eb="3">
      <t>ケンセツギョウ</t>
    </rPh>
    <phoneticPr fontId="5"/>
  </si>
  <si>
    <t>　　平　　成　　28　　年　　 6　　月</t>
    <rPh sb="2" eb="3">
      <t>ヒラ</t>
    </rPh>
    <rPh sb="5" eb="6">
      <t>シゲル</t>
    </rPh>
    <rPh sb="12" eb="13">
      <t>ネン</t>
    </rPh>
    <rPh sb="19" eb="20">
      <t>ガツ</t>
    </rPh>
    <phoneticPr fontId="24"/>
  </si>
  <si>
    <t>漁業</t>
    <rPh sb="0" eb="2">
      <t>ギョギョウ</t>
    </rPh>
    <phoneticPr fontId="27"/>
  </si>
  <si>
    <t>漁業（水産養殖業を除く）</t>
  </si>
  <si>
    <t>水産養殖業</t>
  </si>
  <si>
    <t>非農林漁業（公務を除く）</t>
    <rPh sb="6" eb="8">
      <t>コウム</t>
    </rPh>
    <rPh sb="9" eb="10">
      <t>ノゾ</t>
    </rPh>
    <phoneticPr fontId="27"/>
  </si>
  <si>
    <t>総合工事業</t>
  </si>
  <si>
    <t>飲料・たばこ・飼料製造業</t>
  </si>
  <si>
    <t>情報通信業</t>
    <rPh sb="0" eb="2">
      <t>ジョウホウ</t>
    </rPh>
    <rPh sb="2" eb="5">
      <t>ツウシンギョウ</t>
    </rPh>
    <phoneticPr fontId="18"/>
  </si>
  <si>
    <t>製造業</t>
    <rPh sb="0" eb="3">
      <t>セイゾウギョウ</t>
    </rPh>
    <phoneticPr fontId="5"/>
  </si>
  <si>
    <t>食料品製造業</t>
  </si>
  <si>
    <t>なめし革・同製品・毛皮製造業</t>
  </si>
  <si>
    <t>木材・木製品製造業（家具を除く）</t>
  </si>
  <si>
    <t>家具・装備品製造業</t>
  </si>
  <si>
    <t>石油製品・石炭製品製造業</t>
  </si>
  <si>
    <t>通信業</t>
    <rPh sb="0" eb="2">
      <t>ツウシン</t>
    </rPh>
    <rPh sb="2" eb="3">
      <t>ギョウ</t>
    </rPh>
    <phoneticPr fontId="24"/>
  </si>
  <si>
    <t>プラスチック製品製造業</t>
  </si>
  <si>
    <t>ゴム製品製造業</t>
  </si>
  <si>
    <t>情報サービス業</t>
  </si>
  <si>
    <t>不動産取引業</t>
  </si>
  <si>
    <t>鉄鋼業</t>
  </si>
  <si>
    <t>その他の製造業</t>
  </si>
  <si>
    <t>非鉄金属製造業</t>
  </si>
  <si>
    <t>金属製品製造業</t>
  </si>
  <si>
    <t>水運業</t>
  </si>
  <si>
    <t>はん用機械器具製造業</t>
  </si>
  <si>
    <t>水道業</t>
  </si>
  <si>
    <t>宗教</t>
  </si>
  <si>
    <t>娯楽業</t>
  </si>
  <si>
    <t>生産用機械器具製造業</t>
  </si>
  <si>
    <t>映像・音声・文字情報制作業</t>
    <rPh sb="0" eb="2">
      <t>エイゾウ</t>
    </rPh>
    <rPh sb="3" eb="5">
      <t>オンセイ</t>
    </rPh>
    <rPh sb="6" eb="8">
      <t>モジ</t>
    </rPh>
    <phoneticPr fontId="5"/>
  </si>
  <si>
    <t>業務用機械器具製造業</t>
  </si>
  <si>
    <t>電子部品・デバイス・電子回路製造業</t>
  </si>
  <si>
    <t>輸送用機械器具製造業</t>
  </si>
  <si>
    <t>電気機械器具製造業</t>
  </si>
  <si>
    <t>情報通信機械器具製造業</t>
  </si>
  <si>
    <t>電気業</t>
  </si>
  <si>
    <t>熱供給業</t>
  </si>
  <si>
    <t>情報通信業</t>
    <rPh sb="0" eb="2">
      <t>ジョウホウ</t>
    </rPh>
    <rPh sb="2" eb="4">
      <t>ツウシン</t>
    </rPh>
    <rPh sb="4" eb="5">
      <t>ギョウ</t>
    </rPh>
    <phoneticPr fontId="24"/>
  </si>
  <si>
    <t>専門サービス業(他に分類されないもの)</t>
    <rPh sb="8" eb="9">
      <t>タ</t>
    </rPh>
    <rPh sb="10" eb="12">
      <t>ブンルイ</t>
    </rPh>
    <phoneticPr fontId="24"/>
  </si>
  <si>
    <t>無店舗小売業</t>
  </si>
  <si>
    <t>放送業</t>
    <rPh sb="0" eb="3">
      <t>ホウソウギョウ</t>
    </rPh>
    <phoneticPr fontId="5"/>
  </si>
  <si>
    <t>インターネット附随サービス業</t>
  </si>
  <si>
    <t>鉄道業</t>
  </si>
  <si>
    <t>設備工事業</t>
  </si>
  <si>
    <t>全産業</t>
  </si>
  <si>
    <t>農林漁業</t>
  </si>
  <si>
    <t>牟岐町</t>
    <rPh sb="0" eb="2">
      <t>ムギ</t>
    </rPh>
    <rPh sb="2" eb="3">
      <t>マチ</t>
    </rPh>
    <phoneticPr fontId="6"/>
  </si>
  <si>
    <r>
      <t>(1)産業大分類・従業者規模別</t>
    </r>
    <r>
      <rPr>
        <sz val="12"/>
        <rFont val="ＭＳ 明朝"/>
        <family val="1"/>
        <charset val="128"/>
      </rPr>
      <t>（続き）</t>
    </r>
    <rPh sb="3" eb="5">
      <t>サンギョウ</t>
    </rPh>
    <rPh sb="5" eb="8">
      <t>ダイブンルイ</t>
    </rPh>
    <rPh sb="9" eb="12">
      <t>ジュウギョウシャ</t>
    </rPh>
    <rPh sb="12" eb="15">
      <t>キボベツ</t>
    </rPh>
    <rPh sb="16" eb="17">
      <t>ツヅ</t>
    </rPh>
    <phoneticPr fontId="24"/>
  </si>
  <si>
    <t>林業</t>
  </si>
  <si>
    <t>北島町</t>
    <rPh sb="0" eb="2">
      <t>キタジマ</t>
    </rPh>
    <rPh sb="2" eb="3">
      <t>マチ</t>
    </rPh>
    <phoneticPr fontId="6"/>
  </si>
  <si>
    <t>職別工事業(設備工事業を除く)</t>
  </si>
  <si>
    <t>繊維工業</t>
  </si>
  <si>
    <t>電気・ガス・熱供給・水道業</t>
  </si>
  <si>
    <t>38　市町村・産業大分類別事業所数及び従業者数</t>
  </si>
  <si>
    <t>市町村</t>
  </si>
  <si>
    <t>総数</t>
  </si>
  <si>
    <t>出向・派遣従業者のみ</t>
    <rPh sb="0" eb="2">
      <t>シュッコウ</t>
    </rPh>
    <rPh sb="3" eb="5">
      <t>ハケン</t>
    </rPh>
    <rPh sb="5" eb="7">
      <t>ジュウギョウ</t>
    </rPh>
    <rPh sb="7" eb="8">
      <t>シャ</t>
    </rPh>
    <phoneticPr fontId="24"/>
  </si>
  <si>
    <t>建設業</t>
  </si>
  <si>
    <t>製造業</t>
  </si>
  <si>
    <t>その他の小売業</t>
  </si>
  <si>
    <t>増加率
(％)</t>
  </si>
  <si>
    <t>建設業</t>
    <rPh sb="0" eb="3">
      <t>ケンセツギョウ</t>
    </rPh>
    <phoneticPr fontId="27"/>
  </si>
  <si>
    <t>事業</t>
    <rPh sb="0" eb="2">
      <t>ジギョウ</t>
    </rPh>
    <phoneticPr fontId="18"/>
  </si>
  <si>
    <t>従業</t>
    <rPh sb="0" eb="2">
      <t>ジュウギョウ</t>
    </rPh>
    <phoneticPr fontId="18"/>
  </si>
  <si>
    <t>所数</t>
    <rPh sb="0" eb="1">
      <t>ショ</t>
    </rPh>
    <rPh sb="1" eb="2">
      <t>スウ</t>
    </rPh>
    <phoneticPr fontId="18"/>
  </si>
  <si>
    <t>者数</t>
    <rPh sb="0" eb="1">
      <t>シャ</t>
    </rPh>
    <rPh sb="1" eb="2">
      <t>スウ</t>
    </rPh>
    <phoneticPr fontId="18"/>
  </si>
  <si>
    <t>平成28年 6月</t>
  </si>
  <si>
    <t>徳島市</t>
    <rPh sb="0" eb="3">
      <t>トクシマシ</t>
    </rPh>
    <phoneticPr fontId="6"/>
  </si>
  <si>
    <t>雇用者</t>
  </si>
  <si>
    <t>鳴門市</t>
    <rPh sb="0" eb="3">
      <t>ナルトシ</t>
    </rPh>
    <phoneticPr fontId="6"/>
  </si>
  <si>
    <t>小松島市</t>
    <rPh sb="0" eb="4">
      <t>コマツシマシ</t>
    </rPh>
    <phoneticPr fontId="6"/>
  </si>
  <si>
    <t>阿南市</t>
    <rPh sb="0" eb="3">
      <t>アナンシ</t>
    </rPh>
    <phoneticPr fontId="6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</si>
  <si>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</si>
  <si>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吉野川市</t>
    <rPh sb="0" eb="4">
      <t>ヨシノガワシ</t>
    </rPh>
    <phoneticPr fontId="6"/>
  </si>
  <si>
    <t>阿波市</t>
    <rPh sb="0" eb="3">
      <t>アワシ</t>
    </rPh>
    <phoneticPr fontId="6"/>
  </si>
  <si>
    <t>美馬市</t>
    <rPh sb="0" eb="2">
      <t>ミマ</t>
    </rPh>
    <rPh sb="2" eb="3">
      <t>シ</t>
    </rPh>
    <phoneticPr fontId="6"/>
  </si>
  <si>
    <t>勝浦町</t>
    <rPh sb="0" eb="3">
      <t>カツウラチョウ</t>
    </rPh>
    <phoneticPr fontId="6"/>
  </si>
  <si>
    <t>上勝町</t>
    <rPh sb="0" eb="3">
      <t>カミカツチョウ</t>
    </rPh>
    <phoneticPr fontId="6"/>
  </si>
  <si>
    <t>佐那河内村</t>
    <rPh sb="0" eb="1">
      <t>サ</t>
    </rPh>
    <rPh sb="1" eb="2">
      <t>ナ</t>
    </rPh>
    <rPh sb="2" eb="4">
      <t>カワチ</t>
    </rPh>
    <rPh sb="4" eb="5">
      <t>ソン</t>
    </rPh>
    <phoneticPr fontId="6"/>
  </si>
  <si>
    <t>石井町</t>
    <rPh sb="0" eb="3">
      <t>イシイチョウ</t>
    </rPh>
    <phoneticPr fontId="6"/>
  </si>
  <si>
    <t>神山町</t>
    <rPh sb="0" eb="3">
      <t>カミヤマチョウ</t>
    </rPh>
    <phoneticPr fontId="6"/>
  </si>
  <si>
    <t>那賀町</t>
    <rPh sb="0" eb="3">
      <t>ナカチョウ</t>
    </rPh>
    <phoneticPr fontId="6"/>
  </si>
  <si>
    <t>美波町</t>
    <rPh sb="0" eb="1">
      <t>ミ</t>
    </rPh>
    <rPh sb="1" eb="2">
      <t>ナミ</t>
    </rPh>
    <rPh sb="2" eb="3">
      <t>チョウ</t>
    </rPh>
    <phoneticPr fontId="6"/>
  </si>
  <si>
    <t>海陽町</t>
    <rPh sb="0" eb="3">
      <t>カイヨウチョウ</t>
    </rPh>
    <phoneticPr fontId="6"/>
  </si>
  <si>
    <t>松茂町</t>
    <rPh sb="0" eb="2">
      <t>マツシゲ</t>
    </rPh>
    <rPh sb="2" eb="3">
      <t>マチ</t>
    </rPh>
    <phoneticPr fontId="6"/>
  </si>
  <si>
    <t>廃棄物処理業</t>
  </si>
  <si>
    <t>藍住町</t>
    <rPh sb="0" eb="3">
      <t>アイズミチョウ</t>
    </rPh>
    <phoneticPr fontId="6"/>
  </si>
  <si>
    <t>板野町</t>
    <rPh sb="0" eb="2">
      <t>イタノ</t>
    </rPh>
    <rPh sb="2" eb="3">
      <t>マチ</t>
    </rPh>
    <phoneticPr fontId="6"/>
  </si>
  <si>
    <t>上板町</t>
    <rPh sb="0" eb="2">
      <t>カミイタ</t>
    </rPh>
    <rPh sb="2" eb="3">
      <t>マチ</t>
    </rPh>
    <phoneticPr fontId="6"/>
  </si>
  <si>
    <t>機械器具小売業</t>
  </si>
  <si>
    <t>つるぎ町</t>
    <rPh sb="3" eb="4">
      <t>チョウ</t>
    </rPh>
    <phoneticPr fontId="6"/>
  </si>
  <si>
    <t>東みよし町</t>
    <rPh sb="0" eb="1">
      <t>ヒガシ</t>
    </rPh>
    <rPh sb="4" eb="5">
      <t>チョウ</t>
    </rPh>
    <phoneticPr fontId="6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</si>
  <si>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5"/>
  </si>
  <si>
    <t>39　市町村・経営組織・従業者規模別事業所数及び従業者数　　　　　　　　　　　　　　　　　　　　　　　　　　　　　　</t>
  </si>
  <si>
    <t>従業者規模別</t>
    <rPh sb="0" eb="3">
      <t>ジュウギョウシャ</t>
    </rPh>
    <rPh sb="3" eb="6">
      <t>キボベツ</t>
    </rPh>
    <phoneticPr fontId="18"/>
  </si>
  <si>
    <t xml:space="preserve">  1 ～   4人</t>
    <rPh sb="9" eb="10">
      <t>ニン</t>
    </rPh>
    <phoneticPr fontId="27"/>
  </si>
  <si>
    <t>30人以上</t>
  </si>
  <si>
    <t>うち国・地方公共団体</t>
    <rPh sb="2" eb="3">
      <t>クニ</t>
    </rPh>
    <rPh sb="4" eb="6">
      <t>チホウ</t>
    </rPh>
    <rPh sb="6" eb="8">
      <t>コウキョウ</t>
    </rPh>
    <rPh sb="8" eb="10">
      <t>ダンタイ</t>
    </rPh>
    <phoneticPr fontId="18"/>
  </si>
  <si>
    <t>事業
所数</t>
    <rPh sb="0" eb="2">
      <t>ジギョウ</t>
    </rPh>
    <rPh sb="3" eb="4">
      <t>トコロ</t>
    </rPh>
    <rPh sb="4" eb="5">
      <t>スウ</t>
    </rPh>
    <phoneticPr fontId="18"/>
  </si>
  <si>
    <t>従業者数</t>
  </si>
  <si>
    <t>個人業主</t>
  </si>
  <si>
    <t>家族従業者</t>
  </si>
  <si>
    <t>うち常雇</t>
  </si>
  <si>
    <t xml:space="preserve">   平成28年 6月</t>
  </si>
  <si>
    <t>(1)産業大分類・従業者規模別</t>
    <rPh sb="3" eb="5">
      <t>サンギョウ</t>
    </rPh>
    <rPh sb="5" eb="8">
      <t>ダイブンルイ</t>
    </rPh>
    <rPh sb="9" eb="12">
      <t>ジュウギョウシャ</t>
    </rPh>
    <rPh sb="12" eb="15">
      <t>キボベツ</t>
    </rPh>
    <phoneticPr fontId="24"/>
  </si>
  <si>
    <t>技術サービス業(他に分類されないもの)</t>
  </si>
  <si>
    <t>各種商品小売業</t>
  </si>
  <si>
    <t>産業大分類及び
従業者規模</t>
    <rPh sb="0" eb="2">
      <t>サンギョウ</t>
    </rPh>
    <rPh sb="2" eb="5">
      <t>ダイブンルイ</t>
    </rPh>
    <rPh sb="5" eb="6">
      <t>オヨ</t>
    </rPh>
    <rPh sb="8" eb="11">
      <t>ジュウギョウシャ</t>
    </rPh>
    <rPh sb="11" eb="13">
      <t>キボ</t>
    </rPh>
    <phoneticPr fontId="24"/>
  </si>
  <si>
    <t>平成28年</t>
    <rPh sb="0" eb="1">
      <t>ヒラ</t>
    </rPh>
    <rPh sb="1" eb="2">
      <t>シゲル</t>
    </rPh>
    <rPh sb="4" eb="5">
      <t>ネン</t>
    </rPh>
    <phoneticPr fontId="24"/>
  </si>
  <si>
    <t>洗濯・理容・美容・浴場業</t>
  </si>
  <si>
    <t>従業者数</t>
    <rPh sb="0" eb="1">
      <t>ジュウ</t>
    </rPh>
    <rPh sb="1" eb="4">
      <t>ギョウシャスウ</t>
    </rPh>
    <phoneticPr fontId="24"/>
  </si>
  <si>
    <t>うち男</t>
    <rPh sb="2" eb="3">
      <t>オトコ</t>
    </rPh>
    <phoneticPr fontId="24"/>
  </si>
  <si>
    <t>事　 業 　所</t>
    <rPh sb="0" eb="1">
      <t>コト</t>
    </rPh>
    <rPh sb="3" eb="4">
      <t>ギョウ</t>
    </rPh>
    <rPh sb="6" eb="7">
      <t>ショ</t>
    </rPh>
    <phoneticPr fontId="5"/>
  </si>
  <si>
    <t xml:space="preserve">       300人以上       </t>
    <rPh sb="10" eb="11">
      <t>ニン</t>
    </rPh>
    <rPh sb="11" eb="13">
      <t>イジョウ</t>
    </rPh>
    <phoneticPr fontId="27"/>
  </si>
  <si>
    <t>製造業</t>
    <rPh sb="0" eb="3">
      <t>セイゾウギョウ</t>
    </rPh>
    <phoneticPr fontId="27"/>
  </si>
  <si>
    <t>繊維・衣服等卸売業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</si>
  <si>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7"/>
  </si>
  <si>
    <t>情報通信業</t>
    <rPh sb="0" eb="2">
      <t>ジョウホウ</t>
    </rPh>
    <rPh sb="2" eb="5">
      <t>ツウシンギョウ</t>
    </rPh>
    <phoneticPr fontId="27"/>
  </si>
  <si>
    <t>銀行業</t>
  </si>
  <si>
    <t>複合サービス事業</t>
    <rPh sb="0" eb="2">
      <t>フクゴウ</t>
    </rPh>
    <phoneticPr fontId="5"/>
  </si>
  <si>
    <t>サービス業（他に分類されないもの）</t>
    <rPh sb="4" eb="5">
      <t>ギョウ</t>
    </rPh>
    <phoneticPr fontId="30"/>
  </si>
  <si>
    <t>(2)市町村別</t>
    <rPh sb="3" eb="6">
      <t>シチョウソン</t>
    </rPh>
    <rPh sb="6" eb="7">
      <t>ベツ</t>
    </rPh>
    <phoneticPr fontId="18"/>
  </si>
  <si>
    <t>平成28年</t>
    <rPh sb="0" eb="2">
      <t>ヘイセイ</t>
    </rPh>
    <rPh sb="4" eb="5">
      <t>ネン</t>
    </rPh>
    <phoneticPr fontId="18"/>
  </si>
  <si>
    <t>機械器具卸売業</t>
  </si>
  <si>
    <t>実数</t>
  </si>
  <si>
    <t>航空運輸業</t>
  </si>
  <si>
    <t>増加数</t>
  </si>
  <si>
    <t>うち男</t>
    <rPh sb="2" eb="3">
      <t>オトコ</t>
    </rPh>
    <phoneticPr fontId="18"/>
  </si>
  <si>
    <t>事業所</t>
    <rPh sb="0" eb="3">
      <t>ジギョウショ</t>
    </rPh>
    <phoneticPr fontId="5"/>
  </si>
  <si>
    <r>
      <t>37　産業中分類・経営組織別事業所数及び従業者数</t>
    </r>
    <r>
      <rPr>
        <b/>
        <sz val="12"/>
        <rFont val="ＭＳ 明朝"/>
        <family val="1"/>
        <charset val="128"/>
      </rPr>
      <t>（続き）</t>
    </r>
    <rPh sb="3" eb="5">
      <t>サンギョウ</t>
    </rPh>
    <rPh sb="5" eb="7">
      <t>ナカブン</t>
    </rPh>
    <rPh sb="7" eb="8">
      <t>タグイ</t>
    </rPh>
    <rPh sb="9" eb="11">
      <t>ケイエイ</t>
    </rPh>
    <rPh sb="11" eb="14">
      <t>ソシキベツ</t>
    </rPh>
    <rPh sb="25" eb="26">
      <t>ツヅ</t>
    </rPh>
    <phoneticPr fontId="24"/>
  </si>
  <si>
    <t>倉庫業</t>
  </si>
  <si>
    <t>運輸に附帯するサービス業</t>
  </si>
  <si>
    <t>郵便業（信書便事業を含む）</t>
  </si>
  <si>
    <t>卸売業・小売業</t>
    <rPh sb="0" eb="2">
      <t>オロシウリ</t>
    </rPh>
    <rPh sb="2" eb="3">
      <t>ギョウ</t>
    </rPh>
    <rPh sb="4" eb="7">
      <t>コウリギョウ</t>
    </rPh>
    <phoneticPr fontId="5"/>
  </si>
  <si>
    <t>各種商品卸売業</t>
  </si>
  <si>
    <t>飲食料品卸売業</t>
  </si>
  <si>
    <t>その他の卸売業</t>
  </si>
  <si>
    <t>飲食料品小売業</t>
  </si>
  <si>
    <t>金融業・保険業</t>
    <rPh sb="2" eb="3">
      <t>ギョウ</t>
    </rPh>
    <phoneticPr fontId="5"/>
  </si>
  <si>
    <t>協同組織金融業</t>
    <rPh sb="0" eb="2">
      <t>キョウドウ</t>
    </rPh>
    <rPh sb="2" eb="4">
      <t>ソシキ</t>
    </rPh>
    <rPh sb="4" eb="7">
      <t>キンユウギョウ</t>
    </rPh>
    <phoneticPr fontId="5"/>
  </si>
  <si>
    <t>補助的金融業等</t>
  </si>
  <si>
    <t>保険業（保険媒介代理業等を含む）</t>
  </si>
  <si>
    <t>不動産賃貸業・管理業</t>
  </si>
  <si>
    <t>物品賃貸業</t>
  </si>
  <si>
    <t>学術・開発研究機関</t>
  </si>
  <si>
    <t>広告業</t>
  </si>
  <si>
    <t>宿泊業</t>
  </si>
  <si>
    <t>飲食店</t>
  </si>
  <si>
    <t>持ち帰り・配達飲食サービス業</t>
  </si>
  <si>
    <t>その他の生活関連サービス業</t>
  </si>
  <si>
    <t>学校教育</t>
    <rPh sb="0" eb="2">
      <t>ガッコウ</t>
    </rPh>
    <rPh sb="2" eb="4">
      <t>キョウイク</t>
    </rPh>
    <phoneticPr fontId="5"/>
  </si>
  <si>
    <t>医療業</t>
  </si>
  <si>
    <t>保健衛生</t>
  </si>
  <si>
    <t>社会保険・社会福祉・介護事業</t>
  </si>
  <si>
    <t>郵便局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</si>
  <si>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</si>
  <si>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</si>
  <si>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</si>
  <si>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</si>
  <si>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</si>
  <si>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その他のサービス業</t>
  </si>
  <si>
    <t>国家公務</t>
  </si>
  <si>
    <t>地方公務</t>
  </si>
  <si>
    <t>　　令　　和　　 3　　年　　 6　　月</t>
    <rPh sb="2" eb="3">
      <t>レイ</t>
    </rPh>
    <rPh sb="5" eb="6">
      <t>ワ</t>
    </rPh>
    <rPh sb="12" eb="13">
      <t>ネン</t>
    </rPh>
    <rPh sb="19" eb="20">
      <t>ガツ</t>
    </rPh>
    <phoneticPr fontId="24"/>
  </si>
  <si>
    <t>　　　平成28年は国・地方公共団体の事業所を含まない。令和３年は国・地方公共団体の事業所を含む。</t>
    <rPh sb="3" eb="5">
      <t>ヘイセイ</t>
    </rPh>
    <rPh sb="7" eb="8">
      <t>ネン</t>
    </rPh>
    <rPh sb="9" eb="10">
      <t>クニ</t>
    </rPh>
    <rPh sb="11" eb="13">
      <t>チホウ</t>
    </rPh>
    <rPh sb="13" eb="15">
      <t>コウキョウ</t>
    </rPh>
    <rPh sb="15" eb="17">
      <t>ダンタイ</t>
    </rPh>
    <rPh sb="18" eb="21">
      <t>ジギョウショ</t>
    </rPh>
    <rPh sb="22" eb="23">
      <t>フク</t>
    </rPh>
    <rPh sb="27" eb="29">
      <t>レイワ</t>
    </rPh>
    <rPh sb="30" eb="31">
      <t>ネン</t>
    </rPh>
    <rPh sb="45" eb="46">
      <t>フク</t>
    </rPh>
    <phoneticPr fontId="24"/>
  </si>
  <si>
    <t>非農林漁業
(公務を除く)</t>
    <rPh sb="7" eb="9">
      <t>コウム</t>
    </rPh>
    <rPh sb="10" eb="11">
      <t>ノゾ</t>
    </rPh>
    <phoneticPr fontId="5"/>
  </si>
  <si>
    <t>令和 3年 6月</t>
    <rPh sb="0" eb="2">
      <t>レイワ</t>
    </rPh>
    <phoneticPr fontId="5"/>
  </si>
  <si>
    <t>注　　平成28年と令和３年とでは調査対象の事業所の把握方法に変更があったため、単純に比較ができない。</t>
    <rPh sb="0" eb="1">
      <t>チュウ</t>
    </rPh>
    <rPh sb="3" eb="5">
      <t>ヘイセイ</t>
    </rPh>
    <rPh sb="7" eb="8">
      <t>ネン</t>
    </rPh>
    <rPh sb="9" eb="11">
      <t>レイワ</t>
    </rPh>
    <rPh sb="12" eb="13">
      <t>ネン</t>
    </rPh>
    <rPh sb="16" eb="18">
      <t>チョウサ</t>
    </rPh>
    <rPh sb="18" eb="20">
      <t>タイショウ</t>
    </rPh>
    <rPh sb="21" eb="24">
      <t>ジギョウショ</t>
    </rPh>
    <rPh sb="25" eb="27">
      <t>ハアク</t>
    </rPh>
    <rPh sb="27" eb="29">
      <t>ホウホウ</t>
    </rPh>
    <rPh sb="30" eb="32">
      <t>ヘンコウ</t>
    </rPh>
    <rPh sb="39" eb="41">
      <t>タンジュン</t>
    </rPh>
    <rPh sb="42" eb="44">
      <t>ヒカク</t>
    </rPh>
    <phoneticPr fontId="24"/>
  </si>
  <si>
    <t>出向・派遣従業者のみ</t>
    <phoneticPr fontId="5"/>
  </si>
  <si>
    <t xml:space="preserve">   令和 3年 6月</t>
    <rPh sb="3" eb="5">
      <t>レイワ</t>
    </rPh>
    <phoneticPr fontId="5"/>
  </si>
  <si>
    <t>-</t>
    <phoneticPr fontId="5"/>
  </si>
  <si>
    <t>令和3年</t>
    <rPh sb="0" eb="2">
      <t>レイワ</t>
    </rPh>
    <rPh sb="3" eb="4">
      <t>ネン</t>
    </rPh>
    <phoneticPr fontId="24"/>
  </si>
  <si>
    <t>平成28年～令和3年増加率（％）</t>
    <rPh sb="0" eb="2">
      <t>ヘイセイ</t>
    </rPh>
    <rPh sb="4" eb="5">
      <t>ネン</t>
    </rPh>
    <rPh sb="6" eb="8">
      <t>レイワ</t>
    </rPh>
    <rPh sb="9" eb="10">
      <t>ネン</t>
    </rPh>
    <rPh sb="10" eb="13">
      <t>ゾウカリツ</t>
    </rPh>
    <phoneticPr fontId="24"/>
  </si>
  <si>
    <t>非農林漁業（公務を除く）</t>
    <rPh sb="6" eb="8">
      <t>コウム</t>
    </rPh>
    <rPh sb="9" eb="10">
      <t>ノゾ</t>
    </rPh>
    <phoneticPr fontId="5"/>
  </si>
  <si>
    <t>令和3年</t>
    <rPh sb="0" eb="2">
      <t>レイワ</t>
    </rPh>
    <rPh sb="3" eb="4">
      <t>ネン</t>
    </rPh>
    <phoneticPr fontId="18"/>
  </si>
  <si>
    <t>平成28年～令和3年</t>
    <rPh sb="0" eb="2">
      <t>ヘイセイ</t>
    </rPh>
    <rPh sb="4" eb="5">
      <t>ネン</t>
    </rPh>
    <rPh sb="6" eb="8">
      <t>レイワ</t>
    </rPh>
    <rPh sb="9" eb="10">
      <t>ネン</t>
    </rPh>
    <phoneticPr fontId="18"/>
  </si>
  <si>
    <t>(令和３年6月1日現在）</t>
    <rPh sb="1" eb="3">
      <t>レイワ</t>
    </rPh>
    <phoneticPr fontId="5"/>
  </si>
  <si>
    <t>経営組織別</t>
    <rPh sb="0" eb="1">
      <t>キョウ</t>
    </rPh>
    <rPh sb="1" eb="2">
      <t>エイ</t>
    </rPh>
    <rPh sb="2" eb="5">
      <t>ソシキベツ</t>
    </rPh>
    <phoneticPr fontId="24"/>
  </si>
  <si>
    <t>民営</t>
    <rPh sb="0" eb="2">
      <t>ミンエイ</t>
    </rPh>
    <phoneticPr fontId="24"/>
  </si>
  <si>
    <t>農業､林業</t>
  </si>
  <si>
    <t>鉱業､採石業､砂利採取業</t>
  </si>
  <si>
    <t>運輸業､郵便業</t>
  </si>
  <si>
    <t>資料　総務省、経済産業省「経済センサス－活動調査」</t>
    <phoneticPr fontId="5"/>
  </si>
  <si>
    <t>民営</t>
    <rPh sb="0" eb="1">
      <t>タミ</t>
    </rPh>
    <phoneticPr fontId="24"/>
  </si>
  <si>
    <t>建築材料､鉱物・金属材料等卸売業</t>
  </si>
  <si>
    <t>貸金業､クレジットカード業等非預金信用機関</t>
    <rPh sb="0" eb="3">
      <t>カシキンギョウ</t>
    </rPh>
    <phoneticPr fontId="24"/>
  </si>
  <si>
    <t>金融商品取引業､商品先物取引業</t>
  </si>
  <si>
    <t>学術研究､専門・技術サービス業</t>
  </si>
  <si>
    <t>宿泊業､飲食サービス業</t>
  </si>
  <si>
    <t>生活関連サービス業､娯楽業</t>
  </si>
  <si>
    <t>教育､学習支援業</t>
    <rPh sb="0" eb="2">
      <t>キョウイク</t>
    </rPh>
    <rPh sb="3" eb="4">
      <t>ガク</t>
    </rPh>
    <rPh sb="4" eb="5">
      <t>シュウ</t>
    </rPh>
    <phoneticPr fontId="5"/>
  </si>
  <si>
    <t>その他の教育､学習支援業</t>
    <rPh sb="2" eb="3">
      <t>タ</t>
    </rPh>
    <rPh sb="4" eb="6">
      <t>キョウイク</t>
    </rPh>
    <phoneticPr fontId="5"/>
  </si>
  <si>
    <t>医療､福祉</t>
  </si>
  <si>
    <t>(令和３年6月1日現在）</t>
    <rPh sb="1" eb="3">
      <t>レイワ</t>
    </rPh>
    <rPh sb="4" eb="5">
      <t>ネン</t>
    </rPh>
    <phoneticPr fontId="5"/>
  </si>
  <si>
    <t>鉱業､採石
業､砂利
採取業</t>
    <rPh sb="3" eb="5">
      <t>サイセキ</t>
    </rPh>
    <rPh sb="6" eb="7">
      <t>ギョウ</t>
    </rPh>
    <rPh sb="8" eb="10">
      <t>ジャリ</t>
    </rPh>
    <rPh sb="11" eb="13">
      <t>サイシュ</t>
    </rPh>
    <rPh sb="13" eb="14">
      <t>ギョウ</t>
    </rPh>
    <phoneticPr fontId="18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</si>
  <si>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</si>
  <si>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運輸業､
郵便業</t>
    <rPh sb="0" eb="3">
      <t>ウンユギョウ</t>
    </rPh>
    <rPh sb="5" eb="7">
      <t>ユウビン</t>
    </rPh>
    <rPh sb="7" eb="8">
      <t>ギョウ</t>
    </rPh>
    <phoneticPr fontId="18"/>
  </si>
  <si>
    <t>卸売業､
小売業</t>
    <rPh sb="0" eb="3">
      <t>オロシウリギョウ</t>
    </rPh>
    <rPh sb="5" eb="8">
      <t>コウリギョウ</t>
    </rPh>
    <phoneticPr fontId="3"/>
  </si>
  <si>
    <t>金融業､
保険業</t>
    <rPh sb="0" eb="3">
      <t>キンユウギョウ</t>
    </rPh>
    <rPh sb="5" eb="8">
      <t>ホケンギョウ</t>
    </rPh>
    <phoneticPr fontId="3"/>
  </si>
  <si>
    <t>不動産業､
物品賃貸業</t>
    <rPh sb="0" eb="4">
      <t>フドウサンギョウ</t>
    </rPh>
    <rPh sb="6" eb="8">
      <t>ブッピン</t>
    </rPh>
    <rPh sb="8" eb="11">
      <t>チンタイギョウ</t>
    </rPh>
    <phoneticPr fontId="18"/>
  </si>
  <si>
    <t>学術研究､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18"/>
  </si>
  <si>
    <t>宿泊業､飲食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3"/>
  </si>
  <si>
    <t>生活関連
サービス業、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18"/>
  </si>
  <si>
    <t>教育､学習
支援業</t>
    <rPh sb="0" eb="2">
      <t>キョウイク</t>
    </rPh>
    <rPh sb="3" eb="4">
      <t>ガク</t>
    </rPh>
    <rPh sb="4" eb="5">
      <t>シュウ</t>
    </rPh>
    <phoneticPr fontId="28"/>
  </si>
  <si>
    <t>医療､福祉</t>
    <rPh sb="0" eb="2">
      <t>イリョウ</t>
    </rPh>
    <rPh sb="3" eb="5">
      <t>フクシ</t>
    </rPh>
    <phoneticPr fontId="28"/>
  </si>
  <si>
    <t>複合
サービス
事業</t>
    <rPh sb="0" eb="2">
      <t>フクゴウ</t>
    </rPh>
    <rPh sb="8" eb="9">
      <t>ジ</t>
    </rPh>
    <rPh sb="9" eb="10">
      <t>ギョウ</t>
    </rPh>
    <phoneticPr fontId="3"/>
  </si>
  <si>
    <t>サービス業
（他に分類されないもの）</t>
    <rPh sb="4" eb="5">
      <t>ギョウ</t>
    </rPh>
    <rPh sb="7" eb="8">
      <t>タ</t>
    </rPh>
    <rPh sb="9" eb="11">
      <t>ブンルイ</t>
    </rPh>
    <phoneticPr fontId="3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</si>
  <si>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29"/>
  </si>
  <si>
    <t>総数</t>
    <rPh sb="0" eb="1">
      <t>フサ</t>
    </rPh>
    <rPh sb="1" eb="2">
      <t>カズ</t>
    </rPh>
    <phoneticPr fontId="18"/>
  </si>
  <si>
    <t>1～4人</t>
  </si>
  <si>
    <t>5～9</t>
  </si>
  <si>
    <t>10～19</t>
  </si>
  <si>
    <t>20～29</t>
  </si>
  <si>
    <r>
      <t>40　事業所数及び従業者数の推移</t>
    </r>
    <r>
      <rPr>
        <b/>
        <sz val="12"/>
        <rFont val="ＭＳ Ｐ明朝"/>
        <family val="1"/>
        <charset val="128"/>
      </rPr>
      <t>(令和３年6月1日現在）</t>
    </r>
    <rPh sb="3" eb="6">
      <t>ジギョウショ</t>
    </rPh>
    <rPh sb="6" eb="7">
      <t>スウ</t>
    </rPh>
    <rPh sb="7" eb="8">
      <t>オヨ</t>
    </rPh>
    <rPh sb="9" eb="12">
      <t>ジュウギョウシャ</t>
    </rPh>
    <rPh sb="12" eb="13">
      <t>スウ</t>
    </rPh>
    <rPh sb="14" eb="16">
      <t>スイイ</t>
    </rPh>
    <rPh sb="17" eb="19">
      <t>レイワ</t>
    </rPh>
    <phoneticPr fontId="24"/>
  </si>
  <si>
    <t xml:space="preserve">  5 ～   9</t>
    <phoneticPr fontId="5"/>
  </si>
  <si>
    <t xml:space="preserve"> 10 ～  29</t>
    <phoneticPr fontId="5"/>
  </si>
  <si>
    <t xml:space="preserve"> 30 ～  49</t>
    <phoneticPr fontId="5"/>
  </si>
  <si>
    <t xml:space="preserve"> 50 ～  99</t>
    <phoneticPr fontId="5"/>
  </si>
  <si>
    <t>100 ～ 299</t>
    <phoneticPr fontId="5"/>
  </si>
  <si>
    <t>農業､林業</t>
    <rPh sb="0" eb="2">
      <t>ノウギョウ</t>
    </rPh>
    <rPh sb="3" eb="5">
      <t>リンギョウ</t>
    </rPh>
    <phoneticPr fontId="27"/>
  </si>
  <si>
    <t>鉱業､採石業､砂利採取業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7"/>
  </si>
  <si>
    <t>運輸業､郵便業</t>
    <rPh sb="4" eb="6">
      <t>ユウビン</t>
    </rPh>
    <rPh sb="6" eb="7">
      <t>ギョウ</t>
    </rPh>
    <phoneticPr fontId="24"/>
  </si>
  <si>
    <r>
      <t>40　事業所数及び従業者数の推移</t>
    </r>
    <r>
      <rPr>
        <b/>
        <sz val="12"/>
        <rFont val="ＭＳ Ｐ明朝"/>
        <family val="1"/>
        <charset val="128"/>
      </rPr>
      <t>(令和３年6月1日現在）（続き）</t>
    </r>
    <rPh sb="3" eb="6">
      <t>ジギョウショ</t>
    </rPh>
    <rPh sb="6" eb="7">
      <t>スウ</t>
    </rPh>
    <rPh sb="7" eb="8">
      <t>オヨ</t>
    </rPh>
    <rPh sb="9" eb="12">
      <t>ジュウギョウシャ</t>
    </rPh>
    <rPh sb="12" eb="13">
      <t>スウ</t>
    </rPh>
    <rPh sb="14" eb="16">
      <t>スイイ</t>
    </rPh>
    <rPh sb="17" eb="19">
      <t>レイワ</t>
    </rPh>
    <phoneticPr fontId="24"/>
  </si>
  <si>
    <t>卸売業､小売業</t>
    <rPh sb="0" eb="2">
      <t>オロシウリ</t>
    </rPh>
    <rPh sb="2" eb="3">
      <t>ギョウ</t>
    </rPh>
    <rPh sb="4" eb="7">
      <t>コウリギョウ</t>
    </rPh>
    <phoneticPr fontId="27"/>
  </si>
  <si>
    <t>金融業､保険業</t>
    <rPh sb="0" eb="2">
      <t>キンユウ</t>
    </rPh>
    <rPh sb="2" eb="3">
      <t>ギョウ</t>
    </rPh>
    <rPh sb="4" eb="7">
      <t>ホケンギョウ</t>
    </rPh>
    <phoneticPr fontId="27"/>
  </si>
  <si>
    <t>不動産業､物品賃貸業</t>
    <rPh sb="0" eb="4">
      <t>フドウサンギョウ</t>
    </rPh>
    <rPh sb="5" eb="7">
      <t>ブッピン</t>
    </rPh>
    <rPh sb="7" eb="10">
      <t>チンタイギョウ</t>
    </rPh>
    <phoneticPr fontId="27"/>
  </si>
  <si>
    <t>学術研究､専門・技術サービス業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7"/>
  </si>
  <si>
    <t>宿泊業､飲食サービス業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7"/>
  </si>
  <si>
    <t>生活関連サービス業､娯楽業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7"/>
  </si>
  <si>
    <t>教育､学習支援業</t>
    <rPh sb="0" eb="2">
      <t>キョウイク</t>
    </rPh>
    <rPh sb="3" eb="4">
      <t>ガク</t>
    </rPh>
    <rPh sb="4" eb="5">
      <t>シュウ</t>
    </rPh>
    <phoneticPr fontId="30"/>
  </si>
  <si>
    <t>医療､福祉</t>
    <rPh sb="0" eb="2">
      <t>イリョウ</t>
    </rPh>
    <phoneticPr fontId="24"/>
  </si>
  <si>
    <r>
      <t>40 事業所数及び従業者数の推移</t>
    </r>
    <r>
      <rPr>
        <b/>
        <sz val="12"/>
        <rFont val="ＭＳ 明朝"/>
        <family val="1"/>
        <charset val="128"/>
      </rPr>
      <t>(令和３年6月1日現在）</t>
    </r>
    <rPh sb="17" eb="19">
      <t>レイワ</t>
    </rPh>
    <phoneticPr fontId="5"/>
  </si>
  <si>
    <t>　　　平成28年、令和３年ともに国・地方公共団体の事業所を含まない。</t>
    <rPh sb="3" eb="5">
      <t>ヘイセイ</t>
    </rPh>
    <rPh sb="7" eb="8">
      <t>ネン</t>
    </rPh>
    <rPh sb="16" eb="17">
      <t>クニ</t>
    </rPh>
    <rPh sb="18" eb="20">
      <t>チホウ</t>
    </rPh>
    <rPh sb="20" eb="22">
      <t>コウキョウ</t>
    </rPh>
    <rPh sb="22" eb="24">
      <t>ダンタイ</t>
    </rPh>
    <rPh sb="25" eb="28">
      <t>ジギョウショ</t>
    </rPh>
    <rPh sb="29" eb="30">
      <t>フク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</si>
</sst>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###,###,###,##0;&quot;-&quot;##,###,###,##0"/>
    <numFmt numFmtId="177" formatCode="###,###,##0;&quot;-&quot;##,###,##0"/>
    <numFmt numFmtId="178" formatCode="##,###,###,###,##0.0;&quot;-&quot;#,###,###,###,##0.0"/>
    <numFmt numFmtId="179" formatCode="##,###,###,##0;&quot;-&quot;#,###,###,##0"/>
    <numFmt numFmtId="180" formatCode="##,###,##0;&quot;-&quot;#,###,##0"/>
    <numFmt numFmtId="181" formatCode="#,###,###,###,##0;&quot; -&quot;###,###,###,##0"/>
    <numFmt numFmtId="182" formatCode="#,###,###,##0;&quot; -&quot;###,###,##0"/>
    <numFmt numFmtId="183" formatCode="#,###,##0;&quot; -&quot;###,##0"/>
    <numFmt numFmtId="184" formatCode="#,##0.0;\-#,##0.0"/>
    <numFmt numFmtId="185" formatCode="#,##0;&quot;△ &quot;#,##0"/>
    <numFmt numFmtId="186" formatCode="0.0;&quot;△ &quot;0.0"/>
    <numFmt numFmtId="187" formatCode="\ ###,###,###,###,##0;&quot;-&quot;###,###,###,###,##0"/>
    <numFmt numFmtId="188" formatCode="\ ###,###,##0;&quot;-&quot;###,###,##0"/>
  </numFmts>
  <fonts count="49" x14ac:knownFonts="1">
    <font>
      <sz val="11"/>
      <color theme="1"/>
      <name val="ＭＳ Ｐゴシック"/>
      <family val="3"/>
      <scheme val="minor"/>
    </font>
    <font>
      <u/>
      <sz val="6.6"/>
      <color indexed="12"/>
      <name val="ＭＳ Ｐゴシック"/>
      <family val="3"/>
    </font>
    <font>
      <sz val="14"/>
      <name val="ＭＳ 明朝"/>
      <family val="1"/>
    </font>
    <font>
      <sz val="10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name val="ＭＳ 明朝"/>
      <family val="1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sz val="9"/>
      <name val="ＭＳ 明朝"/>
      <family val="1"/>
    </font>
    <font>
      <sz val="13"/>
      <name val="ＭＳ 明朝"/>
      <family val="1"/>
    </font>
    <font>
      <b/>
      <sz val="16"/>
      <name val="ＭＳ 明朝"/>
      <family val="1"/>
    </font>
    <font>
      <sz val="8"/>
      <name val="ＭＳ 明朝"/>
      <family val="1"/>
    </font>
    <font>
      <b/>
      <sz val="18"/>
      <name val="ＭＳ 明朝"/>
      <family val="1"/>
    </font>
    <font>
      <b/>
      <sz val="10"/>
      <name val="ＭＳ 明朝"/>
      <family val="1"/>
    </font>
    <font>
      <sz val="13"/>
      <name val="Times New Roman"/>
      <family val="1"/>
    </font>
    <font>
      <sz val="7"/>
      <name val="ＭＳ 明朝"/>
      <family val="1"/>
    </font>
    <font>
      <u/>
      <sz val="8.4"/>
      <color indexed="12"/>
      <name val="ＭＳ 明朝"/>
      <family val="1"/>
    </font>
    <font>
      <sz val="12"/>
      <name val="Century"/>
      <family val="1"/>
    </font>
    <font>
      <sz val="10.5"/>
      <name val="ＭＳ 明朝"/>
      <family val="1"/>
    </font>
    <font>
      <b/>
      <sz val="16"/>
      <name val="ＭＳ Ｐ明朝"/>
      <family val="1"/>
    </font>
    <font>
      <b/>
      <sz val="12"/>
      <name val="ＭＳ 明朝"/>
      <family val="1"/>
    </font>
    <font>
      <sz val="6"/>
      <name val="ＭＳ 明朝"/>
      <family val="1"/>
    </font>
    <font>
      <sz val="9"/>
      <name val="Times New Roman"/>
      <family val="1"/>
    </font>
    <font>
      <u/>
      <sz val="14"/>
      <name val="ＭＳ 明朝"/>
      <family val="1"/>
    </font>
    <font>
      <sz val="6"/>
      <name val="ＭＳ Ｐ明朝"/>
      <family val="1"/>
    </font>
    <font>
      <b/>
      <sz val="11"/>
      <color indexed="8"/>
      <name val="ＭＳ 明朝"/>
      <family val="1"/>
    </font>
    <font>
      <sz val="11"/>
      <color indexed="8"/>
      <name val="ＭＳ 明朝"/>
      <family val="1"/>
    </font>
    <font>
      <u/>
      <sz val="10"/>
      <color indexed="12"/>
      <name val="ＭＳ 明朝"/>
      <family val="1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theme="0"/>
      <name val="ＭＳ 明朝"/>
      <family val="1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14"/>
      <color theme="0"/>
      <name val="ＭＳ 明朝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" fillId="2" borderId="0"/>
    <xf numFmtId="3" fontId="2" fillId="2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4" fillId="0" borderId="0"/>
    <xf numFmtId="0" fontId="2" fillId="0" borderId="0"/>
    <xf numFmtId="3" fontId="2" fillId="2" borderId="0"/>
    <xf numFmtId="37" fontId="2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472">
    <xf numFmtId="0" fontId="0" fillId="0" borderId="0" xfId="0">
      <alignment vertical="center"/>
    </xf>
    <xf numFmtId="0" fontId="6" fillId="0" borderId="0" xfId="8" applyFont="1"/>
    <xf numFmtId="0" fontId="7" fillId="0" borderId="0" xfId="1" applyFont="1" applyBorder="1" applyAlignment="1" applyProtection="1"/>
    <xf numFmtId="0" fontId="6" fillId="0" borderId="0" xfId="9" applyFont="1"/>
    <xf numFmtId="0" fontId="6" fillId="0" borderId="0" xfId="9" applyFont="1" applyAlignment="1">
      <alignment horizontal="center" vertical="top"/>
    </xf>
    <xf numFmtId="0" fontId="6" fillId="0" borderId="0" xfId="8" applyFont="1" applyAlignment="1">
      <alignment horizontal="center"/>
    </xf>
    <xf numFmtId="0" fontId="6" fillId="0" borderId="0" xfId="8" quotePrefix="1" applyFont="1" applyAlignment="1">
      <alignment horizontal="center"/>
    </xf>
    <xf numFmtId="37" fontId="6" fillId="0" borderId="0" xfId="8" applyNumberFormat="1" applyFont="1" applyAlignment="1">
      <alignment horizontal="right"/>
    </xf>
    <xf numFmtId="0" fontId="6" fillId="0" borderId="0" xfId="8" applyFont="1" applyAlignment="1">
      <alignment horizontal="left" vertical="center"/>
    </xf>
    <xf numFmtId="37" fontId="6" fillId="0" borderId="0" xfId="8" applyNumberFormat="1" applyFont="1"/>
    <xf numFmtId="0" fontId="6" fillId="0" borderId="0" xfId="9" applyFont="1" applyAlignment="1">
      <alignment vertical="center" wrapText="1"/>
    </xf>
    <xf numFmtId="37" fontId="6" fillId="0" borderId="0" xfId="9" applyNumberFormat="1" applyFont="1"/>
    <xf numFmtId="0" fontId="6" fillId="0" borderId="0" xfId="9" applyFont="1" applyAlignment="1">
      <alignment horizontal="center" vertical="center" wrapText="1"/>
    </xf>
    <xf numFmtId="37" fontId="6" fillId="0" borderId="0" xfId="9" applyNumberFormat="1" applyFont="1" applyAlignment="1">
      <alignment horizontal="left"/>
    </xf>
    <xf numFmtId="0" fontId="6" fillId="0" borderId="0" xfId="8" applyFont="1" applyAlignment="1">
      <alignment horizontal="right"/>
    </xf>
    <xf numFmtId="37" fontId="6" fillId="0" borderId="0" xfId="8" applyNumberFormat="1" applyFont="1" applyAlignment="1">
      <alignment horizontal="center"/>
    </xf>
    <xf numFmtId="37" fontId="9" fillId="3" borderId="0" xfId="9" applyNumberFormat="1" applyFont="1" applyFill="1" applyAlignment="1">
      <alignment vertical="top" textRotation="255"/>
    </xf>
    <xf numFmtId="0" fontId="6" fillId="0" borderId="0" xfId="8" applyFont="1" applyAlignment="1">
      <alignment horizontal="center" vertical="center"/>
    </xf>
    <xf numFmtId="41" fontId="6" fillId="0" borderId="0" xfId="8" applyNumberFormat="1" applyFont="1" applyAlignment="1">
      <alignment horizontal="right"/>
    </xf>
    <xf numFmtId="0" fontId="10" fillId="0" borderId="0" xfId="8" applyFont="1" applyAlignment="1">
      <alignment horizontal="left"/>
    </xf>
    <xf numFmtId="0" fontId="11" fillId="0" borderId="0" xfId="5" applyFont="1"/>
    <xf numFmtId="0" fontId="3" fillId="0" borderId="0" xfId="5" applyAlignment="1">
      <alignment horizontal="center" vertical="center"/>
    </xf>
    <xf numFmtId="0" fontId="3" fillId="0" borderId="0" xfId="5" applyAlignment="1">
      <alignment horizontal="center"/>
    </xf>
    <xf numFmtId="0" fontId="3" fillId="0" borderId="0" xfId="5"/>
    <xf numFmtId="0" fontId="12" fillId="0" borderId="0" xfId="5" applyFont="1"/>
    <xf numFmtId="0" fontId="6" fillId="0" borderId="0" xfId="5" applyFont="1"/>
    <xf numFmtId="0" fontId="11" fillId="0" borderId="0" xfId="5" applyFont="1" applyAlignment="1">
      <alignment vertical="center"/>
    </xf>
    <xf numFmtId="0" fontId="11" fillId="0" borderId="3" xfId="5" applyFont="1" applyBorder="1" applyAlignment="1">
      <alignment vertical="center"/>
    </xf>
    <xf numFmtId="0" fontId="14" fillId="0" borderId="0" xfId="5" applyFont="1" applyAlignment="1">
      <alignment vertical="center"/>
    </xf>
    <xf numFmtId="0" fontId="3" fillId="0" borderId="1" xfId="5" applyBorder="1" applyAlignment="1">
      <alignment vertical="center"/>
    </xf>
    <xf numFmtId="49" fontId="11" fillId="0" borderId="0" xfId="5" applyNumberFormat="1" applyFont="1" applyAlignment="1">
      <alignment horizontal="distributed" vertical="center" wrapText="1"/>
    </xf>
    <xf numFmtId="0" fontId="11" fillId="0" borderId="3" xfId="5" applyFont="1" applyBorder="1" applyAlignment="1">
      <alignment horizontal="distributed" vertical="center"/>
    </xf>
    <xf numFmtId="0" fontId="6" fillId="0" borderId="0" xfId="5" applyFont="1" applyAlignment="1">
      <alignment horizontal="distributed"/>
    </xf>
    <xf numFmtId="0" fontId="15" fillId="0" borderId="0" xfId="5" applyFont="1" applyAlignment="1">
      <alignment horizontal="right" vertical="center"/>
    </xf>
    <xf numFmtId="179" fontId="11" fillId="4" borderId="12" xfId="5" quotePrefix="1" applyNumberFormat="1" applyFont="1" applyFill="1" applyBorder="1" applyAlignment="1">
      <alignment horizontal="right" vertical="center"/>
    </xf>
    <xf numFmtId="179" fontId="11" fillId="0" borderId="12" xfId="5" quotePrefix="1" applyNumberFormat="1" applyFont="1" applyBorder="1" applyAlignment="1">
      <alignment horizontal="right" vertical="center"/>
    </xf>
    <xf numFmtId="179" fontId="11" fillId="0" borderId="13" xfId="5" quotePrefix="1" applyNumberFormat="1" applyFont="1" applyBorder="1" applyAlignment="1">
      <alignment horizontal="right" vertical="center"/>
    </xf>
    <xf numFmtId="179" fontId="6" fillId="0" borderId="0" xfId="5" quotePrefix="1" applyNumberFormat="1" applyFont="1" applyAlignment="1">
      <alignment horizontal="right"/>
    </xf>
    <xf numFmtId="176" fontId="11" fillId="4" borderId="0" xfId="5" quotePrefix="1" applyNumberFormat="1" applyFont="1" applyFill="1" applyAlignment="1">
      <alignment horizontal="right" vertical="center"/>
    </xf>
    <xf numFmtId="179" fontId="11" fillId="0" borderId="0" xfId="5" quotePrefix="1" applyNumberFormat="1" applyFont="1" applyAlignment="1">
      <alignment horizontal="right" vertical="center"/>
    </xf>
    <xf numFmtId="179" fontId="11" fillId="0" borderId="3" xfId="5" quotePrefix="1" applyNumberFormat="1" applyFont="1" applyBorder="1" applyAlignment="1">
      <alignment horizontal="right" vertical="center"/>
    </xf>
    <xf numFmtId="0" fontId="3" fillId="0" borderId="0" xfId="5" applyAlignment="1">
      <alignment vertical="center"/>
    </xf>
    <xf numFmtId="176" fontId="6" fillId="0" borderId="0" xfId="5" quotePrefix="1" applyNumberFormat="1" applyFont="1" applyAlignment="1">
      <alignment horizontal="right"/>
    </xf>
    <xf numFmtId="179" fontId="11" fillId="4" borderId="0" xfId="5" quotePrefix="1" applyNumberFormat="1" applyFont="1" applyFill="1" applyAlignment="1">
      <alignment horizontal="right" vertical="center"/>
    </xf>
    <xf numFmtId="179" fontId="11" fillId="4" borderId="3" xfId="5" quotePrefix="1" applyNumberFormat="1" applyFont="1" applyFill="1" applyBorder="1" applyAlignment="1">
      <alignment horizontal="right" vertical="center"/>
    </xf>
    <xf numFmtId="182" fontId="11" fillId="4" borderId="0" xfId="5" quotePrefix="1" applyNumberFormat="1" applyFont="1" applyFill="1" applyAlignment="1">
      <alignment horizontal="right" vertical="center"/>
    </xf>
    <xf numFmtId="185" fontId="11" fillId="4" borderId="0" xfId="5" applyNumberFormat="1" applyFont="1" applyFill="1"/>
    <xf numFmtId="182" fontId="11" fillId="4" borderId="0" xfId="5" applyNumberFormat="1" applyFont="1" applyFill="1" applyAlignment="1">
      <alignment horizontal="right" vertical="center"/>
    </xf>
    <xf numFmtId="182" fontId="11" fillId="4" borderId="3" xfId="5" quotePrefix="1" applyNumberFormat="1" applyFont="1" applyFill="1" applyBorder="1" applyAlignment="1">
      <alignment horizontal="right" vertical="center"/>
    </xf>
    <xf numFmtId="0" fontId="12" fillId="0" borderId="0" xfId="5" applyFont="1" applyAlignment="1">
      <alignment vertical="center"/>
    </xf>
    <xf numFmtId="182" fontId="6" fillId="0" borderId="0" xfId="5" quotePrefix="1" applyNumberFormat="1" applyFont="1" applyAlignment="1">
      <alignment horizontal="right"/>
    </xf>
    <xf numFmtId="177" fontId="11" fillId="4" borderId="0" xfId="5" quotePrefix="1" applyNumberFormat="1" applyFont="1" applyFill="1" applyAlignment="1">
      <alignment horizontal="right" vertical="center"/>
    </xf>
    <xf numFmtId="177" fontId="11" fillId="4" borderId="0" xfId="5" applyNumberFormat="1" applyFont="1" applyFill="1" applyAlignment="1">
      <alignment horizontal="right" vertical="center"/>
    </xf>
    <xf numFmtId="177" fontId="11" fillId="4" borderId="3" xfId="5" quotePrefix="1" applyNumberFormat="1" applyFont="1" applyFill="1" applyBorder="1" applyAlignment="1">
      <alignment horizontal="right" vertical="center"/>
    </xf>
    <xf numFmtId="177" fontId="6" fillId="0" borderId="0" xfId="5" quotePrefix="1" applyNumberFormat="1" applyFont="1" applyAlignment="1">
      <alignment horizontal="right"/>
    </xf>
    <xf numFmtId="182" fontId="11" fillId="0" borderId="0" xfId="5" applyNumberFormat="1" applyFont="1" applyAlignment="1">
      <alignment horizontal="center" vertical="center"/>
    </xf>
    <xf numFmtId="185" fontId="3" fillId="4" borderId="0" xfId="5" applyNumberFormat="1" applyFill="1"/>
    <xf numFmtId="179" fontId="11" fillId="4" borderId="0" xfId="5" applyNumberFormat="1" applyFont="1" applyFill="1" applyAlignment="1">
      <alignment horizontal="right" vertical="center"/>
    </xf>
    <xf numFmtId="181" fontId="11" fillId="4" borderId="0" xfId="5" quotePrefix="1" applyNumberFormat="1" applyFont="1" applyFill="1" applyAlignment="1">
      <alignment horizontal="right" vertical="center"/>
    </xf>
    <xf numFmtId="0" fontId="11" fillId="4" borderId="0" xfId="5" applyFont="1" applyFill="1"/>
    <xf numFmtId="181" fontId="11" fillId="4" borderId="0" xfId="5" applyNumberFormat="1" applyFont="1" applyFill="1" applyAlignment="1">
      <alignment horizontal="right" vertical="center"/>
    </xf>
    <xf numFmtId="181" fontId="11" fillId="4" borderId="3" xfId="5" applyNumberFormat="1" applyFont="1" applyFill="1" applyBorder="1" applyAlignment="1">
      <alignment horizontal="right" vertical="center"/>
    </xf>
    <xf numFmtId="181" fontId="6" fillId="0" borderId="0" xfId="5" applyNumberFormat="1" applyFont="1" applyAlignment="1">
      <alignment horizontal="right"/>
    </xf>
    <xf numFmtId="0" fontId="6" fillId="0" borderId="0" xfId="5" applyFont="1" applyAlignment="1">
      <alignment vertical="center"/>
    </xf>
    <xf numFmtId="188" fontId="11" fillId="0" borderId="20" xfId="5" quotePrefix="1" applyNumberFormat="1" applyFont="1" applyBorder="1" applyAlignment="1">
      <alignment horizontal="right" vertical="center"/>
    </xf>
    <xf numFmtId="188" fontId="11" fillId="0" borderId="0" xfId="5" applyNumberFormat="1" applyFont="1" applyAlignment="1">
      <alignment horizontal="right" vertical="center"/>
    </xf>
    <xf numFmtId="188" fontId="11" fillId="0" borderId="3" xfId="5" applyNumberFormat="1" applyFont="1" applyBorder="1" applyAlignment="1">
      <alignment horizontal="right" vertical="center"/>
    </xf>
    <xf numFmtId="177" fontId="17" fillId="0" borderId="0" xfId="5" applyNumberFormat="1" applyFont="1" applyAlignment="1">
      <alignment horizontal="right" vertical="center"/>
    </xf>
    <xf numFmtId="188" fontId="6" fillId="0" borderId="0" xfId="5" applyNumberFormat="1" applyFont="1" applyAlignment="1">
      <alignment horizontal="right"/>
    </xf>
    <xf numFmtId="182" fontId="11" fillId="0" borderId="0" xfId="5" quotePrefix="1" applyNumberFormat="1" applyFont="1" applyAlignment="1">
      <alignment horizontal="right" vertical="center"/>
    </xf>
    <xf numFmtId="188" fontId="17" fillId="0" borderId="0" xfId="5" applyNumberFormat="1" applyFont="1" applyAlignment="1">
      <alignment horizontal="right" vertical="center"/>
    </xf>
    <xf numFmtId="182" fontId="6" fillId="0" borderId="0" xfId="5" applyNumberFormat="1" applyFont="1" applyAlignment="1">
      <alignment horizontal="right"/>
    </xf>
    <xf numFmtId="0" fontId="6" fillId="4" borderId="0" xfId="5" applyFont="1" applyFill="1" applyAlignment="1">
      <alignment vertical="center"/>
    </xf>
    <xf numFmtId="0" fontId="11" fillId="4" borderId="3" xfId="5" applyFont="1" applyFill="1" applyBorder="1" applyAlignment="1">
      <alignment vertical="center"/>
    </xf>
    <xf numFmtId="0" fontId="11" fillId="4" borderId="0" xfId="5" applyFont="1" applyFill="1" applyAlignment="1">
      <alignment vertical="center"/>
    </xf>
    <xf numFmtId="0" fontId="6" fillId="4" borderId="3" xfId="5" applyFont="1" applyFill="1" applyBorder="1" applyAlignment="1">
      <alignment horizontal="distributed" vertical="center"/>
    </xf>
    <xf numFmtId="0" fontId="18" fillId="4" borderId="0" xfId="5" applyFont="1" applyFill="1" applyAlignment="1">
      <alignment horizontal="distributed" vertical="center" shrinkToFit="1"/>
    </xf>
    <xf numFmtId="0" fontId="14" fillId="4" borderId="0" xfId="5" applyFont="1" applyFill="1" applyAlignment="1">
      <alignment horizontal="distributed" vertical="center"/>
    </xf>
    <xf numFmtId="0" fontId="11" fillId="4" borderId="3" xfId="5" applyFont="1" applyFill="1" applyBorder="1" applyAlignment="1">
      <alignment horizontal="distributed" vertical="center"/>
    </xf>
    <xf numFmtId="0" fontId="10" fillId="4" borderId="0" xfId="5" applyFont="1" applyFill="1" applyAlignment="1">
      <alignment horizontal="right" vertical="center"/>
    </xf>
    <xf numFmtId="179" fontId="11" fillId="0" borderId="8" xfId="5" quotePrefix="1" applyNumberFormat="1" applyFont="1" applyBorder="1" applyAlignment="1">
      <alignment horizontal="right" vertical="center"/>
    </xf>
    <xf numFmtId="179" fontId="11" fillId="0" borderId="0" xfId="5" applyNumberFormat="1" applyFont="1" applyAlignment="1">
      <alignment horizontal="right" vertical="center"/>
    </xf>
    <xf numFmtId="179" fontId="11" fillId="0" borderId="12" xfId="5" applyNumberFormat="1" applyFont="1" applyBorder="1" applyAlignment="1">
      <alignment horizontal="right" vertical="center"/>
    </xf>
    <xf numFmtId="179" fontId="11" fillId="0" borderId="13" xfId="5" applyNumberFormat="1" applyFont="1" applyBorder="1" applyAlignment="1">
      <alignment horizontal="right" vertical="center"/>
    </xf>
    <xf numFmtId="179" fontId="6" fillId="0" borderId="13" xfId="5" applyNumberFormat="1" applyFont="1" applyBorder="1" applyAlignment="1">
      <alignment horizontal="right" vertical="center"/>
    </xf>
    <xf numFmtId="179" fontId="11" fillId="0" borderId="20" xfId="5" quotePrefix="1" applyNumberFormat="1" applyFont="1" applyBorder="1" applyAlignment="1">
      <alignment horizontal="right" vertical="center"/>
    </xf>
    <xf numFmtId="179" fontId="11" fillId="0" borderId="3" xfId="5" applyNumberFormat="1" applyFont="1" applyBorder="1" applyAlignment="1">
      <alignment horizontal="right" vertical="center"/>
    </xf>
    <xf numFmtId="0" fontId="6" fillId="0" borderId="3" xfId="5" applyFont="1" applyBorder="1" applyAlignment="1">
      <alignment vertical="center"/>
    </xf>
    <xf numFmtId="179" fontId="11" fillId="4" borderId="20" xfId="5" quotePrefix="1" applyNumberFormat="1" applyFont="1" applyFill="1" applyBorder="1" applyAlignment="1">
      <alignment horizontal="right" vertical="center"/>
    </xf>
    <xf numFmtId="179" fontId="11" fillId="4" borderId="3" xfId="5" applyNumberFormat="1" applyFont="1" applyFill="1" applyBorder="1" applyAlignment="1">
      <alignment horizontal="right" vertical="center"/>
    </xf>
    <xf numFmtId="179" fontId="6" fillId="4" borderId="3" xfId="5" applyNumberFormat="1" applyFont="1" applyFill="1" applyBorder="1" applyAlignment="1">
      <alignment horizontal="right" vertical="center"/>
    </xf>
    <xf numFmtId="0" fontId="6" fillId="4" borderId="3" xfId="5" applyFont="1" applyFill="1" applyBorder="1" applyAlignment="1">
      <alignment vertical="center"/>
    </xf>
    <xf numFmtId="182" fontId="11" fillId="4" borderId="3" xfId="5" applyNumberFormat="1" applyFont="1" applyFill="1" applyBorder="1" applyAlignment="1">
      <alignment horizontal="right" vertical="center"/>
    </xf>
    <xf numFmtId="177" fontId="11" fillId="4" borderId="3" xfId="5" applyNumberFormat="1" applyFont="1" applyFill="1" applyBorder="1" applyAlignment="1">
      <alignment horizontal="right" vertical="center"/>
    </xf>
    <xf numFmtId="182" fontId="11" fillId="4" borderId="0" xfId="5" applyNumberFormat="1" applyFont="1" applyFill="1" applyAlignment="1">
      <alignment horizontal="center" vertical="center"/>
    </xf>
    <xf numFmtId="0" fontId="15" fillId="4" borderId="0" xfId="5" applyFont="1" applyFill="1" applyAlignment="1">
      <alignment vertical="center"/>
    </xf>
    <xf numFmtId="0" fontId="10" fillId="4" borderId="0" xfId="5" applyFont="1" applyFill="1" applyAlignment="1">
      <alignment horizontal="left" vertical="center"/>
    </xf>
    <xf numFmtId="188" fontId="11" fillId="4" borderId="0" xfId="5" applyNumberFormat="1" applyFont="1" applyFill="1" applyAlignment="1">
      <alignment horizontal="right" vertical="center"/>
    </xf>
    <xf numFmtId="188" fontId="6" fillId="4" borderId="3" xfId="5" quotePrefix="1" applyNumberFormat="1" applyFont="1" applyFill="1" applyBorder="1" applyAlignment="1">
      <alignment horizontal="right" vertical="center"/>
    </xf>
    <xf numFmtId="182" fontId="6" fillId="4" borderId="3" xfId="5" quotePrefix="1" applyNumberFormat="1" applyFont="1" applyFill="1" applyBorder="1" applyAlignment="1">
      <alignment horizontal="right" vertical="center"/>
    </xf>
    <xf numFmtId="186" fontId="11" fillId="0" borderId="0" xfId="4" applyNumberFormat="1" applyFont="1"/>
    <xf numFmtId="0" fontId="20" fillId="0" borderId="0" xfId="4" applyFont="1" applyAlignment="1">
      <alignment vertical="center"/>
    </xf>
    <xf numFmtId="0" fontId="21" fillId="0" borderId="0" xfId="4" applyFont="1"/>
    <xf numFmtId="0" fontId="23" fillId="0" borderId="0" xfId="4" applyFont="1" applyAlignment="1">
      <alignment vertical="center"/>
    </xf>
    <xf numFmtId="0" fontId="11" fillId="0" borderId="0" xfId="4" applyFont="1" applyAlignment="1">
      <alignment horizontal="distributed" vertical="center" shrinkToFit="1"/>
    </xf>
    <xf numFmtId="0" fontId="11" fillId="0" borderId="0" xfId="4" applyFont="1" applyAlignment="1">
      <alignment horizontal="center" vertical="center" shrinkToFit="1"/>
    </xf>
    <xf numFmtId="0" fontId="11" fillId="0" borderId="5" xfId="4" applyFont="1" applyBorder="1" applyAlignment="1">
      <alignment horizontal="center" vertical="center" shrinkToFit="1"/>
    </xf>
    <xf numFmtId="0" fontId="11" fillId="0" borderId="3" xfId="4" applyFont="1" applyBorder="1" applyAlignment="1">
      <alignment horizontal="center" vertical="center" shrinkToFit="1"/>
    </xf>
    <xf numFmtId="0" fontId="11" fillId="0" borderId="0" xfId="4" applyFont="1" applyAlignment="1">
      <alignment vertical="center" shrinkToFit="1"/>
    </xf>
    <xf numFmtId="0" fontId="24" fillId="0" borderId="0" xfId="4" applyFont="1" applyAlignment="1">
      <alignment horizontal="distributed" vertical="center" shrinkToFit="1"/>
    </xf>
    <xf numFmtId="0" fontId="14" fillId="0" borderId="0" xfId="4" applyFont="1" applyAlignment="1">
      <alignment horizontal="distributed" vertical="center" shrinkToFit="1"/>
    </xf>
    <xf numFmtId="0" fontId="10" fillId="0" borderId="0" xfId="4" applyFont="1" applyAlignment="1">
      <alignment vertical="center"/>
    </xf>
    <xf numFmtId="187" fontId="11" fillId="0" borderId="8" xfId="4" applyNumberFormat="1" applyFont="1" applyBorder="1"/>
    <xf numFmtId="187" fontId="11" fillId="0" borderId="12" xfId="4" applyNumberFormat="1" applyFont="1" applyBorder="1"/>
    <xf numFmtId="187" fontId="11" fillId="0" borderId="12" xfId="4" quotePrefix="1" applyNumberFormat="1" applyFont="1" applyBorder="1" applyAlignment="1">
      <alignment horizontal="right" vertical="center"/>
    </xf>
    <xf numFmtId="187" fontId="11" fillId="0" borderId="12" xfId="4" applyNumberFormat="1" applyFont="1" applyBorder="1" applyAlignment="1">
      <alignment horizontal="right" vertical="center"/>
    </xf>
    <xf numFmtId="187" fontId="11" fillId="0" borderId="0" xfId="4" quotePrefix="1" applyNumberFormat="1" applyFont="1" applyAlignment="1">
      <alignment horizontal="right" vertical="center"/>
    </xf>
    <xf numFmtId="187" fontId="11" fillId="0" borderId="0" xfId="4" applyNumberFormat="1" applyFont="1"/>
    <xf numFmtId="187" fontId="11" fillId="0" borderId="13" xfId="4" applyNumberFormat="1" applyFont="1" applyBorder="1"/>
    <xf numFmtId="176" fontId="11" fillId="0" borderId="8" xfId="4" applyNumberFormat="1" applyFont="1" applyBorder="1" applyAlignment="1">
      <alignment horizontal="right"/>
    </xf>
    <xf numFmtId="176" fontId="11" fillId="0" borderId="12" xfId="4" applyNumberFormat="1" applyFont="1" applyBorder="1" applyAlignment="1">
      <alignment horizontal="right"/>
    </xf>
    <xf numFmtId="176" fontId="11" fillId="0" borderId="12" xfId="4" quotePrefix="1" applyNumberFormat="1" applyFont="1" applyBorder="1" applyAlignment="1">
      <alignment horizontal="right" vertical="center"/>
    </xf>
    <xf numFmtId="176" fontId="11" fillId="0" borderId="13" xfId="4" applyNumberFormat="1" applyFont="1" applyBorder="1" applyAlignment="1">
      <alignment horizontal="right"/>
    </xf>
    <xf numFmtId="176" fontId="11" fillId="0" borderId="0" xfId="4" applyNumberFormat="1" applyFont="1"/>
    <xf numFmtId="177" fontId="21" fillId="0" borderId="0" xfId="4" applyNumberFormat="1" applyFont="1" applyAlignment="1">
      <alignment horizontal="right" vertical="center"/>
    </xf>
    <xf numFmtId="176" fontId="11" fillId="0" borderId="12" xfId="4" applyNumberFormat="1" applyFont="1" applyBorder="1"/>
    <xf numFmtId="177" fontId="6" fillId="0" borderId="0" xfId="4" applyNumberFormat="1" applyFont="1" applyAlignment="1">
      <alignment horizontal="right" vertical="center"/>
    </xf>
    <xf numFmtId="176" fontId="11" fillId="0" borderId="13" xfId="4" quotePrefix="1" applyNumberFormat="1" applyFont="1" applyBorder="1" applyAlignment="1">
      <alignment horizontal="right" vertical="center"/>
    </xf>
    <xf numFmtId="178" fontId="6" fillId="0" borderId="0" xfId="4" applyNumberFormat="1" applyFont="1" applyAlignment="1">
      <alignment horizontal="right" vertical="center"/>
    </xf>
    <xf numFmtId="187" fontId="3" fillId="0" borderId="0" xfId="4" applyNumberFormat="1" applyAlignment="1">
      <alignment horizontal="centerContinuous" vertical="center"/>
    </xf>
    <xf numFmtId="187" fontId="11" fillId="0" borderId="0" xfId="4" applyNumberFormat="1" applyFont="1" applyAlignment="1">
      <alignment horizontal="right" vertical="center"/>
    </xf>
    <xf numFmtId="187" fontId="11" fillId="0" borderId="0" xfId="4" applyNumberFormat="1" applyFont="1" applyAlignment="1">
      <alignment horizontal="right"/>
    </xf>
    <xf numFmtId="187" fontId="11" fillId="0" borderId="3" xfId="4" applyNumberFormat="1" applyFont="1" applyBorder="1" applyAlignment="1">
      <alignment horizontal="right" vertical="center"/>
    </xf>
    <xf numFmtId="176" fontId="11" fillId="0" borderId="20" xfId="4" applyNumberFormat="1" applyFont="1" applyBorder="1"/>
    <xf numFmtId="176" fontId="11" fillId="0" borderId="0" xfId="4" quotePrefix="1" applyNumberFormat="1" applyFont="1" applyAlignment="1">
      <alignment horizontal="right" vertical="center"/>
    </xf>
    <xf numFmtId="176" fontId="11" fillId="0" borderId="0" xfId="4" applyNumberFormat="1" applyFont="1" applyAlignment="1">
      <alignment horizontal="right"/>
    </xf>
    <xf numFmtId="176" fontId="11" fillId="0" borderId="3" xfId="4" quotePrefix="1" applyNumberFormat="1" applyFont="1" applyBorder="1" applyAlignment="1">
      <alignment horizontal="right" vertical="center"/>
    </xf>
    <xf numFmtId="182" fontId="21" fillId="0" borderId="0" xfId="4" applyNumberFormat="1" applyFont="1" applyAlignment="1">
      <alignment horizontal="right" vertical="center"/>
    </xf>
    <xf numFmtId="176" fontId="11" fillId="0" borderId="0" xfId="4" applyNumberFormat="1" applyFont="1" applyAlignment="1">
      <alignment horizontal="right" vertical="center"/>
    </xf>
    <xf numFmtId="182" fontId="6" fillId="0" borderId="0" xfId="4" applyNumberFormat="1" applyFont="1" applyAlignment="1">
      <alignment horizontal="right" vertical="center"/>
    </xf>
    <xf numFmtId="187" fontId="6" fillId="0" borderId="0" xfId="4" applyNumberFormat="1" applyFont="1" applyAlignment="1">
      <alignment horizontal="right" vertical="center"/>
    </xf>
    <xf numFmtId="176" fontId="11" fillId="0" borderId="20" xfId="4" quotePrefix="1" applyNumberFormat="1" applyFont="1" applyBorder="1" applyAlignment="1">
      <alignment horizontal="right" vertical="center"/>
    </xf>
    <xf numFmtId="187" fontId="11" fillId="0" borderId="3" xfId="4" quotePrefix="1" applyNumberFormat="1" applyFont="1" applyBorder="1" applyAlignment="1">
      <alignment horizontal="right" vertical="center"/>
    </xf>
    <xf numFmtId="187" fontId="25" fillId="0" borderId="0" xfId="4" applyNumberFormat="1" applyFont="1" applyAlignment="1">
      <alignment horizontal="centerContinuous" vertical="center"/>
    </xf>
    <xf numFmtId="187" fontId="11" fillId="0" borderId="20" xfId="4" applyNumberFormat="1" applyFont="1" applyBorder="1"/>
    <xf numFmtId="187" fontId="11" fillId="0" borderId="3" xfId="4" applyNumberFormat="1" applyFont="1" applyBorder="1"/>
    <xf numFmtId="177" fontId="21" fillId="0" borderId="0" xfId="4" quotePrefix="1" applyNumberFormat="1" applyFont="1" applyAlignment="1">
      <alignment horizontal="right" vertical="center"/>
    </xf>
    <xf numFmtId="187" fontId="11" fillId="0" borderId="3" xfId="4" applyNumberFormat="1" applyFont="1" applyBorder="1" applyAlignment="1">
      <alignment horizontal="right"/>
    </xf>
    <xf numFmtId="182" fontId="6" fillId="0" borderId="0" xfId="4" quotePrefix="1" applyNumberFormat="1" applyFont="1" applyAlignment="1">
      <alignment horizontal="right" vertical="center"/>
    </xf>
    <xf numFmtId="0" fontId="3" fillId="0" borderId="0" xfId="4" applyAlignment="1">
      <alignment horizontal="centerContinuous" vertical="center"/>
    </xf>
    <xf numFmtId="186" fontId="3" fillId="0" borderId="0" xfId="4" applyNumberFormat="1" applyAlignment="1">
      <alignment vertical="center"/>
    </xf>
    <xf numFmtId="186" fontId="11" fillId="0" borderId="0" xfId="4" quotePrefix="1" applyNumberFormat="1" applyFont="1" applyAlignment="1">
      <alignment horizontal="right" vertical="center"/>
    </xf>
    <xf numFmtId="182" fontId="11" fillId="0" borderId="0" xfId="4" applyNumberFormat="1" applyFont="1" applyAlignment="1">
      <alignment horizontal="right" vertical="center"/>
    </xf>
    <xf numFmtId="186" fontId="21" fillId="0" borderId="0" xfId="4" applyNumberFormat="1" applyFont="1" applyAlignment="1">
      <alignment horizontal="right" vertical="center"/>
    </xf>
    <xf numFmtId="186" fontId="11" fillId="0" borderId="3" xfId="4" quotePrefix="1" applyNumberFormat="1" applyFont="1" applyBorder="1" applyAlignment="1">
      <alignment horizontal="right" vertical="center"/>
    </xf>
    <xf numFmtId="186" fontId="21" fillId="0" borderId="0" xfId="4" quotePrefix="1" applyNumberFormat="1" applyFont="1" applyAlignment="1">
      <alignment horizontal="right" vertical="center"/>
    </xf>
    <xf numFmtId="186" fontId="6" fillId="0" borderId="0" xfId="4" quotePrefix="1" applyNumberFormat="1" applyFont="1" applyAlignment="1">
      <alignment horizontal="right" vertical="center"/>
    </xf>
    <xf numFmtId="186" fontId="6" fillId="0" borderId="0" xfId="4" applyNumberFormat="1" applyFont="1"/>
    <xf numFmtId="186" fontId="3" fillId="0" borderId="0" xfId="4" applyNumberFormat="1" applyAlignment="1">
      <alignment horizontal="centerContinuous" vertical="center"/>
    </xf>
    <xf numFmtId="186" fontId="6" fillId="0" borderId="0" xfId="4" applyNumberFormat="1" applyFont="1" applyAlignment="1">
      <alignment horizontal="right" vertical="center"/>
    </xf>
    <xf numFmtId="177" fontId="11" fillId="0" borderId="0" xfId="4" applyNumberFormat="1" applyFont="1" applyAlignment="1">
      <alignment horizontal="right" vertical="center"/>
    </xf>
    <xf numFmtId="37" fontId="6" fillId="0" borderId="0" xfId="11" applyFont="1" applyAlignment="1">
      <alignment vertical="center"/>
    </xf>
    <xf numFmtId="37" fontId="26" fillId="0" borderId="0" xfId="12" applyNumberFormat="1" applyFont="1" applyAlignment="1" applyProtection="1"/>
    <xf numFmtId="37" fontId="3" fillId="0" borderId="0" xfId="11" applyFont="1" applyAlignment="1">
      <alignment horizontal="distributed" vertical="center"/>
    </xf>
    <xf numFmtId="37" fontId="3" fillId="0" borderId="3" xfId="11" applyFont="1" applyBorder="1" applyAlignment="1">
      <alignment horizontal="distributed" vertical="center"/>
    </xf>
    <xf numFmtId="176" fontId="3" fillId="0" borderId="8" xfId="11" quotePrefix="1" applyNumberFormat="1" applyFont="1" applyBorder="1" applyAlignment="1">
      <alignment horizontal="right" vertical="center"/>
    </xf>
    <xf numFmtId="176" fontId="3" fillId="0" borderId="12" xfId="11" quotePrefix="1" applyNumberFormat="1" applyFont="1" applyBorder="1" applyAlignment="1">
      <alignment horizontal="right" vertical="center"/>
    </xf>
    <xf numFmtId="176" fontId="3" fillId="0" borderId="13" xfId="11" quotePrefix="1" applyNumberFormat="1" applyFont="1" applyBorder="1" applyAlignment="1">
      <alignment horizontal="right" vertical="center"/>
    </xf>
    <xf numFmtId="0" fontId="11" fillId="0" borderId="1" xfId="4" applyFont="1" applyBorder="1" applyAlignment="1">
      <alignment vertical="center" wrapText="1"/>
    </xf>
    <xf numFmtId="37" fontId="14" fillId="0" borderId="0" xfId="11" applyFont="1"/>
    <xf numFmtId="37" fontId="10" fillId="0" borderId="3" xfId="11" applyFont="1" applyBorder="1" applyAlignment="1">
      <alignment horizontal="left" vertical="center"/>
    </xf>
    <xf numFmtId="176" fontId="3" fillId="0" borderId="20" xfId="11" quotePrefix="1" applyNumberFormat="1" applyFont="1" applyBorder="1" applyAlignment="1">
      <alignment horizontal="right" vertical="center"/>
    </xf>
    <xf numFmtId="176" fontId="3" fillId="0" borderId="0" xfId="11" quotePrefix="1" applyNumberFormat="1" applyFont="1" applyAlignment="1">
      <alignment horizontal="right" vertical="center"/>
    </xf>
    <xf numFmtId="176" fontId="3" fillId="0" borderId="3" xfId="11" quotePrefix="1" applyNumberFormat="1" applyFont="1" applyBorder="1" applyAlignment="1">
      <alignment horizontal="right" vertical="center"/>
    </xf>
    <xf numFmtId="37" fontId="6" fillId="0" borderId="3" xfId="11" applyFont="1" applyBorder="1" applyAlignment="1">
      <alignment vertical="center"/>
    </xf>
    <xf numFmtId="185" fontId="3" fillId="0" borderId="3" xfId="11" quotePrefix="1" applyNumberFormat="1" applyFont="1" applyBorder="1" applyAlignment="1">
      <alignment horizontal="right" vertical="center"/>
    </xf>
    <xf numFmtId="185" fontId="3" fillId="0" borderId="0" xfId="11" quotePrefix="1" applyNumberFormat="1" applyFont="1" applyAlignment="1">
      <alignment horizontal="right" vertical="center"/>
    </xf>
    <xf numFmtId="186" fontId="3" fillId="0" borderId="0" xfId="4" quotePrefix="1" applyNumberFormat="1" applyAlignment="1">
      <alignment horizontal="right" vertical="center"/>
    </xf>
    <xf numFmtId="186" fontId="3" fillId="0" borderId="3" xfId="4" quotePrefix="1" applyNumberFormat="1" applyBorder="1" applyAlignment="1">
      <alignment horizontal="right" vertical="center"/>
    </xf>
    <xf numFmtId="179" fontId="3" fillId="0" borderId="3" xfId="11" quotePrefix="1" applyNumberFormat="1" applyFont="1" applyBorder="1" applyAlignment="1">
      <alignment horizontal="right" vertical="center"/>
    </xf>
    <xf numFmtId="179" fontId="3" fillId="0" borderId="0" xfId="11" quotePrefix="1" applyNumberFormat="1" applyFont="1" applyAlignment="1">
      <alignment horizontal="right" vertical="center"/>
    </xf>
    <xf numFmtId="184" fontId="6" fillId="0" borderId="0" xfId="11" applyNumberFormat="1" applyFont="1" applyAlignment="1">
      <alignment vertical="center"/>
    </xf>
    <xf numFmtId="184" fontId="6" fillId="0" borderId="0" xfId="11" applyNumberFormat="1" applyFont="1"/>
    <xf numFmtId="0" fontId="2" fillId="2" borderId="0" xfId="2" applyAlignment="1">
      <alignment vertical="center"/>
    </xf>
    <xf numFmtId="37" fontId="6" fillId="0" borderId="0" xfId="11" applyFont="1" applyAlignment="1">
      <alignment horizontal="left" vertical="center"/>
    </xf>
    <xf numFmtId="0" fontId="14" fillId="0" borderId="0" xfId="5" applyFont="1" applyAlignment="1">
      <alignment horizontal="left" vertical="center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49" fontId="11" fillId="0" borderId="0" xfId="7" applyNumberFormat="1" applyFont="1" applyAlignment="1">
      <alignment horizontal="distributed" vertical="center"/>
    </xf>
    <xf numFmtId="0" fontId="11" fillId="0" borderId="0" xfId="7" applyFont="1" applyAlignment="1">
      <alignment horizontal="distributed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11" fillId="4" borderId="0" xfId="5" applyFont="1" applyFill="1" applyAlignment="1">
      <alignment horizontal="distributed" vertical="center"/>
    </xf>
    <xf numFmtId="0" fontId="11" fillId="4" borderId="0" xfId="5" applyFont="1" applyFill="1" applyAlignment="1">
      <alignment horizontal="center" vertical="center"/>
    </xf>
    <xf numFmtId="0" fontId="11" fillId="4" borderId="0" xfId="6" applyFont="1" applyFill="1" applyAlignment="1">
      <alignment horizontal="distributed"/>
    </xf>
    <xf numFmtId="0" fontId="11" fillId="4" borderId="17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3" fontId="6" fillId="2" borderId="0" xfId="3" applyFont="1"/>
    <xf numFmtId="3" fontId="6" fillId="0" borderId="0" xfId="3" applyFont="1" applyFill="1"/>
    <xf numFmtId="177" fontId="6" fillId="0" borderId="0" xfId="2" quotePrefix="1" applyNumberFormat="1" applyFont="1" applyFill="1" applyAlignment="1">
      <alignment horizontal="right" vertical="center"/>
    </xf>
    <xf numFmtId="3" fontId="36" fillId="2" borderId="0" xfId="10" applyFont="1" applyAlignment="1">
      <alignment horizontal="left" vertical="center"/>
    </xf>
    <xf numFmtId="3" fontId="37" fillId="2" borderId="0" xfId="3" applyFont="1" applyAlignment="1">
      <alignment vertical="center"/>
    </xf>
    <xf numFmtId="3" fontId="37" fillId="2" borderId="0" xfId="10" applyFont="1" applyAlignment="1">
      <alignment horizontal="center" vertical="center"/>
    </xf>
    <xf numFmtId="3" fontId="37" fillId="2" borderId="3" xfId="3" applyFont="1" applyBorder="1" applyAlignment="1">
      <alignment vertical="center"/>
    </xf>
    <xf numFmtId="3" fontId="38" fillId="2" borderId="3" xfId="3" applyFont="1" applyBorder="1" applyAlignment="1">
      <alignment horizontal="center" vertical="center"/>
    </xf>
    <xf numFmtId="3" fontId="39" fillId="2" borderId="3" xfId="3" applyFont="1" applyBorder="1" applyAlignment="1">
      <alignment horizontal="right" vertical="center"/>
    </xf>
    <xf numFmtId="3" fontId="38" fillId="2" borderId="25" xfId="10" applyFont="1" applyBorder="1" applyAlignment="1">
      <alignment vertical="center"/>
    </xf>
    <xf numFmtId="3" fontId="38" fillId="2" borderId="0" xfId="10" applyFont="1" applyAlignment="1">
      <alignment vertical="center"/>
    </xf>
    <xf numFmtId="3" fontId="38" fillId="2" borderId="28" xfId="10" applyFont="1" applyBorder="1" applyAlignment="1">
      <alignment horizontal="center" vertical="center"/>
    </xf>
    <xf numFmtId="3" fontId="38" fillId="2" borderId="28" xfId="10" applyFont="1" applyBorder="1" applyAlignment="1">
      <alignment vertical="center"/>
    </xf>
    <xf numFmtId="3" fontId="38" fillId="2" borderId="30" xfId="10" applyFont="1" applyBorder="1" applyAlignment="1">
      <alignment vertical="center"/>
    </xf>
    <xf numFmtId="3" fontId="38" fillId="2" borderId="36" xfId="10" applyFont="1" applyBorder="1" applyAlignment="1">
      <alignment vertical="center"/>
    </xf>
    <xf numFmtId="3" fontId="38" fillId="2" borderId="37" xfId="10" applyFont="1" applyBorder="1" applyAlignment="1">
      <alignment horizontal="center" vertical="center"/>
    </xf>
    <xf numFmtId="3" fontId="38" fillId="2" borderId="35" xfId="10" applyFont="1" applyBorder="1" applyAlignment="1">
      <alignment vertical="center"/>
    </xf>
    <xf numFmtId="3" fontId="38" fillId="0" borderId="0" xfId="10" applyFont="1" applyFill="1" applyAlignment="1">
      <alignment vertical="center"/>
    </xf>
    <xf numFmtId="3" fontId="38" fillId="0" borderId="0" xfId="10" applyFont="1" applyFill="1" applyAlignment="1">
      <alignment horizontal="left" vertical="center"/>
    </xf>
    <xf numFmtId="177" fontId="38" fillId="4" borderId="12" xfId="10" quotePrefix="1" applyNumberFormat="1" applyFont="1" applyFill="1" applyBorder="1" applyAlignment="1">
      <alignment horizontal="right" vertical="center"/>
    </xf>
    <xf numFmtId="188" fontId="38" fillId="4" borderId="0" xfId="10" quotePrefix="1" applyNumberFormat="1" applyFont="1" applyFill="1" applyAlignment="1">
      <alignment horizontal="right" vertical="center"/>
    </xf>
    <xf numFmtId="177" fontId="38" fillId="0" borderId="0" xfId="10" quotePrefix="1" applyNumberFormat="1" applyFont="1" applyFill="1" applyAlignment="1">
      <alignment horizontal="right" vertical="center"/>
    </xf>
    <xf numFmtId="182" fontId="38" fillId="0" borderId="0" xfId="10" quotePrefix="1" applyNumberFormat="1" applyFont="1" applyFill="1" applyAlignment="1">
      <alignment horizontal="right" vertical="center"/>
    </xf>
    <xf numFmtId="183" fontId="38" fillId="0" borderId="0" xfId="10" quotePrefix="1" applyNumberFormat="1" applyFont="1" applyFill="1" applyAlignment="1">
      <alignment horizontal="right" vertical="center"/>
    </xf>
    <xf numFmtId="188" fontId="38" fillId="0" borderId="0" xfId="10" quotePrefix="1" applyNumberFormat="1" applyFont="1" applyFill="1" applyAlignment="1">
      <alignment horizontal="right" vertical="center"/>
    </xf>
    <xf numFmtId="180" fontId="38" fillId="0" borderId="0" xfId="10" quotePrefix="1" applyNumberFormat="1" applyFont="1" applyFill="1" applyAlignment="1">
      <alignment horizontal="right" vertical="center"/>
    </xf>
    <xf numFmtId="177" fontId="38" fillId="4" borderId="0" xfId="10" quotePrefix="1" applyNumberFormat="1" applyFont="1" applyFill="1" applyAlignment="1">
      <alignment horizontal="right" vertical="center"/>
    </xf>
    <xf numFmtId="182" fontId="38" fillId="4" borderId="0" xfId="10" quotePrefix="1" applyNumberFormat="1" applyFont="1" applyFill="1" applyAlignment="1">
      <alignment horizontal="right" vertical="center"/>
    </xf>
    <xf numFmtId="183" fontId="38" fillId="4" borderId="0" xfId="10" quotePrefix="1" applyNumberFormat="1" applyFont="1" applyFill="1" applyAlignment="1">
      <alignment horizontal="right" vertical="center"/>
    </xf>
    <xf numFmtId="3" fontId="38" fillId="0" borderId="0" xfId="10" quotePrefix="1" applyFont="1" applyFill="1" applyAlignment="1">
      <alignment horizontal="left" vertical="center"/>
    </xf>
    <xf numFmtId="3" fontId="38" fillId="2" borderId="0" xfId="10" applyFont="1" applyAlignment="1">
      <alignment horizontal="distributed" vertical="center"/>
    </xf>
    <xf numFmtId="182" fontId="38" fillId="4" borderId="0" xfId="5" applyNumberFormat="1" applyFont="1" applyFill="1" applyAlignment="1">
      <alignment horizontal="right" vertical="center"/>
    </xf>
    <xf numFmtId="3" fontId="38" fillId="2" borderId="3" xfId="10" applyFont="1" applyBorder="1" applyAlignment="1">
      <alignment horizontal="distributed" vertical="center"/>
    </xf>
    <xf numFmtId="177" fontId="38" fillId="4" borderId="13" xfId="10" quotePrefix="1" applyNumberFormat="1" applyFont="1" applyFill="1" applyBorder="1" applyAlignment="1">
      <alignment horizontal="right" vertical="center"/>
    </xf>
    <xf numFmtId="188" fontId="38" fillId="4" borderId="3" xfId="10" quotePrefix="1" applyNumberFormat="1" applyFont="1" applyFill="1" applyBorder="1" applyAlignment="1">
      <alignment horizontal="right" vertical="center"/>
    </xf>
    <xf numFmtId="177" fontId="38" fillId="4" borderId="3" xfId="10" quotePrefix="1" applyNumberFormat="1" applyFont="1" applyFill="1" applyBorder="1" applyAlignment="1">
      <alignment horizontal="right" vertical="center"/>
    </xf>
    <xf numFmtId="182" fontId="38" fillId="4" borderId="3" xfId="10" quotePrefix="1" applyNumberFormat="1" applyFont="1" applyFill="1" applyBorder="1" applyAlignment="1">
      <alignment horizontal="right" vertical="center"/>
    </xf>
    <xf numFmtId="183" fontId="38" fillId="0" borderId="3" xfId="10" quotePrefix="1" applyNumberFormat="1" applyFont="1" applyFill="1" applyBorder="1" applyAlignment="1">
      <alignment horizontal="right" vertical="center"/>
    </xf>
    <xf numFmtId="177" fontId="38" fillId="0" borderId="3" xfId="10" quotePrefix="1" applyNumberFormat="1" applyFont="1" applyFill="1" applyBorder="1" applyAlignment="1">
      <alignment horizontal="right" vertical="center"/>
    </xf>
    <xf numFmtId="188" fontId="38" fillId="0" borderId="3" xfId="10" quotePrefix="1" applyNumberFormat="1" applyFont="1" applyFill="1" applyBorder="1" applyAlignment="1">
      <alignment horizontal="right" vertical="center"/>
    </xf>
    <xf numFmtId="180" fontId="38" fillId="0" borderId="3" xfId="10" quotePrefix="1" applyNumberFormat="1" applyFont="1" applyFill="1" applyBorder="1" applyAlignment="1">
      <alignment horizontal="right" vertical="center"/>
    </xf>
    <xf numFmtId="182" fontId="38" fillId="4" borderId="3" xfId="5" applyNumberFormat="1" applyFont="1" applyFill="1" applyBorder="1" applyAlignment="1">
      <alignment horizontal="right" vertical="center"/>
    </xf>
    <xf numFmtId="0" fontId="31" fillId="0" borderId="0" xfId="5" applyFont="1" applyAlignment="1">
      <alignment vertical="center"/>
    </xf>
    <xf numFmtId="0" fontId="31" fillId="0" borderId="0" xfId="5" applyFont="1" applyAlignment="1">
      <alignment horizontal="left" vertical="center"/>
    </xf>
    <xf numFmtId="0" fontId="40" fillId="0" borderId="0" xfId="5" applyFont="1" applyAlignment="1">
      <alignment horizontal="left" vertical="center"/>
    </xf>
    <xf numFmtId="3" fontId="26" fillId="2" borderId="0" xfId="12" applyNumberFormat="1" applyFont="1" applyFill="1" applyAlignment="1" applyProtection="1"/>
    <xf numFmtId="3" fontId="26" fillId="7" borderId="0" xfId="12" applyNumberFormat="1" applyFont="1" applyFill="1" applyAlignment="1" applyProtection="1"/>
    <xf numFmtId="3" fontId="2" fillId="2" borderId="0" xfId="10"/>
    <xf numFmtId="3" fontId="37" fillId="0" borderId="0" xfId="3" applyFont="1" applyFill="1"/>
    <xf numFmtId="3" fontId="37" fillId="6" borderId="0" xfId="10" applyFont="1" applyFill="1"/>
    <xf numFmtId="187" fontId="11" fillId="0" borderId="20" xfId="4" quotePrefix="1" applyNumberFormat="1" applyFont="1" applyBorder="1" applyAlignment="1">
      <alignment horizontal="right" vertical="center"/>
    </xf>
    <xf numFmtId="0" fontId="42" fillId="0" borderId="0" xfId="4" applyFont="1"/>
    <xf numFmtId="0" fontId="11" fillId="0" borderId="12" xfId="4" applyFont="1" applyBorder="1"/>
    <xf numFmtId="0" fontId="11" fillId="0" borderId="0" xfId="4" applyFont="1" applyAlignment="1">
      <alignment vertical="center" wrapText="1"/>
    </xf>
    <xf numFmtId="176" fontId="11" fillId="0" borderId="20" xfId="4" applyNumberFormat="1" applyFont="1" applyBorder="1" applyAlignment="1">
      <alignment horizontal="right"/>
    </xf>
    <xf numFmtId="176" fontId="11" fillId="0" borderId="3" xfId="4" applyNumberFormat="1" applyFont="1" applyBorder="1" applyAlignment="1">
      <alignment horizontal="right"/>
    </xf>
    <xf numFmtId="187" fontId="11" fillId="0" borderId="12" xfId="4" applyNumberFormat="1" applyFont="1" applyBorder="1" applyAlignment="1">
      <alignment horizontal="right"/>
    </xf>
    <xf numFmtId="182" fontId="11" fillId="0" borderId="19" xfId="5" applyNumberFormat="1" applyFont="1" applyBorder="1" applyAlignment="1">
      <alignment horizontal="distributed" vertical="center" justifyLastLine="1"/>
    </xf>
    <xf numFmtId="182" fontId="11" fillId="0" borderId="16" xfId="5" applyNumberFormat="1" applyFont="1" applyBorder="1" applyAlignment="1">
      <alignment horizontal="distributed" vertical="center" justifyLastLine="1"/>
    </xf>
    <xf numFmtId="182" fontId="11" fillId="4" borderId="19" xfId="5" applyNumberFormat="1" applyFont="1" applyFill="1" applyBorder="1" applyAlignment="1">
      <alignment horizontal="distributed" vertical="center" justifyLastLine="1"/>
    </xf>
    <xf numFmtId="182" fontId="11" fillId="4" borderId="16" xfId="5" applyNumberFormat="1" applyFont="1" applyFill="1" applyBorder="1" applyAlignment="1">
      <alignment horizontal="distributed" vertical="center" justifyLastLine="1"/>
    </xf>
    <xf numFmtId="3" fontId="11" fillId="2" borderId="0" xfId="3" applyFont="1" applyAlignment="1">
      <alignment horizontal="right"/>
    </xf>
    <xf numFmtId="3" fontId="6" fillId="5" borderId="0" xfId="3" applyFont="1" applyFill="1"/>
    <xf numFmtId="3" fontId="36" fillId="2" borderId="0" xfId="3" applyFont="1" applyAlignment="1">
      <alignment horizontal="right" vertical="center"/>
    </xf>
    <xf numFmtId="3" fontId="36" fillId="2" borderId="0" xfId="3" applyFont="1" applyAlignment="1">
      <alignment horizontal="left" vertical="center"/>
    </xf>
    <xf numFmtId="3" fontId="37" fillId="2" borderId="0" xfId="3" applyFont="1" applyAlignment="1">
      <alignment horizontal="center" vertical="center"/>
    </xf>
    <xf numFmtId="3" fontId="37" fillId="2" borderId="0" xfId="3" applyFont="1" applyAlignment="1">
      <alignment horizontal="left" vertical="center"/>
    </xf>
    <xf numFmtId="3" fontId="31" fillId="2" borderId="25" xfId="3" applyFont="1" applyBorder="1" applyAlignment="1">
      <alignment horizontal="distributed" vertical="center" justifyLastLine="1"/>
    </xf>
    <xf numFmtId="3" fontId="31" fillId="0" borderId="25" xfId="3" applyFont="1" applyFill="1" applyBorder="1" applyAlignment="1">
      <alignment horizontal="distributed" vertical="center" justifyLastLine="1"/>
    </xf>
    <xf numFmtId="3" fontId="31" fillId="2" borderId="10" xfId="3" applyFont="1" applyBorder="1" applyAlignment="1">
      <alignment horizontal="distributed" vertical="center" justifyLastLine="1"/>
    </xf>
    <xf numFmtId="3" fontId="31" fillId="2" borderId="8" xfId="3" applyFont="1" applyBorder="1" applyAlignment="1">
      <alignment horizontal="distributed" vertical="center" justifyLastLine="1"/>
    </xf>
    <xf numFmtId="3" fontId="31" fillId="2" borderId="26" xfId="3" applyFont="1" applyBorder="1" applyAlignment="1">
      <alignment horizontal="distributed" vertical="center" justifyLastLine="1"/>
    </xf>
    <xf numFmtId="3" fontId="31" fillId="0" borderId="26" xfId="3" applyFont="1" applyFill="1" applyBorder="1" applyAlignment="1">
      <alignment horizontal="distributed" vertical="center" justifyLastLine="1"/>
    </xf>
    <xf numFmtId="3" fontId="31" fillId="2" borderId="9" xfId="3" applyFont="1" applyBorder="1" applyAlignment="1">
      <alignment horizontal="distributed" vertical="center" justifyLastLine="1"/>
    </xf>
    <xf numFmtId="3" fontId="31" fillId="2" borderId="28" xfId="3" applyFont="1" applyBorder="1" applyAlignment="1">
      <alignment horizontal="distributed" vertical="center" justifyLastLine="1"/>
    </xf>
    <xf numFmtId="3" fontId="44" fillId="2" borderId="24" xfId="10" applyFont="1" applyBorder="1" applyAlignment="1">
      <alignment horizontal="distributed" vertical="center" justifyLastLine="1"/>
    </xf>
    <xf numFmtId="3" fontId="47" fillId="2" borderId="27" xfId="3" applyFont="1" applyBorder="1" applyAlignment="1">
      <alignment horizontal="right" vertical="center"/>
    </xf>
    <xf numFmtId="3" fontId="47" fillId="2" borderId="0" xfId="3" applyFont="1" applyAlignment="1">
      <alignment horizontal="right" vertical="center"/>
    </xf>
    <xf numFmtId="3" fontId="47" fillId="0" borderId="0" xfId="3" applyFont="1" applyFill="1" applyAlignment="1">
      <alignment horizontal="right" vertical="center"/>
    </xf>
    <xf numFmtId="3" fontId="31" fillId="2" borderId="0" xfId="3" applyFont="1" applyAlignment="1">
      <alignment vertical="center"/>
    </xf>
    <xf numFmtId="3" fontId="31" fillId="2" borderId="0" xfId="3" applyFont="1" applyAlignment="1">
      <alignment horizontal="right" vertical="center"/>
    </xf>
    <xf numFmtId="3" fontId="31" fillId="0" borderId="5" xfId="10" applyFont="1" applyFill="1" applyBorder="1" applyAlignment="1">
      <alignment horizontal="center" vertical="center"/>
    </xf>
    <xf numFmtId="3" fontId="31" fillId="0" borderId="5" xfId="10" quotePrefix="1" applyFont="1" applyFill="1" applyBorder="1" applyAlignment="1">
      <alignment horizontal="left" vertical="center"/>
    </xf>
    <xf numFmtId="3" fontId="44" fillId="2" borderId="5" xfId="10" applyFont="1" applyBorder="1" applyAlignment="1">
      <alignment horizontal="distributed" vertical="center"/>
    </xf>
    <xf numFmtId="3" fontId="37" fillId="2" borderId="0" xfId="3" applyFont="1" applyAlignment="1">
      <alignment horizontal="right" vertical="center"/>
    </xf>
    <xf numFmtId="177" fontId="37" fillId="0" borderId="0" xfId="2" quotePrefix="1" applyNumberFormat="1" applyFont="1" applyFill="1" applyAlignment="1">
      <alignment horizontal="right" vertical="center"/>
    </xf>
    <xf numFmtId="188" fontId="37" fillId="0" borderId="0" xfId="2" quotePrefix="1" applyNumberFormat="1" applyFont="1" applyFill="1" applyAlignment="1">
      <alignment horizontal="right" vertical="center"/>
    </xf>
    <xf numFmtId="3" fontId="37" fillId="2" borderId="0" xfId="3" applyFont="1" applyAlignment="1">
      <alignment horizontal="right"/>
    </xf>
    <xf numFmtId="177" fontId="37" fillId="0" borderId="0" xfId="5" quotePrefix="1" applyNumberFormat="1" applyFont="1" applyAlignment="1">
      <alignment horizontal="right"/>
    </xf>
    <xf numFmtId="188" fontId="37" fillId="0" borderId="0" xfId="2" quotePrefix="1" applyNumberFormat="1" applyFont="1" applyFill="1" applyAlignment="1">
      <alignment horizontal="right"/>
    </xf>
    <xf numFmtId="3" fontId="44" fillId="2" borderId="0" xfId="3" applyFont="1"/>
    <xf numFmtId="3" fontId="38" fillId="2" borderId="26" xfId="10" applyFont="1" applyBorder="1" applyAlignment="1">
      <alignment horizontal="distributed" vertical="center" justifyLastLine="1"/>
    </xf>
    <xf numFmtId="3" fontId="38" fillId="2" borderId="38" xfId="10" applyFont="1" applyBorder="1" applyAlignment="1">
      <alignment horizontal="distributed" vertical="center" wrapText="1" justifyLastLine="1"/>
    </xf>
    <xf numFmtId="3" fontId="38" fillId="2" borderId="38" xfId="10" applyFont="1" applyBorder="1" applyAlignment="1">
      <alignment horizontal="distributed" vertical="center" justifyLastLine="1"/>
    </xf>
    <xf numFmtId="3" fontId="38" fillId="2" borderId="43" xfId="10" applyFont="1" applyBorder="1" applyAlignment="1">
      <alignment horizontal="distributed" vertical="center" justifyLastLine="1"/>
    </xf>
    <xf numFmtId="3" fontId="38" fillId="2" borderId="0" xfId="10" applyFont="1" applyAlignment="1">
      <alignment horizontal="distributed" vertical="center" justifyLastLine="1"/>
    </xf>
    <xf numFmtId="187" fontId="3" fillId="0" borderId="0" xfId="4" applyNumberFormat="1" applyAlignment="1">
      <alignment horizontal="center" vertical="center"/>
    </xf>
    <xf numFmtId="187" fontId="25" fillId="0" borderId="0" xfId="4" applyNumberFormat="1" applyFont="1" applyAlignment="1">
      <alignment horizontal="center" vertical="center"/>
    </xf>
    <xf numFmtId="0" fontId="3" fillId="0" borderId="0" xfId="4" applyAlignment="1">
      <alignment horizontal="center" vertical="center"/>
    </xf>
    <xf numFmtId="186" fontId="3" fillId="0" borderId="0" xfId="4" applyNumberFormat="1" applyAlignment="1">
      <alignment horizontal="center" vertical="center"/>
    </xf>
    <xf numFmtId="187" fontId="25" fillId="0" borderId="15" xfId="4" applyNumberFormat="1" applyFont="1" applyBorder="1" applyAlignment="1">
      <alignment horizontal="distributed" vertical="center" justifyLastLine="1"/>
    </xf>
    <xf numFmtId="187" fontId="11" fillId="0" borderId="19" xfId="4" applyNumberFormat="1" applyFont="1" applyBorder="1" applyAlignment="1">
      <alignment horizontal="distributed" vertical="center" justifyLastLine="1"/>
    </xf>
    <xf numFmtId="0" fontId="11" fillId="0" borderId="0" xfId="4" applyFont="1" applyAlignment="1">
      <alignment horizontal="left" vertical="center" indent="3" shrinkToFit="1"/>
    </xf>
    <xf numFmtId="37" fontId="3" fillId="0" borderId="19" xfId="11" applyFont="1" applyBorder="1" applyAlignment="1">
      <alignment horizontal="distributed" vertical="center" justifyLastLine="1" shrinkToFit="1"/>
    </xf>
    <xf numFmtId="37" fontId="3" fillId="0" borderId="19" xfId="11" applyFont="1" applyBorder="1" applyAlignment="1">
      <alignment horizontal="distributed" vertical="center" justifyLastLine="1"/>
    </xf>
    <xf numFmtId="37" fontId="3" fillId="0" borderId="9" xfId="11" applyFont="1" applyBorder="1" applyAlignment="1">
      <alignment horizontal="distributed" vertical="center" justifyLastLine="1"/>
    </xf>
    <xf numFmtId="37" fontId="3" fillId="0" borderId="9" xfId="11" applyFont="1" applyBorder="1" applyAlignment="1">
      <alignment horizontal="distributed" vertical="center" wrapText="1" justifyLastLine="1"/>
    </xf>
    <xf numFmtId="37" fontId="3" fillId="0" borderId="0" xfId="11" applyFont="1" applyAlignment="1">
      <alignment horizontal="distributed" vertical="center" justifyLastLine="1"/>
    </xf>
    <xf numFmtId="0" fontId="48" fillId="2" borderId="0" xfId="2" applyFont="1" applyAlignment="1">
      <alignment vertical="center"/>
    </xf>
    <xf numFmtId="37" fontId="9" fillId="3" borderId="0" xfId="9" applyNumberFormat="1" applyFont="1" applyFill="1" applyAlignment="1">
      <alignment horizontal="center" vertical="center"/>
    </xf>
    <xf numFmtId="37" fontId="8" fillId="0" borderId="0" xfId="9" applyNumberFormat="1" applyFont="1" applyAlignment="1">
      <alignment horizontal="center"/>
    </xf>
    <xf numFmtId="37" fontId="8" fillId="0" borderId="0" xfId="9" applyNumberFormat="1" applyFont="1"/>
    <xf numFmtId="37" fontId="9" fillId="3" borderId="0" xfId="9" applyNumberFormat="1" applyFont="1" applyFill="1" applyAlignment="1">
      <alignment horizontal="center" vertical="distributed" textRotation="255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left" vertical="center"/>
    </xf>
    <xf numFmtId="0" fontId="16" fillId="0" borderId="0" xfId="5" applyFont="1" applyAlignment="1">
      <alignment horizontal="right" vertical="center"/>
    </xf>
    <xf numFmtId="179" fontId="11" fillId="0" borderId="41" xfId="5" applyNumberFormat="1" applyFont="1" applyBorder="1" applyAlignment="1">
      <alignment horizontal="distributed" vertical="center" justifyLastLine="1"/>
    </xf>
    <xf numFmtId="179" fontId="11" fillId="0" borderId="1" xfId="5" applyNumberFormat="1" applyFont="1" applyBorder="1" applyAlignment="1">
      <alignment horizontal="distributed" vertical="center" justifyLastLine="1"/>
    </xf>
    <xf numFmtId="49" fontId="11" fillId="0" borderId="0" xfId="7" applyNumberFormat="1" applyFont="1" applyAlignment="1">
      <alignment horizontal="distributed" vertical="center"/>
    </xf>
    <xf numFmtId="0" fontId="11" fillId="0" borderId="0" xfId="7" applyFont="1" applyAlignment="1">
      <alignment horizontal="distributed" vertical="center"/>
    </xf>
    <xf numFmtId="0" fontId="11" fillId="0" borderId="0" xfId="6" applyFont="1" applyAlignment="1">
      <alignment horizontal="distributed"/>
    </xf>
    <xf numFmtId="0" fontId="11" fillId="0" borderId="1" xfId="5" applyFont="1" applyBorder="1" applyAlignment="1">
      <alignment horizontal="distributed" vertical="center" justifyLastLine="1"/>
    </xf>
    <xf numFmtId="0" fontId="11" fillId="0" borderId="4" xfId="5" applyFont="1" applyBorder="1" applyAlignment="1">
      <alignment horizontal="distributed" vertical="center" justifyLastLine="1"/>
    </xf>
    <xf numFmtId="0" fontId="11" fillId="0" borderId="0" xfId="5" applyFont="1" applyAlignment="1">
      <alignment horizontal="distributed" vertical="center" justifyLastLine="1"/>
    </xf>
    <xf numFmtId="0" fontId="11" fillId="0" borderId="5" xfId="5" applyFont="1" applyBorder="1" applyAlignment="1">
      <alignment horizontal="distributed" vertical="center" justifyLastLine="1"/>
    </xf>
    <xf numFmtId="0" fontId="11" fillId="0" borderId="2" xfId="5" applyFont="1" applyBorder="1" applyAlignment="1">
      <alignment horizontal="distributed" vertical="center" justifyLastLine="1"/>
    </xf>
    <xf numFmtId="0" fontId="11" fillId="0" borderId="6" xfId="5" applyFont="1" applyBorder="1" applyAlignment="1">
      <alignment horizontal="distributed" vertical="center" justifyLastLine="1"/>
    </xf>
    <xf numFmtId="179" fontId="11" fillId="0" borderId="8" xfId="5" applyNumberFormat="1" applyFont="1" applyBorder="1" applyAlignment="1">
      <alignment horizontal="distributed" vertical="center" justifyLastLine="1"/>
    </xf>
    <xf numFmtId="179" fontId="11" fillId="0" borderId="15" xfId="5" applyNumberFormat="1" applyFont="1" applyBorder="1" applyAlignment="1">
      <alignment horizontal="distributed" vertical="center" justifyLastLine="1"/>
    </xf>
    <xf numFmtId="179" fontId="11" fillId="0" borderId="9" xfId="5" applyNumberFormat="1" applyFont="1" applyBorder="1" applyAlignment="1">
      <alignment horizontal="distributed" vertical="center" justifyLastLine="1"/>
    </xf>
    <xf numFmtId="179" fontId="11" fillId="0" borderId="6" xfId="5" applyNumberFormat="1" applyFont="1" applyBorder="1" applyAlignment="1">
      <alignment horizontal="distributed" vertical="center" justifyLastLine="1"/>
    </xf>
    <xf numFmtId="0" fontId="3" fillId="0" borderId="0" xfId="6" applyAlignment="1">
      <alignment horizontal="distributed"/>
    </xf>
    <xf numFmtId="0" fontId="11" fillId="0" borderId="5" xfId="7" applyFont="1" applyBorder="1" applyAlignment="1">
      <alignment horizontal="distributed" vertical="center"/>
    </xf>
    <xf numFmtId="0" fontId="11" fillId="0" borderId="0" xfId="5" applyFont="1" applyAlignment="1">
      <alignment horizontal="left" vertical="center"/>
    </xf>
    <xf numFmtId="0" fontId="11" fillId="0" borderId="5" xfId="7" applyFont="1" applyBorder="1" applyAlignment="1">
      <alignment horizontal="left" vertical="center"/>
    </xf>
    <xf numFmtId="179" fontId="11" fillId="0" borderId="10" xfId="5" applyNumberFormat="1" applyFont="1" applyBorder="1" applyAlignment="1">
      <alignment horizontal="distributed" vertical="center" justifyLastLine="1"/>
    </xf>
    <xf numFmtId="179" fontId="11" fillId="0" borderId="11" xfId="5" applyNumberFormat="1" applyFont="1" applyBorder="1" applyAlignment="1">
      <alignment horizontal="distributed" vertical="center" justifyLastLine="1"/>
    </xf>
    <xf numFmtId="176" fontId="11" fillId="0" borderId="8" xfId="5" applyNumberFormat="1" applyFont="1" applyBorder="1" applyAlignment="1">
      <alignment horizontal="distributed" vertical="center" justifyLastLine="1"/>
    </xf>
    <xf numFmtId="176" fontId="11" fillId="0" borderId="9" xfId="5" applyNumberFormat="1" applyFont="1" applyBorder="1" applyAlignment="1">
      <alignment horizontal="distributed" vertical="center" justifyLastLine="1"/>
    </xf>
    <xf numFmtId="0" fontId="11" fillId="0" borderId="17" xfId="5" applyFont="1" applyBorder="1" applyAlignment="1">
      <alignment horizontal="distributed" vertical="center" justifyLastLine="1"/>
    </xf>
    <xf numFmtId="0" fontId="11" fillId="0" borderId="18" xfId="5" applyFont="1" applyBorder="1" applyAlignment="1">
      <alignment horizontal="distributed" vertical="center" justifyLastLine="1"/>
    </xf>
    <xf numFmtId="0" fontId="11" fillId="0" borderId="16" xfId="5" applyFont="1" applyBorder="1" applyAlignment="1">
      <alignment horizontal="distributed" vertical="center" justifyLastLine="1"/>
    </xf>
    <xf numFmtId="0" fontId="11" fillId="0" borderId="8" xfId="5" applyFont="1" applyBorder="1" applyAlignment="1">
      <alignment horizontal="distributed" vertical="center" justifyLastLine="1"/>
    </xf>
    <xf numFmtId="0" fontId="11" fillId="0" borderId="20" xfId="5" applyFont="1" applyBorder="1" applyAlignment="1">
      <alignment horizontal="distributed" vertical="center" justifyLastLine="1"/>
    </xf>
    <xf numFmtId="0" fontId="11" fillId="0" borderId="9" xfId="5" applyFont="1" applyBorder="1" applyAlignment="1">
      <alignment horizontal="distributed" vertical="center" justifyLastLine="1"/>
    </xf>
    <xf numFmtId="179" fontId="11" fillId="0" borderId="20" xfId="5" applyNumberFormat="1" applyFont="1" applyBorder="1" applyAlignment="1">
      <alignment horizontal="distributed" vertical="center" justifyLastLine="1"/>
    </xf>
    <xf numFmtId="176" fontId="11" fillId="4" borderId="8" xfId="5" applyNumberFormat="1" applyFont="1" applyFill="1" applyBorder="1" applyAlignment="1">
      <alignment horizontal="distributed" vertical="center" justifyLastLine="1"/>
    </xf>
    <xf numFmtId="176" fontId="11" fillId="4" borderId="9" xfId="5" applyNumberFormat="1" applyFont="1" applyFill="1" applyBorder="1" applyAlignment="1">
      <alignment horizontal="distributed" vertical="center" justifyLastLine="1"/>
    </xf>
    <xf numFmtId="179" fontId="11" fillId="4" borderId="10" xfId="5" applyNumberFormat="1" applyFont="1" applyFill="1" applyBorder="1" applyAlignment="1">
      <alignment horizontal="distributed" vertical="center" justifyLastLine="1"/>
    </xf>
    <xf numFmtId="179" fontId="11" fillId="4" borderId="11" xfId="5" applyNumberFormat="1" applyFont="1" applyFill="1" applyBorder="1" applyAlignment="1">
      <alignment horizontal="distributed" vertical="center" justifyLastLine="1"/>
    </xf>
    <xf numFmtId="0" fontId="13" fillId="4" borderId="0" xfId="5" applyFont="1" applyFill="1" applyAlignment="1">
      <alignment horizontal="center" vertical="center"/>
    </xf>
    <xf numFmtId="0" fontId="11" fillId="4" borderId="8" xfId="5" applyFont="1" applyFill="1" applyBorder="1" applyAlignment="1">
      <alignment horizontal="distributed" vertical="center" justifyLastLine="1"/>
    </xf>
    <xf numFmtId="0" fontId="11" fillId="4" borderId="20" xfId="5" applyFont="1" applyFill="1" applyBorder="1" applyAlignment="1">
      <alignment horizontal="distributed" vertical="center" justifyLastLine="1"/>
    </xf>
    <xf numFmtId="0" fontId="11" fillId="4" borderId="9" xfId="5" applyFont="1" applyFill="1" applyBorder="1" applyAlignment="1">
      <alignment horizontal="distributed" vertical="center" justifyLastLine="1"/>
    </xf>
    <xf numFmtId="0" fontId="11" fillId="4" borderId="2" xfId="5" applyFont="1" applyFill="1" applyBorder="1" applyAlignment="1">
      <alignment horizontal="distributed" vertical="center" justifyLastLine="1"/>
    </xf>
    <xf numFmtId="0" fontId="11" fillId="4" borderId="17" xfId="5" applyFont="1" applyFill="1" applyBorder="1" applyAlignment="1">
      <alignment horizontal="distributed" vertical="center" justifyLastLine="1"/>
    </xf>
    <xf numFmtId="0" fontId="11" fillId="4" borderId="18" xfId="5" applyFont="1" applyFill="1" applyBorder="1" applyAlignment="1">
      <alignment horizontal="distributed" vertical="center" justifyLastLine="1"/>
    </xf>
    <xf numFmtId="0" fontId="11" fillId="4" borderId="16" xfId="5" applyFont="1" applyFill="1" applyBorder="1" applyAlignment="1">
      <alignment horizontal="distributed" vertical="center" justifyLastLine="1"/>
    </xf>
    <xf numFmtId="0" fontId="11" fillId="4" borderId="0" xfId="5" applyFont="1" applyFill="1" applyAlignment="1">
      <alignment horizontal="distributed" vertical="center" shrinkToFit="1"/>
    </xf>
    <xf numFmtId="0" fontId="11" fillId="4" borderId="5" xfId="5" applyFont="1" applyFill="1" applyBorder="1" applyAlignment="1">
      <alignment horizontal="distributed" vertical="center" shrinkToFit="1"/>
    </xf>
    <xf numFmtId="0" fontId="11" fillId="4" borderId="0" xfId="5" applyFont="1" applyFill="1" applyAlignment="1">
      <alignment horizontal="distributed" vertical="center"/>
    </xf>
    <xf numFmtId="0" fontId="11" fillId="4" borderId="0" xfId="6" applyFont="1" applyFill="1" applyAlignment="1">
      <alignment horizontal="distributed"/>
    </xf>
    <xf numFmtId="179" fontId="11" fillId="4" borderId="15" xfId="5" applyNumberFormat="1" applyFont="1" applyFill="1" applyBorder="1" applyAlignment="1">
      <alignment horizontal="distributed" vertical="center" justifyLastLine="1"/>
    </xf>
    <xf numFmtId="179" fontId="11" fillId="4" borderId="6" xfId="5" applyNumberFormat="1" applyFont="1" applyFill="1" applyBorder="1" applyAlignment="1">
      <alignment horizontal="distributed" vertical="center" justifyLastLine="1"/>
    </xf>
    <xf numFmtId="0" fontId="11" fillId="4" borderId="1" xfId="5" applyFont="1" applyFill="1" applyBorder="1" applyAlignment="1">
      <alignment horizontal="distributed" vertical="center" justifyLastLine="1"/>
    </xf>
    <xf numFmtId="0" fontId="11" fillId="4" borderId="4" xfId="5" applyFont="1" applyFill="1" applyBorder="1" applyAlignment="1">
      <alignment horizontal="distributed" vertical="center" justifyLastLine="1"/>
    </xf>
    <xf numFmtId="0" fontId="11" fillId="4" borderId="0" xfId="5" applyFont="1" applyFill="1" applyAlignment="1">
      <alignment horizontal="distributed" vertical="center" justifyLastLine="1"/>
    </xf>
    <xf numFmtId="0" fontId="11" fillId="4" borderId="5" xfId="5" applyFont="1" applyFill="1" applyBorder="1" applyAlignment="1">
      <alignment horizontal="distributed" vertical="center" justifyLastLine="1"/>
    </xf>
    <xf numFmtId="0" fontId="11" fillId="4" borderId="6" xfId="5" applyFont="1" applyFill="1" applyBorder="1" applyAlignment="1">
      <alignment horizontal="distributed" vertical="center" justifyLastLine="1"/>
    </xf>
    <xf numFmtId="179" fontId="11" fillId="4" borderId="8" xfId="5" applyNumberFormat="1" applyFont="1" applyFill="1" applyBorder="1" applyAlignment="1">
      <alignment horizontal="distributed" vertical="center" justifyLastLine="1"/>
    </xf>
    <xf numFmtId="179" fontId="11" fillId="4" borderId="9" xfId="5" applyNumberFormat="1" applyFont="1" applyFill="1" applyBorder="1" applyAlignment="1">
      <alignment horizontal="distributed" vertical="center" justifyLastLine="1"/>
    </xf>
    <xf numFmtId="179" fontId="11" fillId="4" borderId="41" xfId="5" applyNumberFormat="1" applyFont="1" applyFill="1" applyBorder="1" applyAlignment="1">
      <alignment horizontal="distributed" vertical="center" justifyLastLine="1"/>
    </xf>
    <xf numFmtId="179" fontId="11" fillId="4" borderId="1" xfId="5" applyNumberFormat="1" applyFont="1" applyFill="1" applyBorder="1" applyAlignment="1">
      <alignment horizontal="distributed" vertical="center" justifyLastLine="1"/>
    </xf>
    <xf numFmtId="179" fontId="11" fillId="4" borderId="20" xfId="5" applyNumberFormat="1" applyFont="1" applyFill="1" applyBorder="1" applyAlignment="1">
      <alignment horizontal="distributed" vertical="center" justifyLastLine="1"/>
    </xf>
    <xf numFmtId="3" fontId="13" fillId="2" borderId="0" xfId="3" applyFont="1" applyAlignment="1">
      <alignment horizontal="center" vertical="center"/>
    </xf>
    <xf numFmtId="3" fontId="31" fillId="2" borderId="26" xfId="3" applyFont="1" applyBorder="1" applyAlignment="1">
      <alignment horizontal="distributed" vertical="center" wrapText="1" justifyLastLine="1"/>
    </xf>
    <xf numFmtId="3" fontId="31" fillId="2" borderId="23" xfId="3" applyFont="1" applyBorder="1" applyAlignment="1">
      <alignment horizontal="distributed" vertical="center" wrapText="1" justifyLastLine="1"/>
    </xf>
    <xf numFmtId="3" fontId="31" fillId="0" borderId="26" xfId="3" applyFont="1" applyFill="1" applyBorder="1" applyAlignment="1">
      <alignment horizontal="distributed" vertical="center" wrapText="1" justifyLastLine="1"/>
    </xf>
    <xf numFmtId="3" fontId="31" fillId="0" borderId="23" xfId="3" applyFont="1" applyFill="1" applyBorder="1" applyAlignment="1">
      <alignment horizontal="distributed" vertical="center" wrapText="1" justifyLastLine="1"/>
    </xf>
    <xf numFmtId="3" fontId="31" fillId="2" borderId="29" xfId="3" applyFont="1" applyBorder="1" applyAlignment="1">
      <alignment horizontal="distributed" vertical="center" wrapText="1" justifyLastLine="1"/>
    </xf>
    <xf numFmtId="3" fontId="31" fillId="2" borderId="30" xfId="3" applyFont="1" applyBorder="1" applyAlignment="1">
      <alignment horizontal="distributed" vertical="center" wrapText="1" justifyLastLine="1"/>
    </xf>
    <xf numFmtId="3" fontId="31" fillId="2" borderId="33" xfId="3" applyFont="1" applyBorder="1" applyAlignment="1">
      <alignment horizontal="distributed" vertical="center" wrapText="1" justifyLastLine="1"/>
    </xf>
    <xf numFmtId="3" fontId="45" fillId="2" borderId="16" xfId="3" applyFont="1" applyBorder="1" applyAlignment="1">
      <alignment horizontal="distributed" vertical="center" wrapText="1" justifyLastLine="1"/>
    </xf>
    <xf numFmtId="3" fontId="45" fillId="2" borderId="18" xfId="3" applyFont="1" applyBorder="1" applyAlignment="1">
      <alignment horizontal="distributed" vertical="center" wrapText="1" justifyLastLine="1"/>
    </xf>
    <xf numFmtId="3" fontId="31" fillId="2" borderId="16" xfId="3" applyFont="1" applyBorder="1" applyAlignment="1">
      <alignment horizontal="distributed" vertical="center" wrapText="1" justifyLastLine="1"/>
    </xf>
    <xf numFmtId="3" fontId="31" fillId="2" borderId="18" xfId="3" applyFont="1" applyBorder="1" applyAlignment="1">
      <alignment horizontal="distributed" vertical="center" wrapText="1" justifyLastLine="1"/>
    </xf>
    <xf numFmtId="3" fontId="31" fillId="2" borderId="17" xfId="3" applyFont="1" applyBorder="1" applyAlignment="1">
      <alignment horizontal="distributed" vertical="center" wrapText="1" justifyLastLine="1"/>
    </xf>
    <xf numFmtId="3" fontId="45" fillId="2" borderId="32" xfId="3" applyFont="1" applyBorder="1" applyAlignment="1">
      <alignment horizontal="distributed" vertical="center" wrapText="1" justifyLastLine="1"/>
    </xf>
    <xf numFmtId="3" fontId="45" fillId="2" borderId="31" xfId="3" applyFont="1" applyBorder="1" applyAlignment="1">
      <alignment horizontal="distributed" vertical="center" wrapText="1" justifyLastLine="1"/>
    </xf>
    <xf numFmtId="3" fontId="44" fillId="2" borderId="21" xfId="3" applyFont="1" applyBorder="1" applyAlignment="1">
      <alignment horizontal="distributed" vertical="center" justifyLastLine="1"/>
    </xf>
    <xf numFmtId="3" fontId="44" fillId="2" borderId="22" xfId="3" applyFont="1" applyBorder="1" applyAlignment="1">
      <alignment horizontal="distributed" vertical="center" justifyLastLine="1"/>
    </xf>
    <xf numFmtId="3" fontId="44" fillId="2" borderId="23" xfId="3" applyFont="1" applyBorder="1" applyAlignment="1">
      <alignment horizontal="distributed" vertical="center" justifyLastLine="1"/>
    </xf>
    <xf numFmtId="3" fontId="31" fillId="2" borderId="32" xfId="3" applyFont="1" applyBorder="1" applyAlignment="1">
      <alignment horizontal="distributed" vertical="center" wrapText="1" justifyLastLine="1"/>
    </xf>
    <xf numFmtId="3" fontId="46" fillId="2" borderId="16" xfId="3" applyFont="1" applyBorder="1" applyAlignment="1">
      <alignment horizontal="distributed" vertical="center" wrapText="1" justifyLastLine="1"/>
    </xf>
    <xf numFmtId="3" fontId="46" fillId="2" borderId="18" xfId="3" applyFont="1" applyBorder="1" applyAlignment="1">
      <alignment horizontal="distributed" vertical="center" wrapText="1" justifyLastLine="1"/>
    </xf>
    <xf numFmtId="3" fontId="38" fillId="2" borderId="37" xfId="10" applyFont="1" applyBorder="1" applyAlignment="1">
      <alignment horizontal="distributed" vertical="center" wrapText="1" justifyLastLine="1"/>
    </xf>
    <xf numFmtId="3" fontId="38" fillId="2" borderId="39" xfId="10" applyFont="1" applyBorder="1" applyAlignment="1">
      <alignment horizontal="distributed" vertical="center" wrapText="1" justifyLastLine="1"/>
    </xf>
    <xf numFmtId="3" fontId="38" fillId="2" borderId="38" xfId="10" applyFont="1" applyBorder="1" applyAlignment="1">
      <alignment horizontal="distributed" vertical="center" wrapText="1" justifyLastLine="1"/>
    </xf>
    <xf numFmtId="3" fontId="38" fillId="2" borderId="10" xfId="10" applyFont="1" applyBorder="1" applyAlignment="1">
      <alignment horizontal="distributed" vertical="center" wrapText="1" justifyLastLine="1"/>
    </xf>
    <xf numFmtId="3" fontId="38" fillId="2" borderId="40" xfId="10" applyFont="1" applyBorder="1" applyAlignment="1">
      <alignment horizontal="distributed" vertical="center" wrapText="1" justifyLastLine="1"/>
    </xf>
    <xf numFmtId="3" fontId="38" fillId="2" borderId="11" xfId="10" applyFont="1" applyBorder="1" applyAlignment="1">
      <alignment horizontal="distributed" vertical="center" wrapText="1" justifyLastLine="1"/>
    </xf>
    <xf numFmtId="3" fontId="38" fillId="2" borderId="27" xfId="10" applyFont="1" applyBorder="1" applyAlignment="1">
      <alignment horizontal="distributed" vertical="center" wrapText="1" justifyLastLine="1"/>
    </xf>
    <xf numFmtId="3" fontId="38" fillId="2" borderId="0" xfId="10" applyFont="1" applyAlignment="1">
      <alignment horizontal="distributed" vertical="center" wrapText="1" justifyLastLine="1"/>
    </xf>
    <xf numFmtId="3" fontId="38" fillId="2" borderId="28" xfId="10" applyFont="1" applyBorder="1" applyAlignment="1">
      <alignment horizontal="distributed" vertical="center" wrapText="1" justifyLastLine="1"/>
    </xf>
    <xf numFmtId="3" fontId="38" fillId="2" borderId="29" xfId="10" applyFont="1" applyBorder="1" applyAlignment="1">
      <alignment horizontal="distributed" vertical="center" justifyLastLine="1"/>
    </xf>
    <xf numFmtId="3" fontId="38" fillId="2" borderId="30" xfId="10" applyFont="1" applyBorder="1" applyAlignment="1">
      <alignment horizontal="distributed" vertical="center" justifyLastLine="1"/>
    </xf>
    <xf numFmtId="3" fontId="38" fillId="2" borderId="34" xfId="10" applyFont="1" applyBorder="1" applyAlignment="1">
      <alignment horizontal="distributed" vertical="center" justifyLastLine="1"/>
    </xf>
    <xf numFmtId="3" fontId="38" fillId="2" borderId="1" xfId="10" applyFont="1" applyBorder="1" applyAlignment="1">
      <alignment horizontal="distributed" vertical="center" justifyLastLine="1"/>
    </xf>
    <xf numFmtId="3" fontId="37" fillId="2" borderId="29" xfId="10" applyFont="1" applyBorder="1" applyAlignment="1">
      <alignment horizontal="center" vertical="center" justifyLastLine="1" shrinkToFit="1"/>
    </xf>
    <xf numFmtId="3" fontId="37" fillId="2" borderId="30" xfId="10" applyFont="1" applyBorder="1" applyAlignment="1">
      <alignment horizontal="center" vertical="center" justifyLastLine="1" shrinkToFit="1"/>
    </xf>
    <xf numFmtId="3" fontId="37" fillId="2" borderId="36" xfId="10" applyFont="1" applyBorder="1" applyAlignment="1">
      <alignment horizontal="center" vertical="center" justifyLastLine="1" shrinkToFit="1"/>
    </xf>
    <xf numFmtId="3" fontId="37" fillId="2" borderId="27" xfId="10" applyFont="1" applyBorder="1" applyAlignment="1">
      <alignment horizontal="center" vertical="center" justifyLastLine="1" shrinkToFit="1"/>
    </xf>
    <xf numFmtId="3" fontId="38" fillId="2" borderId="36" xfId="10" applyFont="1" applyBorder="1" applyAlignment="1">
      <alignment horizontal="distributed" vertical="center" wrapText="1" justifyLastLine="1"/>
    </xf>
    <xf numFmtId="3" fontId="38" fillId="2" borderId="25" xfId="10" applyFont="1" applyBorder="1" applyAlignment="1">
      <alignment horizontal="distributed" vertical="center" wrapText="1" justifyLastLine="1"/>
    </xf>
    <xf numFmtId="3" fontId="38" fillId="2" borderId="26" xfId="10" applyFont="1" applyBorder="1" applyAlignment="1">
      <alignment horizontal="distributed" vertical="center" wrapText="1" justifyLastLine="1"/>
    </xf>
    <xf numFmtId="3" fontId="13" fillId="2" borderId="0" xfId="10" applyFont="1" applyAlignment="1">
      <alignment horizontal="center" vertical="center" wrapText="1"/>
    </xf>
    <xf numFmtId="3" fontId="35" fillId="2" borderId="0" xfId="10" applyFont="1" applyAlignment="1">
      <alignment horizontal="center" vertical="center" wrapText="1"/>
    </xf>
    <xf numFmtId="3" fontId="38" fillId="2" borderId="22" xfId="10" applyFont="1" applyBorder="1" applyAlignment="1">
      <alignment horizontal="distributed" vertical="center" justifyLastLine="1"/>
    </xf>
    <xf numFmtId="3" fontId="38" fillId="2" borderId="23" xfId="10" applyFont="1" applyBorder="1" applyAlignment="1">
      <alignment horizontal="distributed" vertical="center" justifyLastLine="1"/>
    </xf>
    <xf numFmtId="3" fontId="38" fillId="2" borderId="21" xfId="10" applyFont="1" applyBorder="1" applyAlignment="1">
      <alignment horizontal="distributed" vertical="center" justifyLastLine="1"/>
    </xf>
    <xf numFmtId="3" fontId="38" fillId="2" borderId="26" xfId="10" applyFont="1" applyBorder="1" applyAlignment="1">
      <alignment horizontal="distributed" vertical="center" justifyLastLine="1"/>
    </xf>
    <xf numFmtId="3" fontId="38" fillId="2" borderId="28" xfId="10" applyFont="1" applyBorder="1" applyAlignment="1">
      <alignment horizontal="distributed" vertical="center" justifyLastLine="1"/>
    </xf>
    <xf numFmtId="3" fontId="38" fillId="2" borderId="32" xfId="10" applyFont="1" applyBorder="1" applyAlignment="1">
      <alignment horizontal="distributed" vertical="center" justifyLastLine="1"/>
    </xf>
    <xf numFmtId="0" fontId="22" fillId="0" borderId="0" xfId="4" applyFont="1" applyAlignment="1">
      <alignment horizontal="center" vertical="center"/>
    </xf>
    <xf numFmtId="0" fontId="11" fillId="0" borderId="1" xfId="4" applyFont="1" applyBorder="1" applyAlignment="1">
      <alignment horizontal="distributed" vertical="center" wrapText="1" justifyLastLine="1"/>
    </xf>
    <xf numFmtId="186" fontId="11" fillId="0" borderId="7" xfId="4" applyNumberFormat="1" applyFont="1" applyBorder="1" applyAlignment="1">
      <alignment horizontal="center" vertical="center" shrinkToFit="1"/>
    </xf>
    <xf numFmtId="186" fontId="11" fillId="0" borderId="14" xfId="4" applyNumberFormat="1" applyFont="1" applyBorder="1" applyAlignment="1">
      <alignment horizontal="center" vertical="center" shrinkToFit="1"/>
    </xf>
    <xf numFmtId="178" fontId="11" fillId="0" borderId="10" xfId="4" applyNumberFormat="1" applyFont="1" applyBorder="1" applyAlignment="1">
      <alignment horizontal="distributed" vertical="center" justifyLastLine="1"/>
    </xf>
    <xf numFmtId="178" fontId="11" fillId="0" borderId="11" xfId="4" applyNumberFormat="1" applyFont="1" applyBorder="1" applyAlignment="1">
      <alignment horizontal="distributed" vertical="center" justifyLastLine="1"/>
    </xf>
    <xf numFmtId="187" fontId="11" fillId="0" borderId="8" xfId="4" applyNumberFormat="1" applyFont="1" applyBorder="1" applyAlignment="1">
      <alignment horizontal="distributed" vertical="center" justifyLastLine="1"/>
    </xf>
    <xf numFmtId="187" fontId="11" fillId="0" borderId="9" xfId="4" applyNumberFormat="1" applyFont="1" applyBorder="1" applyAlignment="1">
      <alignment horizontal="distributed" vertical="center" justifyLastLine="1"/>
    </xf>
    <xf numFmtId="187" fontId="11" fillId="0" borderId="10" xfId="4" applyNumberFormat="1" applyFont="1" applyBorder="1" applyAlignment="1">
      <alignment horizontal="distributed" vertical="center" justifyLastLine="1"/>
    </xf>
    <xf numFmtId="187" fontId="11" fillId="0" borderId="11" xfId="4" applyNumberFormat="1" applyFont="1" applyBorder="1" applyAlignment="1">
      <alignment horizontal="distributed" vertical="center" justifyLastLine="1"/>
    </xf>
    <xf numFmtId="186" fontId="11" fillId="0" borderId="10" xfId="4" applyNumberFormat="1" applyFont="1" applyBorder="1" applyAlignment="1">
      <alignment horizontal="distributed" vertical="center" justifyLastLine="1"/>
    </xf>
    <xf numFmtId="186" fontId="11" fillId="0" borderId="11" xfId="4" applyNumberFormat="1" applyFont="1" applyBorder="1" applyAlignment="1">
      <alignment horizontal="distributed" vertical="center" justifyLastLine="1"/>
    </xf>
    <xf numFmtId="186" fontId="11" fillId="0" borderId="8" xfId="4" applyNumberFormat="1" applyFont="1" applyBorder="1" applyAlignment="1">
      <alignment horizontal="distributed" vertical="center" justifyLastLine="1"/>
    </xf>
    <xf numFmtId="186" fontId="11" fillId="0" borderId="9" xfId="4" applyNumberFormat="1" applyFont="1" applyBorder="1" applyAlignment="1">
      <alignment horizontal="distributed" vertical="center" justifyLastLine="1"/>
    </xf>
    <xf numFmtId="187" fontId="11" fillId="0" borderId="7" xfId="4" applyNumberFormat="1" applyFont="1" applyBorder="1" applyAlignment="1">
      <alignment horizontal="distributed" vertical="center" justifyLastLine="1"/>
    </xf>
    <xf numFmtId="187" fontId="11" fillId="0" borderId="14" xfId="4" applyNumberFormat="1" applyFont="1" applyBorder="1" applyAlignment="1">
      <alignment horizontal="distributed" vertical="center" justifyLastLine="1"/>
    </xf>
    <xf numFmtId="187" fontId="11" fillId="0" borderId="42" xfId="4" applyNumberFormat="1" applyFont="1" applyBorder="1" applyAlignment="1">
      <alignment horizontal="distributed" vertical="center" justifyLastLine="1"/>
    </xf>
    <xf numFmtId="178" fontId="11" fillId="0" borderId="7" xfId="4" applyNumberFormat="1" applyFont="1" applyBorder="1" applyAlignment="1">
      <alignment horizontal="distributed" vertical="center" justifyLastLine="1"/>
    </xf>
    <xf numFmtId="178" fontId="11" fillId="0" borderId="42" xfId="4" applyNumberFormat="1" applyFont="1" applyBorder="1" applyAlignment="1">
      <alignment horizontal="distributed" vertical="center" justifyLastLine="1"/>
    </xf>
    <xf numFmtId="186" fontId="11" fillId="0" borderId="7" xfId="4" applyNumberFormat="1" applyFont="1" applyBorder="1" applyAlignment="1">
      <alignment horizontal="center" vertical="center" justifyLastLine="1" shrinkToFit="1"/>
    </xf>
    <xf numFmtId="186" fontId="11" fillId="0" borderId="14" xfId="4" applyNumberFormat="1" applyFont="1" applyBorder="1" applyAlignment="1">
      <alignment horizontal="center" vertical="center" justifyLastLine="1" shrinkToFit="1"/>
    </xf>
    <xf numFmtId="37" fontId="13" fillId="0" borderId="0" xfId="11" applyFont="1" applyAlignment="1">
      <alignment horizontal="center" vertical="center"/>
    </xf>
    <xf numFmtId="37" fontId="23" fillId="0" borderId="0" xfId="11" applyFont="1" applyAlignment="1">
      <alignment horizontal="left" vertical="center"/>
    </xf>
    <xf numFmtId="37" fontId="3" fillId="0" borderId="7" xfId="11" applyFont="1" applyBorder="1" applyAlignment="1">
      <alignment horizontal="distributed" vertical="center" justifyLastLine="1"/>
    </xf>
    <xf numFmtId="37" fontId="3" fillId="0" borderId="14" xfId="11" applyFont="1" applyBorder="1" applyAlignment="1">
      <alignment horizontal="distributed" vertical="center" justifyLastLine="1"/>
    </xf>
    <xf numFmtId="37" fontId="3" fillId="0" borderId="42" xfId="11" applyFont="1" applyBorder="1" applyAlignment="1">
      <alignment horizontal="distributed" vertical="center" justifyLastLine="1"/>
    </xf>
    <xf numFmtId="37" fontId="3" fillId="0" borderId="16" xfId="11" applyFont="1" applyBorder="1" applyAlignment="1">
      <alignment horizontal="center" vertical="center" justifyLastLine="1" shrinkToFit="1"/>
    </xf>
    <xf numFmtId="37" fontId="3" fillId="0" borderId="18" xfId="11" applyFont="1" applyBorder="1" applyAlignment="1">
      <alignment horizontal="center" vertical="center" justifyLastLine="1" shrinkToFit="1"/>
    </xf>
    <xf numFmtId="37" fontId="3" fillId="0" borderId="16" xfId="11" applyFont="1" applyBorder="1" applyAlignment="1">
      <alignment horizontal="distributed" vertical="center" justifyLastLine="1" shrinkToFit="1"/>
    </xf>
    <xf numFmtId="37" fontId="3" fillId="0" borderId="18" xfId="11" applyFont="1" applyBorder="1" applyAlignment="1">
      <alignment horizontal="distributed" vertical="center" justifyLastLine="1" shrinkToFit="1"/>
    </xf>
    <xf numFmtId="37" fontId="3" fillId="0" borderId="17" xfId="11" applyFont="1" applyBorder="1" applyAlignment="1">
      <alignment horizontal="center" vertical="center" justifyLastLine="1" shrinkToFit="1"/>
    </xf>
    <xf numFmtId="37" fontId="3" fillId="0" borderId="4" xfId="11" applyFont="1" applyBorder="1" applyAlignment="1">
      <alignment horizontal="distributed" vertical="center" justifyLastLine="1"/>
    </xf>
    <xf numFmtId="37" fontId="3" fillId="0" borderId="5" xfId="11" applyFont="1" applyBorder="1" applyAlignment="1">
      <alignment horizontal="distributed" vertical="center" justifyLastLine="1"/>
    </xf>
    <xf numFmtId="37" fontId="3" fillId="0" borderId="6" xfId="11" applyFont="1" applyBorder="1" applyAlignment="1">
      <alignment horizontal="distributed" vertical="center" justifyLastLine="1"/>
    </xf>
    <xf numFmtId="3" fontId="43" fillId="2" borderId="0" xfId="3" applyFont="1" applyBorder="1" applyAlignment="1">
      <alignment horizontal="center" vertical="center"/>
    </xf>
    <xf numFmtId="3" fontId="43" fillId="0" borderId="0" xfId="3" applyFont="1" applyFill="1" applyBorder="1" applyAlignment="1">
      <alignment horizontal="center" vertical="center"/>
    </xf>
    <xf numFmtId="3" fontId="39" fillId="2" borderId="0" xfId="3" applyFont="1" applyBorder="1" applyAlignment="1">
      <alignment horizontal="right" vertical="center"/>
    </xf>
    <xf numFmtId="3" fontId="36" fillId="2" borderId="0" xfId="3" applyFont="1" applyBorder="1" applyAlignment="1">
      <alignment horizontal="left" vertical="center"/>
    </xf>
    <xf numFmtId="3" fontId="37" fillId="2" borderId="0" xfId="3" applyFont="1" applyBorder="1" applyAlignment="1">
      <alignment horizontal="center" vertical="center"/>
    </xf>
    <xf numFmtId="3" fontId="37" fillId="2" borderId="0" xfId="3" applyFont="1" applyBorder="1" applyAlignment="1">
      <alignment vertical="center"/>
    </xf>
    <xf numFmtId="3" fontId="37" fillId="2" borderId="0" xfId="3" applyFont="1" applyBorder="1" applyAlignment="1">
      <alignment horizontal="left" vertical="center"/>
    </xf>
    <xf numFmtId="3" fontId="37" fillId="2" borderId="34" xfId="3" applyFont="1" applyBorder="1" applyAlignment="1">
      <alignment vertical="center"/>
    </xf>
    <xf numFmtId="3" fontId="37" fillId="2" borderId="1" xfId="3" applyFont="1" applyBorder="1" applyAlignment="1">
      <alignment vertical="center"/>
    </xf>
    <xf numFmtId="3" fontId="37" fillId="0" borderId="34" xfId="3" applyFont="1" applyFill="1" applyBorder="1" applyAlignment="1">
      <alignment vertical="center"/>
    </xf>
    <xf numFmtId="3" fontId="37" fillId="0" borderId="1" xfId="3" applyFont="1" applyFill="1" applyBorder="1" applyAlignment="1">
      <alignment vertical="center"/>
    </xf>
    <xf numFmtId="3" fontId="37" fillId="2" borderId="44" xfId="3" applyFont="1" applyBorder="1" applyAlignment="1">
      <alignment vertical="center"/>
    </xf>
    <xf numFmtId="3" fontId="31" fillId="2" borderId="0" xfId="3" applyFont="1" applyBorder="1" applyAlignment="1">
      <alignment horizontal="distributed" vertical="center" wrapText="1" justifyLastLine="1"/>
    </xf>
    <xf numFmtId="3" fontId="31" fillId="2" borderId="0" xfId="3" applyFont="1" applyBorder="1" applyAlignment="1">
      <alignment horizontal="distributed" vertical="center" justifyLastLine="1"/>
    </xf>
    <xf numFmtId="3" fontId="44" fillId="2" borderId="45" xfId="10" applyFont="1" applyBorder="1" applyAlignment="1">
      <alignment horizontal="distributed" vertical="center"/>
    </xf>
    <xf numFmtId="3" fontId="47" fillId="2" borderId="3" xfId="3" applyFont="1" applyBorder="1" applyAlignment="1">
      <alignment horizontal="right" vertical="center"/>
    </xf>
    <xf numFmtId="3" fontId="47" fillId="0" borderId="3" xfId="3" applyFont="1" applyFill="1" applyBorder="1" applyAlignment="1">
      <alignment horizontal="right" vertical="center"/>
    </xf>
  </cellXfs>
  <cellStyles count="13">
    <cellStyle name="ハイパーリンク" xfId="12" builtinId="8"/>
    <cellStyle name="ハイパーリンク_表紙（各章）" xfId="1" xr:uid="{00000000-0005-0000-0000-000001000000}"/>
    <cellStyle name="標準" xfId="0" builtinId="0"/>
    <cellStyle name="標準 2" xfId="2" xr:uid="{00000000-0005-0000-0000-000003000000}"/>
    <cellStyle name="標準_038" xfId="3" xr:uid="{00000000-0005-0000-0000-000004000000}"/>
    <cellStyle name="標準_a002" xfId="4" xr:uid="{00000000-0005-0000-0000-000005000000}"/>
    <cellStyle name="標準_Book1" xfId="5" xr:uid="{00000000-0005-0000-0000-000006000000}"/>
    <cellStyle name="標準_産業　小分類　1－634" xfId="7" xr:uid="{00000000-0005-0000-0000-000007000000}"/>
    <cellStyle name="標準_章見出し" xfId="8" xr:uid="{00000000-0005-0000-0000-000008000000}"/>
    <cellStyle name="標準_新産業分類符号一覧(04.07再訂正)" xfId="6" xr:uid="{00000000-0005-0000-0000-000009000000}"/>
    <cellStyle name="標準_表106～表107" xfId="9" xr:uid="{00000000-0005-0000-0000-00000A000000}"/>
    <cellStyle name="標準_表39" xfId="10" xr:uid="{00000000-0005-0000-0000-00000B000000}"/>
    <cellStyle name="標準_表40(2)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tabSelected="1" view="pageBreakPreview" zoomScaleNormal="100" zoomScaleSheetLayoutView="100" workbookViewId="0">
      <selection activeCell="P56" sqref="P56"/>
    </sheetView>
  </sheetViews>
  <sheetFormatPr defaultColWidth="9" defaultRowHeight="13" x14ac:dyDescent="0.2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8.0898437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6384" width="9" style="1"/>
  </cols>
  <sheetData>
    <row r="1" spans="1:28" ht="13.5" customHeight="1" x14ac:dyDescent="0.2"/>
    <row r="2" spans="1:28" ht="13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  <c r="R2" s="11"/>
      <c r="S2" s="7"/>
      <c r="T2" s="7"/>
      <c r="U2" s="7"/>
      <c r="AB2" s="18"/>
    </row>
    <row r="3" spans="1:28" ht="13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/>
      <c r="R3" s="11"/>
      <c r="S3" s="18"/>
      <c r="U3" s="18"/>
    </row>
    <row r="4" spans="1:28" ht="13.5" customHeight="1" x14ac:dyDescent="0.2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18"/>
      <c r="R4" s="11"/>
      <c r="T4" s="18"/>
    </row>
    <row r="5" spans="1:28" ht="13.5" customHeight="1" x14ac:dyDescent="0.2">
      <c r="B5" s="4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3"/>
      <c r="P5" s="3"/>
      <c r="Q5" s="18"/>
      <c r="R5" s="11"/>
      <c r="T5" s="18"/>
    </row>
    <row r="6" spans="1:28" ht="13.5" customHeight="1" x14ac:dyDescent="0.2"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  <c r="P6" s="3"/>
      <c r="Q6" s="18"/>
      <c r="R6" s="11"/>
    </row>
    <row r="7" spans="1:28" ht="13.5" customHeight="1" x14ac:dyDescent="0.2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18"/>
      <c r="R7" s="11"/>
    </row>
    <row r="8" spans="1:28" ht="13.5" customHeight="1" x14ac:dyDescent="0.2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18"/>
      <c r="R8" s="11"/>
    </row>
    <row r="9" spans="1:28" ht="13.5" customHeight="1" x14ac:dyDescent="0.2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18"/>
      <c r="R9" s="11"/>
    </row>
    <row r="10" spans="1:28" ht="13.5" customHeight="1" x14ac:dyDescent="0.2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18"/>
      <c r="R10" s="11"/>
    </row>
    <row r="11" spans="1:28" ht="13.5" customHeight="1" x14ac:dyDescent="0.2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18"/>
      <c r="R11" s="11"/>
    </row>
    <row r="12" spans="1:28" ht="13.5" customHeight="1" x14ac:dyDescent="0.2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07">
        <f>C20</f>
        <v>4</v>
      </c>
      <c r="O12" s="3"/>
      <c r="P12" s="3"/>
      <c r="Q12" s="18"/>
      <c r="R12" s="11"/>
    </row>
    <row r="13" spans="1:28" ht="13.5" customHeight="1" x14ac:dyDescent="0.2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307"/>
      <c r="O13" s="3"/>
      <c r="P13" s="11"/>
      <c r="Q13" s="18"/>
      <c r="R13" s="18"/>
      <c r="V13" s="18"/>
    </row>
    <row r="14" spans="1:28" ht="13.5" customHeight="1" x14ac:dyDescent="0.2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307"/>
      <c r="O14" s="3"/>
      <c r="P14" s="11"/>
      <c r="Q14" s="18"/>
      <c r="R14" s="11"/>
      <c r="S14" s="12"/>
      <c r="T14" s="12"/>
      <c r="V14" s="14"/>
    </row>
    <row r="15" spans="1:28" ht="13.5" customHeight="1" x14ac:dyDescent="0.2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310" t="s">
        <v>156</v>
      </c>
      <c r="O15" s="3"/>
      <c r="P15" s="11"/>
      <c r="Q15" s="3"/>
      <c r="R15" s="3"/>
      <c r="S15" s="12"/>
      <c r="T15" s="12"/>
      <c r="U15" s="18"/>
      <c r="V15" s="18"/>
    </row>
    <row r="16" spans="1:28" ht="13.5" customHeight="1" x14ac:dyDescent="0.2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310"/>
      <c r="O16" s="3"/>
      <c r="P16" s="11"/>
      <c r="Q16" s="9"/>
      <c r="R16" s="9"/>
      <c r="S16" s="15"/>
      <c r="T16" s="15"/>
      <c r="U16" s="18"/>
      <c r="V16" s="18"/>
      <c r="W16" s="18"/>
      <c r="X16" s="18"/>
    </row>
    <row r="17" spans="2:32" ht="13.5" customHeight="1" x14ac:dyDescent="0.2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310"/>
      <c r="O17" s="3"/>
      <c r="P17" s="11"/>
      <c r="Q17" s="9"/>
      <c r="R17" s="9"/>
      <c r="S17" s="15"/>
      <c r="T17" s="15"/>
    </row>
    <row r="18" spans="2:32" ht="13.5" customHeight="1" x14ac:dyDescent="0.2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310"/>
      <c r="O18" s="3"/>
      <c r="P18" s="11"/>
      <c r="Q18" s="9"/>
      <c r="R18" s="9"/>
      <c r="S18" s="15"/>
      <c r="T18" s="15"/>
    </row>
    <row r="19" spans="2:32" ht="13.5" customHeight="1" x14ac:dyDescent="0.2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310"/>
      <c r="O19" s="3"/>
      <c r="P19" s="7"/>
      <c r="Q19" s="15"/>
      <c r="R19" s="18"/>
      <c r="S19" s="18"/>
      <c r="T19" s="18"/>
      <c r="U19" s="18"/>
    </row>
    <row r="20" spans="2:32" ht="13.5" customHeight="1" x14ac:dyDescent="0.2">
      <c r="B20" s="6"/>
      <c r="C20" s="308">
        <v>4</v>
      </c>
      <c r="D20" s="309" t="s">
        <v>140</v>
      </c>
      <c r="E20" s="309"/>
      <c r="F20" s="309"/>
      <c r="G20" s="309"/>
      <c r="H20" s="309"/>
      <c r="I20" s="309"/>
      <c r="J20" s="309"/>
      <c r="K20" s="309"/>
      <c r="L20" s="309"/>
      <c r="M20" s="3"/>
      <c r="N20" s="310"/>
      <c r="O20" s="3"/>
      <c r="P20" s="11"/>
    </row>
    <row r="21" spans="2:32" ht="13.5" customHeight="1" x14ac:dyDescent="0.2">
      <c r="B21" s="6"/>
      <c r="C21" s="308"/>
      <c r="D21" s="309"/>
      <c r="E21" s="309"/>
      <c r="F21" s="309"/>
      <c r="G21" s="309"/>
      <c r="H21" s="309"/>
      <c r="I21" s="309"/>
      <c r="J21" s="309"/>
      <c r="K21" s="309"/>
      <c r="L21" s="309"/>
      <c r="M21" s="3"/>
      <c r="N21" s="310"/>
      <c r="O21" s="3"/>
      <c r="P21" s="11"/>
    </row>
    <row r="22" spans="2:32" ht="13.5" customHeight="1" x14ac:dyDescent="0.2">
      <c r="B22" s="6"/>
      <c r="C22" s="308"/>
      <c r="D22" s="309"/>
      <c r="E22" s="309"/>
      <c r="F22" s="309"/>
      <c r="G22" s="309"/>
      <c r="H22" s="309"/>
      <c r="I22" s="309"/>
      <c r="J22" s="309"/>
      <c r="K22" s="309"/>
      <c r="L22" s="309"/>
      <c r="M22" s="3"/>
      <c r="N22" s="310"/>
      <c r="O22" s="3"/>
      <c r="P22" s="11"/>
      <c r="Q22" s="14"/>
      <c r="R22" s="14"/>
      <c r="V22" s="18"/>
    </row>
    <row r="23" spans="2:32" ht="13.5" customHeight="1" x14ac:dyDescent="0.2">
      <c r="B23" s="3"/>
      <c r="C23" s="308"/>
      <c r="D23" s="309"/>
      <c r="E23" s="309"/>
      <c r="F23" s="309"/>
      <c r="G23" s="309"/>
      <c r="H23" s="309"/>
      <c r="I23" s="309"/>
      <c r="J23" s="309"/>
      <c r="K23" s="309"/>
      <c r="L23" s="309"/>
      <c r="M23" s="11"/>
      <c r="N23" s="310"/>
      <c r="O23" s="3"/>
      <c r="P23" s="11"/>
      <c r="Q23" s="17"/>
      <c r="R23" s="17"/>
      <c r="S23" s="17"/>
      <c r="V23" s="18"/>
      <c r="W23" s="18"/>
      <c r="Y23" s="18"/>
    </row>
    <row r="24" spans="2:32" ht="13.5" customHeight="1" x14ac:dyDescent="0.2">
      <c r="B24" s="3"/>
      <c r="C24" s="308"/>
      <c r="D24" s="309"/>
      <c r="E24" s="309"/>
      <c r="F24" s="309"/>
      <c r="G24" s="309"/>
      <c r="H24" s="309"/>
      <c r="I24" s="309"/>
      <c r="J24" s="309"/>
      <c r="K24" s="309"/>
      <c r="L24" s="309"/>
      <c r="M24" s="3"/>
      <c r="N24" s="310"/>
      <c r="O24" s="3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 x14ac:dyDescent="0.2">
      <c r="B25" s="6"/>
      <c r="C25" s="308"/>
      <c r="D25" s="309"/>
      <c r="E25" s="309"/>
      <c r="F25" s="309"/>
      <c r="G25" s="309"/>
      <c r="H25" s="309"/>
      <c r="I25" s="309"/>
      <c r="J25" s="309"/>
      <c r="K25" s="309"/>
      <c r="L25" s="309"/>
      <c r="M25" s="3"/>
      <c r="N25" s="16"/>
      <c r="O25" s="3"/>
      <c r="P25" s="11"/>
      <c r="Q25" s="9"/>
      <c r="R25" s="9"/>
      <c r="S25" s="15"/>
      <c r="T25" s="15"/>
    </row>
    <row r="26" spans="2:32" x14ac:dyDescent="0.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 x14ac:dyDescent="0.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 x14ac:dyDescent="0.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 x14ac:dyDescent="0.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 x14ac:dyDescent="0.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7"/>
      <c r="V30" s="17"/>
      <c r="Y30" s="18"/>
      <c r="AB30" s="18"/>
    </row>
    <row r="31" spans="2:32" x14ac:dyDescent="0.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</row>
    <row r="32" spans="2:32" x14ac:dyDescent="0.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17"/>
      <c r="R32" s="17"/>
      <c r="S32" s="17"/>
      <c r="T32" s="17"/>
      <c r="U32" s="17"/>
      <c r="Y32" s="18"/>
      <c r="AB32" s="18"/>
    </row>
    <row r="33" spans="2:30" x14ac:dyDescent="0.2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19"/>
      <c r="Y33" s="18"/>
      <c r="AB33" s="18"/>
    </row>
    <row r="34" spans="2:30" x14ac:dyDescent="0.2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17"/>
      <c r="Y35" s="17"/>
      <c r="AD35" s="18"/>
    </row>
    <row r="36" spans="2:30" x14ac:dyDescent="0.2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 x14ac:dyDescent="0.2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 x14ac:dyDescent="0.2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 x14ac:dyDescent="0.2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18"/>
    </row>
    <row r="40" spans="2:30" x14ac:dyDescent="0.2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18"/>
    </row>
    <row r="41" spans="2:30" x14ac:dyDescent="0.2">
      <c r="I41" s="5"/>
      <c r="J41" s="5"/>
      <c r="K41" s="5"/>
      <c r="L41" s="5"/>
      <c r="M41" s="5"/>
      <c r="P41" s="14"/>
      <c r="R41" s="18"/>
    </row>
    <row r="42" spans="2:30" x14ac:dyDescent="0.2">
      <c r="R42" s="18"/>
    </row>
    <row r="44" spans="2:30" x14ac:dyDescent="0.2">
      <c r="P44" s="18"/>
    </row>
  </sheetData>
  <mergeCells count="4">
    <mergeCell ref="N12:N14"/>
    <mergeCell ref="C20:C25"/>
    <mergeCell ref="D20:L25"/>
    <mergeCell ref="N15:N24"/>
  </mergeCells>
  <phoneticPr fontId="5"/>
  <printOptions horizontalCentered="1"/>
  <pageMargins left="0.51181102362204722" right="0" top="0.74803149606299213" bottom="0.74803149606299213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83"/>
  <sheetViews>
    <sheetView showGridLines="0" view="pageBreakPreview" topLeftCell="A32" zoomScaleSheetLayoutView="100" workbookViewId="0">
      <selection activeCell="W13" sqref="W13"/>
    </sheetView>
  </sheetViews>
  <sheetFormatPr defaultColWidth="8" defaultRowHeight="11" x14ac:dyDescent="0.2"/>
  <cols>
    <col min="1" max="1" width="11" style="20" customWidth="1"/>
    <col min="2" max="2" width="2.90625" style="20" customWidth="1"/>
    <col min="3" max="3" width="2.6328125" style="20" customWidth="1"/>
    <col min="4" max="4" width="28.7265625" style="20" customWidth="1"/>
    <col min="5" max="12" width="7.08984375" style="20" customWidth="1"/>
    <col min="13" max="13" width="0.36328125" style="20" customWidth="1"/>
    <col min="14" max="21" width="11.36328125" style="20" customWidth="1"/>
    <col min="22" max="16384" width="8" style="20"/>
  </cols>
  <sheetData>
    <row r="2" spans="2:21" ht="28.5" customHeight="1" x14ac:dyDescent="0.2">
      <c r="B2" s="311" t="s">
        <v>1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26"/>
      <c r="N2" s="312"/>
      <c r="O2" s="312"/>
      <c r="P2" s="312"/>
      <c r="Q2" s="312"/>
      <c r="R2" s="63"/>
      <c r="S2" s="26"/>
      <c r="T2" s="26"/>
      <c r="U2" s="26"/>
    </row>
    <row r="3" spans="2:21" ht="19.5" customHeight="1" thickBot="1" x14ac:dyDescent="0.25">
      <c r="B3" s="26"/>
      <c r="C3" s="26"/>
      <c r="D3" s="26"/>
      <c r="E3" s="33"/>
      <c r="F3" s="33"/>
      <c r="G3" s="33"/>
      <c r="H3" s="313" t="s">
        <v>204</v>
      </c>
      <c r="I3" s="313"/>
      <c r="J3" s="313"/>
      <c r="K3" s="313"/>
      <c r="L3" s="313"/>
      <c r="M3" s="26"/>
      <c r="N3" s="192"/>
      <c r="O3" s="192"/>
      <c r="P3" s="192"/>
      <c r="Q3" s="192"/>
      <c r="R3" s="63"/>
      <c r="S3" s="26"/>
      <c r="T3" s="26"/>
      <c r="U3" s="26"/>
    </row>
    <row r="4" spans="2:21" s="21" customFormat="1" ht="12.75" customHeight="1" x14ac:dyDescent="0.2">
      <c r="B4" s="319" t="s">
        <v>7</v>
      </c>
      <c r="C4" s="319"/>
      <c r="D4" s="320"/>
      <c r="E4" s="314" t="s">
        <v>205</v>
      </c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</row>
    <row r="5" spans="2:21" s="21" customFormat="1" ht="12.75" customHeight="1" x14ac:dyDescent="0.2">
      <c r="B5" s="321"/>
      <c r="C5" s="321"/>
      <c r="D5" s="322"/>
      <c r="E5" s="325" t="s">
        <v>12</v>
      </c>
      <c r="F5" s="326"/>
      <c r="G5" s="325" t="s">
        <v>206</v>
      </c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26"/>
      <c r="T5" s="340" t="s">
        <v>14</v>
      </c>
      <c r="U5" s="341"/>
    </row>
    <row r="6" spans="2:21" s="21" customFormat="1" ht="12.75" customHeight="1" x14ac:dyDescent="0.2">
      <c r="B6" s="321"/>
      <c r="C6" s="321"/>
      <c r="D6" s="322"/>
      <c r="E6" s="327"/>
      <c r="F6" s="328"/>
      <c r="G6" s="337" t="s">
        <v>2</v>
      </c>
      <c r="H6" s="337"/>
      <c r="I6" s="338"/>
      <c r="J6" s="339" t="s">
        <v>18</v>
      </c>
      <c r="K6" s="337"/>
      <c r="L6" s="337"/>
      <c r="M6" s="190"/>
      <c r="N6" s="337" t="s">
        <v>19</v>
      </c>
      <c r="O6" s="337"/>
      <c r="P6" s="338"/>
      <c r="Q6" s="339" t="s">
        <v>23</v>
      </c>
      <c r="R6" s="337"/>
      <c r="S6" s="337"/>
      <c r="T6" s="342"/>
      <c r="U6" s="323"/>
    </row>
    <row r="7" spans="2:21" s="22" customFormat="1" ht="6.75" customHeight="1" x14ac:dyDescent="0.2">
      <c r="B7" s="321"/>
      <c r="C7" s="321"/>
      <c r="D7" s="322"/>
      <c r="E7" s="333" t="s">
        <v>8</v>
      </c>
      <c r="F7" s="335" t="s">
        <v>24</v>
      </c>
      <c r="G7" s="333" t="s">
        <v>8</v>
      </c>
      <c r="H7" s="335" t="s">
        <v>24</v>
      </c>
      <c r="I7" s="187"/>
      <c r="J7" s="333" t="s">
        <v>8</v>
      </c>
      <c r="K7" s="335" t="s">
        <v>24</v>
      </c>
      <c r="L7" s="186"/>
      <c r="M7" s="190"/>
      <c r="N7" s="326" t="s">
        <v>8</v>
      </c>
      <c r="O7" s="335" t="s">
        <v>24</v>
      </c>
      <c r="P7" s="187"/>
      <c r="Q7" s="333" t="s">
        <v>8</v>
      </c>
      <c r="R7" s="335" t="s">
        <v>24</v>
      </c>
      <c r="S7" s="187"/>
      <c r="T7" s="325" t="s">
        <v>8</v>
      </c>
      <c r="U7" s="335" t="s">
        <v>24</v>
      </c>
    </row>
    <row r="8" spans="2:21" s="21" customFormat="1" ht="12.75" customHeight="1" x14ac:dyDescent="0.2">
      <c r="B8" s="323"/>
      <c r="C8" s="323"/>
      <c r="D8" s="324"/>
      <c r="E8" s="334"/>
      <c r="F8" s="336"/>
      <c r="G8" s="334"/>
      <c r="H8" s="336"/>
      <c r="I8" s="255" t="s">
        <v>26</v>
      </c>
      <c r="J8" s="334"/>
      <c r="K8" s="336"/>
      <c r="L8" s="256" t="s">
        <v>26</v>
      </c>
      <c r="M8" s="55"/>
      <c r="N8" s="328"/>
      <c r="O8" s="336"/>
      <c r="P8" s="255" t="s">
        <v>26</v>
      </c>
      <c r="Q8" s="334"/>
      <c r="R8" s="336"/>
      <c r="S8" s="255" t="s">
        <v>26</v>
      </c>
      <c r="T8" s="327"/>
      <c r="U8" s="336"/>
    </row>
    <row r="9" spans="2:21" s="23" customFormat="1" ht="12.75" customHeight="1" x14ac:dyDescent="0.2">
      <c r="B9" s="317" t="s">
        <v>72</v>
      </c>
      <c r="C9" s="317"/>
      <c r="D9" s="330"/>
      <c r="E9" s="34"/>
      <c r="F9" s="38"/>
      <c r="G9" s="43"/>
      <c r="H9" s="43"/>
      <c r="I9" s="45"/>
      <c r="J9" s="45"/>
      <c r="K9" s="45"/>
      <c r="L9" s="51"/>
      <c r="M9" s="51"/>
      <c r="N9" s="45"/>
      <c r="O9" s="43"/>
      <c r="P9" s="43"/>
      <c r="Q9" s="58"/>
      <c r="R9" s="58"/>
      <c r="S9" s="58"/>
      <c r="T9" s="64"/>
      <c r="U9" s="69"/>
    </row>
    <row r="10" spans="2:21" s="23" customFormat="1" ht="12.75" customHeight="1" x14ac:dyDescent="0.2">
      <c r="B10" s="26"/>
      <c r="C10" s="331" t="s">
        <v>28</v>
      </c>
      <c r="D10" s="332"/>
      <c r="E10" s="35">
        <v>35853</v>
      </c>
      <c r="F10" s="39">
        <v>301688</v>
      </c>
      <c r="G10" s="43">
        <v>35853</v>
      </c>
      <c r="H10" s="43">
        <v>301688</v>
      </c>
      <c r="I10" s="46">
        <v>247807</v>
      </c>
      <c r="J10" s="46">
        <v>15375</v>
      </c>
      <c r="K10" s="46">
        <v>38507</v>
      </c>
      <c r="L10" s="46">
        <v>15884</v>
      </c>
      <c r="M10" s="56"/>
      <c r="N10" s="46">
        <v>20249</v>
      </c>
      <c r="O10" s="46">
        <v>262282</v>
      </c>
      <c r="P10" s="46">
        <v>231130</v>
      </c>
      <c r="Q10" s="59">
        <v>229</v>
      </c>
      <c r="R10" s="59">
        <v>899</v>
      </c>
      <c r="S10" s="59">
        <v>793</v>
      </c>
      <c r="T10" s="65" t="s">
        <v>3</v>
      </c>
      <c r="U10" s="65" t="s">
        <v>3</v>
      </c>
    </row>
    <row r="11" spans="2:21" s="23" customFormat="1" ht="12.75" customHeight="1" x14ac:dyDescent="0.2">
      <c r="B11" s="26"/>
      <c r="C11" s="331" t="s">
        <v>191</v>
      </c>
      <c r="D11" s="332"/>
      <c r="E11" s="35">
        <v>35626</v>
      </c>
      <c r="F11" s="39">
        <v>338737</v>
      </c>
      <c r="G11" s="43">
        <v>34119</v>
      </c>
      <c r="H11" s="43">
        <v>304530</v>
      </c>
      <c r="I11" s="46">
        <v>255515</v>
      </c>
      <c r="J11" s="46">
        <v>12638</v>
      </c>
      <c r="K11" s="46">
        <v>30885</v>
      </c>
      <c r="L11" s="46">
        <v>12769</v>
      </c>
      <c r="M11" s="56"/>
      <c r="N11" s="46">
        <v>21254</v>
      </c>
      <c r="O11" s="46">
        <v>272718</v>
      </c>
      <c r="P11" s="46">
        <v>241987</v>
      </c>
      <c r="Q11" s="59">
        <v>227</v>
      </c>
      <c r="R11" s="59">
        <v>927</v>
      </c>
      <c r="S11" s="59">
        <v>759</v>
      </c>
      <c r="T11" s="65">
        <v>1507</v>
      </c>
      <c r="U11" s="65">
        <v>34207</v>
      </c>
    </row>
    <row r="12" spans="2:21" s="23" customFormat="1" ht="12.75" customHeight="1" x14ac:dyDescent="0.2">
      <c r="B12" s="317" t="s">
        <v>73</v>
      </c>
      <c r="C12" s="317"/>
      <c r="D12" s="317"/>
      <c r="E12" s="35">
        <v>446</v>
      </c>
      <c r="F12" s="39">
        <v>4058</v>
      </c>
      <c r="G12" s="43">
        <v>441</v>
      </c>
      <c r="H12" s="43">
        <v>4024</v>
      </c>
      <c r="I12" s="45">
        <v>2755</v>
      </c>
      <c r="J12" s="47" t="s">
        <v>3</v>
      </c>
      <c r="K12" s="47" t="s">
        <v>3</v>
      </c>
      <c r="L12" s="52" t="s">
        <v>3</v>
      </c>
      <c r="M12" s="52"/>
      <c r="N12" s="45">
        <v>438</v>
      </c>
      <c r="O12" s="43">
        <v>3959</v>
      </c>
      <c r="P12" s="43">
        <v>2693</v>
      </c>
      <c r="Q12" s="58">
        <v>3</v>
      </c>
      <c r="R12" s="58">
        <v>65</v>
      </c>
      <c r="S12" s="58">
        <v>62</v>
      </c>
      <c r="T12" s="65">
        <v>5</v>
      </c>
      <c r="U12" s="65">
        <v>34</v>
      </c>
    </row>
    <row r="13" spans="2:21" s="23" customFormat="1" ht="12.75" customHeight="1" x14ac:dyDescent="0.2">
      <c r="B13" s="26"/>
      <c r="C13" s="329" t="s">
        <v>207</v>
      </c>
      <c r="D13" s="329"/>
      <c r="E13" s="35">
        <v>395</v>
      </c>
      <c r="F13" s="39">
        <v>3625</v>
      </c>
      <c r="G13" s="43">
        <v>390</v>
      </c>
      <c r="H13" s="43">
        <v>3591</v>
      </c>
      <c r="I13" s="45">
        <v>2586</v>
      </c>
      <c r="J13" s="47" t="s">
        <v>3</v>
      </c>
      <c r="K13" s="47" t="s">
        <v>3</v>
      </c>
      <c r="L13" s="52" t="s">
        <v>3</v>
      </c>
      <c r="M13" s="52"/>
      <c r="N13" s="45">
        <v>387</v>
      </c>
      <c r="O13" s="43">
        <v>3526</v>
      </c>
      <c r="P13" s="43">
        <v>2524</v>
      </c>
      <c r="Q13" s="58">
        <v>3</v>
      </c>
      <c r="R13" s="58">
        <v>65</v>
      </c>
      <c r="S13" s="58">
        <v>62</v>
      </c>
      <c r="T13" s="65">
        <v>5</v>
      </c>
      <c r="U13" s="65">
        <v>34</v>
      </c>
    </row>
    <row r="14" spans="2:21" s="23" customFormat="1" ht="12" x14ac:dyDescent="0.2">
      <c r="B14" s="26"/>
      <c r="C14" s="188"/>
      <c r="D14" s="188" t="s">
        <v>11</v>
      </c>
      <c r="E14" s="35">
        <v>353</v>
      </c>
      <c r="F14" s="39">
        <v>2999</v>
      </c>
      <c r="G14" s="43">
        <v>352</v>
      </c>
      <c r="H14" s="43">
        <v>2992</v>
      </c>
      <c r="I14" s="45">
        <v>2134</v>
      </c>
      <c r="J14" s="47" t="s">
        <v>3</v>
      </c>
      <c r="K14" s="47" t="s">
        <v>3</v>
      </c>
      <c r="L14" s="52" t="s">
        <v>3</v>
      </c>
      <c r="M14" s="52"/>
      <c r="N14" s="45">
        <v>349</v>
      </c>
      <c r="O14" s="43">
        <v>2927</v>
      </c>
      <c r="P14" s="43">
        <v>2072</v>
      </c>
      <c r="Q14" s="58">
        <v>3</v>
      </c>
      <c r="R14" s="58">
        <v>65</v>
      </c>
      <c r="S14" s="58">
        <v>62</v>
      </c>
      <c r="T14" s="65">
        <v>1</v>
      </c>
      <c r="U14" s="65">
        <v>7</v>
      </c>
    </row>
    <row r="15" spans="2:21" s="23" customFormat="1" ht="12" x14ac:dyDescent="0.2">
      <c r="B15" s="26"/>
      <c r="C15" s="188"/>
      <c r="D15" s="188" t="s">
        <v>76</v>
      </c>
      <c r="E15" s="35">
        <v>42</v>
      </c>
      <c r="F15" s="39">
        <v>626</v>
      </c>
      <c r="G15" s="43">
        <v>38</v>
      </c>
      <c r="H15" s="43">
        <v>599</v>
      </c>
      <c r="I15" s="45">
        <v>452</v>
      </c>
      <c r="J15" s="47" t="s">
        <v>3</v>
      </c>
      <c r="K15" s="47" t="s">
        <v>3</v>
      </c>
      <c r="L15" s="52" t="s">
        <v>3</v>
      </c>
      <c r="M15" s="52"/>
      <c r="N15" s="45">
        <v>38</v>
      </c>
      <c r="O15" s="43">
        <v>599</v>
      </c>
      <c r="P15" s="43">
        <v>452</v>
      </c>
      <c r="Q15" s="47" t="s">
        <v>3</v>
      </c>
      <c r="R15" s="47" t="s">
        <v>3</v>
      </c>
      <c r="S15" s="52" t="s">
        <v>3</v>
      </c>
      <c r="T15" s="65">
        <v>4</v>
      </c>
      <c r="U15" s="65">
        <v>27</v>
      </c>
    </row>
    <row r="16" spans="2:21" s="23" customFormat="1" ht="12.75" customHeight="1" x14ac:dyDescent="0.2">
      <c r="B16" s="26"/>
      <c r="C16" s="317" t="s">
        <v>29</v>
      </c>
      <c r="D16" s="317"/>
      <c r="E16" s="35">
        <v>51</v>
      </c>
      <c r="F16" s="39">
        <v>433</v>
      </c>
      <c r="G16" s="43">
        <v>51</v>
      </c>
      <c r="H16" s="43">
        <v>433</v>
      </c>
      <c r="I16" s="45">
        <v>169</v>
      </c>
      <c r="J16" s="47" t="s">
        <v>3</v>
      </c>
      <c r="K16" s="47" t="s">
        <v>3</v>
      </c>
      <c r="L16" s="52" t="s">
        <v>3</v>
      </c>
      <c r="M16" s="52"/>
      <c r="N16" s="45">
        <v>51</v>
      </c>
      <c r="O16" s="43">
        <v>433</v>
      </c>
      <c r="P16" s="43">
        <v>169</v>
      </c>
      <c r="Q16" s="58" t="s">
        <v>3</v>
      </c>
      <c r="R16" s="58" t="s">
        <v>3</v>
      </c>
      <c r="S16" s="58" t="s">
        <v>3</v>
      </c>
      <c r="T16" s="65" t="s">
        <v>3</v>
      </c>
      <c r="U16" s="65" t="s">
        <v>3</v>
      </c>
    </row>
    <row r="17" spans="2:21" s="23" customFormat="1" ht="12" x14ac:dyDescent="0.2">
      <c r="B17" s="26"/>
      <c r="C17" s="188"/>
      <c r="D17" s="188" t="s">
        <v>30</v>
      </c>
      <c r="E17" s="35">
        <v>17</v>
      </c>
      <c r="F17" s="39">
        <v>105</v>
      </c>
      <c r="G17" s="43">
        <v>17</v>
      </c>
      <c r="H17" s="43">
        <v>105</v>
      </c>
      <c r="I17" s="45">
        <v>50</v>
      </c>
      <c r="J17" s="47" t="s">
        <v>3</v>
      </c>
      <c r="K17" s="47" t="s">
        <v>3</v>
      </c>
      <c r="L17" s="52" t="s">
        <v>3</v>
      </c>
      <c r="M17" s="52"/>
      <c r="N17" s="45">
        <v>17</v>
      </c>
      <c r="O17" s="43">
        <v>105</v>
      </c>
      <c r="P17" s="43">
        <v>50</v>
      </c>
      <c r="Q17" s="47" t="s">
        <v>3</v>
      </c>
      <c r="R17" s="47" t="s">
        <v>3</v>
      </c>
      <c r="S17" s="52" t="s">
        <v>3</v>
      </c>
      <c r="T17" s="65" t="s">
        <v>3</v>
      </c>
      <c r="U17" s="65" t="s">
        <v>3</v>
      </c>
    </row>
    <row r="18" spans="2:21" s="23" customFormat="1" ht="12" x14ac:dyDescent="0.2">
      <c r="B18" s="26"/>
      <c r="C18" s="188"/>
      <c r="D18" s="188" t="s">
        <v>31</v>
      </c>
      <c r="E18" s="35">
        <v>34</v>
      </c>
      <c r="F18" s="39">
        <v>328</v>
      </c>
      <c r="G18" s="43">
        <v>34</v>
      </c>
      <c r="H18" s="43">
        <v>328</v>
      </c>
      <c r="I18" s="45">
        <v>119</v>
      </c>
      <c r="J18" s="47" t="s">
        <v>3</v>
      </c>
      <c r="K18" s="47" t="s">
        <v>3</v>
      </c>
      <c r="L18" s="52" t="s">
        <v>3</v>
      </c>
      <c r="M18" s="52"/>
      <c r="N18" s="45">
        <v>34</v>
      </c>
      <c r="O18" s="43">
        <v>328</v>
      </c>
      <c r="P18" s="43">
        <v>119</v>
      </c>
      <c r="Q18" s="47" t="s">
        <v>3</v>
      </c>
      <c r="R18" s="47" t="s">
        <v>3</v>
      </c>
      <c r="S18" s="52" t="s">
        <v>3</v>
      </c>
      <c r="T18" s="65" t="s">
        <v>3</v>
      </c>
      <c r="U18" s="65" t="s">
        <v>3</v>
      </c>
    </row>
    <row r="19" spans="2:21" s="23" customFormat="1" ht="12.75" customHeight="1" x14ac:dyDescent="0.2">
      <c r="B19" s="317" t="s">
        <v>32</v>
      </c>
      <c r="C19" s="317"/>
      <c r="D19" s="317"/>
      <c r="E19" s="35">
        <v>34722</v>
      </c>
      <c r="F19" s="39">
        <v>320379</v>
      </c>
      <c r="G19" s="43">
        <v>33678</v>
      </c>
      <c r="H19" s="43">
        <v>300506</v>
      </c>
      <c r="I19" s="45">
        <v>252760</v>
      </c>
      <c r="J19" s="45">
        <v>12638</v>
      </c>
      <c r="K19" s="45">
        <v>30885</v>
      </c>
      <c r="L19" s="51">
        <v>12769</v>
      </c>
      <c r="M19" s="51"/>
      <c r="N19" s="45">
        <v>20816</v>
      </c>
      <c r="O19" s="43">
        <v>268759</v>
      </c>
      <c r="P19" s="43">
        <v>239294</v>
      </c>
      <c r="Q19" s="58">
        <v>224</v>
      </c>
      <c r="R19" s="58">
        <v>862</v>
      </c>
      <c r="S19" s="58">
        <v>697</v>
      </c>
      <c r="T19" s="65">
        <v>1044</v>
      </c>
      <c r="U19" s="65">
        <v>19873</v>
      </c>
    </row>
    <row r="20" spans="2:21" s="23" customFormat="1" ht="12.75" customHeight="1" x14ac:dyDescent="0.2">
      <c r="B20" s="26"/>
      <c r="C20" s="329" t="s">
        <v>208</v>
      </c>
      <c r="D20" s="329"/>
      <c r="E20" s="35">
        <v>17</v>
      </c>
      <c r="F20" s="39">
        <v>125</v>
      </c>
      <c r="G20" s="43">
        <v>17</v>
      </c>
      <c r="H20" s="43">
        <v>125</v>
      </c>
      <c r="I20" s="45">
        <v>101</v>
      </c>
      <c r="J20" s="45">
        <v>1</v>
      </c>
      <c r="K20" s="45">
        <v>2</v>
      </c>
      <c r="L20" s="51" t="s">
        <v>3</v>
      </c>
      <c r="M20" s="51"/>
      <c r="N20" s="45">
        <v>16</v>
      </c>
      <c r="O20" s="43">
        <v>123</v>
      </c>
      <c r="P20" s="43">
        <v>101</v>
      </c>
      <c r="Q20" s="47" t="s">
        <v>3</v>
      </c>
      <c r="R20" s="47" t="s">
        <v>3</v>
      </c>
      <c r="S20" s="52" t="s">
        <v>3</v>
      </c>
      <c r="T20" s="65" t="s">
        <v>3</v>
      </c>
      <c r="U20" s="65" t="s">
        <v>3</v>
      </c>
    </row>
    <row r="21" spans="2:21" s="23" customFormat="1" ht="12" x14ac:dyDescent="0.2">
      <c r="B21" s="26"/>
      <c r="C21" s="26"/>
      <c r="D21" s="189" t="s">
        <v>208</v>
      </c>
      <c r="E21" s="35">
        <v>17</v>
      </c>
      <c r="F21" s="39">
        <v>125</v>
      </c>
      <c r="G21" s="43">
        <v>17</v>
      </c>
      <c r="H21" s="43">
        <v>125</v>
      </c>
      <c r="I21" s="45">
        <v>101</v>
      </c>
      <c r="J21" s="45">
        <v>1</v>
      </c>
      <c r="K21" s="45">
        <v>2</v>
      </c>
      <c r="L21" s="51" t="s">
        <v>3</v>
      </c>
      <c r="M21" s="51"/>
      <c r="N21" s="45">
        <v>16</v>
      </c>
      <c r="O21" s="43">
        <v>123</v>
      </c>
      <c r="P21" s="43">
        <v>101</v>
      </c>
      <c r="Q21" s="47" t="s">
        <v>3</v>
      </c>
      <c r="R21" s="47" t="s">
        <v>3</v>
      </c>
      <c r="S21" s="52" t="s">
        <v>3</v>
      </c>
      <c r="T21" s="65" t="s">
        <v>3</v>
      </c>
      <c r="U21" s="65" t="s">
        <v>3</v>
      </c>
    </row>
    <row r="22" spans="2:21" s="23" customFormat="1" ht="12.75" customHeight="1" x14ac:dyDescent="0.2">
      <c r="B22" s="26"/>
      <c r="C22" s="316" t="s">
        <v>27</v>
      </c>
      <c r="D22" s="316"/>
      <c r="E22" s="35">
        <v>3226</v>
      </c>
      <c r="F22" s="39">
        <v>20972</v>
      </c>
      <c r="G22" s="43">
        <v>3226</v>
      </c>
      <c r="H22" s="43">
        <v>20972</v>
      </c>
      <c r="I22" s="45">
        <v>14806</v>
      </c>
      <c r="J22" s="45">
        <v>855</v>
      </c>
      <c r="K22" s="45">
        <v>1840</v>
      </c>
      <c r="L22" s="51">
        <v>575</v>
      </c>
      <c r="M22" s="51"/>
      <c r="N22" s="45">
        <v>2370</v>
      </c>
      <c r="O22" s="43">
        <v>19132</v>
      </c>
      <c r="P22" s="43">
        <v>14231</v>
      </c>
      <c r="Q22" s="60">
        <v>1</v>
      </c>
      <c r="R22" s="60" t="s">
        <v>3</v>
      </c>
      <c r="S22" s="60" t="s">
        <v>3</v>
      </c>
      <c r="T22" s="65" t="s">
        <v>3</v>
      </c>
      <c r="U22" s="65" t="s">
        <v>3</v>
      </c>
    </row>
    <row r="23" spans="2:21" s="23" customFormat="1" ht="12" x14ac:dyDescent="0.2">
      <c r="B23" s="26"/>
      <c r="C23" s="26"/>
      <c r="D23" s="188" t="s">
        <v>33</v>
      </c>
      <c r="E23" s="35">
        <v>1732</v>
      </c>
      <c r="F23" s="39">
        <v>12393</v>
      </c>
      <c r="G23" s="43">
        <v>1732</v>
      </c>
      <c r="H23" s="43">
        <v>12393</v>
      </c>
      <c r="I23" s="45">
        <v>8808</v>
      </c>
      <c r="J23" s="45">
        <v>284</v>
      </c>
      <c r="K23" s="45">
        <v>645</v>
      </c>
      <c r="L23" s="51">
        <v>204</v>
      </c>
      <c r="M23" s="51"/>
      <c r="N23" s="45">
        <v>1447</v>
      </c>
      <c r="O23" s="43">
        <v>11748</v>
      </c>
      <c r="P23" s="43">
        <v>8604</v>
      </c>
      <c r="Q23" s="60">
        <v>1</v>
      </c>
      <c r="R23" s="60" t="s">
        <v>3</v>
      </c>
      <c r="S23" s="60" t="s">
        <v>3</v>
      </c>
      <c r="T23" s="65" t="s">
        <v>3</v>
      </c>
      <c r="U23" s="65" t="s">
        <v>3</v>
      </c>
    </row>
    <row r="24" spans="2:21" s="23" customFormat="1" ht="12" x14ac:dyDescent="0.2">
      <c r="B24" s="26"/>
      <c r="C24" s="26"/>
      <c r="D24" s="188" t="s">
        <v>78</v>
      </c>
      <c r="E24" s="35">
        <v>772</v>
      </c>
      <c r="F24" s="39">
        <v>3546</v>
      </c>
      <c r="G24" s="43">
        <v>772</v>
      </c>
      <c r="H24" s="43">
        <v>3546</v>
      </c>
      <c r="I24" s="45">
        <v>2191</v>
      </c>
      <c r="J24" s="45">
        <v>359</v>
      </c>
      <c r="K24" s="45">
        <v>760</v>
      </c>
      <c r="L24" s="51">
        <v>239</v>
      </c>
      <c r="M24" s="51"/>
      <c r="N24" s="45">
        <v>413</v>
      </c>
      <c r="O24" s="43">
        <v>2786</v>
      </c>
      <c r="P24" s="43">
        <v>1952</v>
      </c>
      <c r="Q24" s="47" t="s">
        <v>3</v>
      </c>
      <c r="R24" s="47" t="s">
        <v>3</v>
      </c>
      <c r="S24" s="52" t="s">
        <v>3</v>
      </c>
      <c r="T24" s="65" t="s">
        <v>3</v>
      </c>
      <c r="U24" s="65" t="s">
        <v>3</v>
      </c>
    </row>
    <row r="25" spans="2:21" s="23" customFormat="1" ht="12" x14ac:dyDescent="0.2">
      <c r="B25" s="26"/>
      <c r="C25" s="26"/>
      <c r="D25" s="188" t="s">
        <v>71</v>
      </c>
      <c r="E25" s="35">
        <v>722</v>
      </c>
      <c r="F25" s="39">
        <v>5033</v>
      </c>
      <c r="G25" s="43">
        <v>722</v>
      </c>
      <c r="H25" s="43">
        <v>5033</v>
      </c>
      <c r="I25" s="45">
        <v>3807</v>
      </c>
      <c r="J25" s="45">
        <v>212</v>
      </c>
      <c r="K25" s="45">
        <v>435</v>
      </c>
      <c r="L25" s="51">
        <v>132</v>
      </c>
      <c r="M25" s="51"/>
      <c r="N25" s="45">
        <v>510</v>
      </c>
      <c r="O25" s="43">
        <v>4598</v>
      </c>
      <c r="P25" s="43">
        <v>3675</v>
      </c>
      <c r="Q25" s="47" t="s">
        <v>3</v>
      </c>
      <c r="R25" s="47" t="s">
        <v>3</v>
      </c>
      <c r="S25" s="52" t="s">
        <v>3</v>
      </c>
      <c r="T25" s="65" t="s">
        <v>3</v>
      </c>
      <c r="U25" s="65" t="s">
        <v>3</v>
      </c>
    </row>
    <row r="26" spans="2:21" s="23" customFormat="1" ht="12.75" customHeight="1" x14ac:dyDescent="0.2">
      <c r="B26" s="26"/>
      <c r="C26" s="316" t="s">
        <v>36</v>
      </c>
      <c r="D26" s="316"/>
      <c r="E26" s="35">
        <v>2327</v>
      </c>
      <c r="F26" s="39">
        <v>52660</v>
      </c>
      <c r="G26" s="43">
        <v>2327</v>
      </c>
      <c r="H26" s="43">
        <v>52660</v>
      </c>
      <c r="I26" s="45">
        <v>48298</v>
      </c>
      <c r="J26" s="45">
        <v>604</v>
      </c>
      <c r="K26" s="45">
        <v>1812</v>
      </c>
      <c r="L26" s="51">
        <v>828</v>
      </c>
      <c r="M26" s="51"/>
      <c r="N26" s="45">
        <v>1715</v>
      </c>
      <c r="O26" s="43">
        <v>50803</v>
      </c>
      <c r="P26" s="43">
        <v>47432</v>
      </c>
      <c r="Q26" s="60">
        <v>8</v>
      </c>
      <c r="R26" s="60">
        <v>45</v>
      </c>
      <c r="S26" s="60">
        <v>38</v>
      </c>
      <c r="T26" s="65" t="s">
        <v>3</v>
      </c>
      <c r="U26" s="65" t="s">
        <v>3</v>
      </c>
    </row>
    <row r="27" spans="2:21" s="23" customFormat="1" ht="12" x14ac:dyDescent="0.2">
      <c r="B27" s="26"/>
      <c r="C27" s="26"/>
      <c r="D27" s="188" t="s">
        <v>37</v>
      </c>
      <c r="E27" s="35">
        <v>470</v>
      </c>
      <c r="F27" s="39">
        <v>8029</v>
      </c>
      <c r="G27" s="43">
        <v>470</v>
      </c>
      <c r="H27" s="43">
        <v>8029</v>
      </c>
      <c r="I27" s="45">
        <v>6982</v>
      </c>
      <c r="J27" s="45">
        <v>132</v>
      </c>
      <c r="K27" s="45">
        <v>557</v>
      </c>
      <c r="L27" s="51">
        <v>300</v>
      </c>
      <c r="M27" s="51"/>
      <c r="N27" s="45">
        <v>332</v>
      </c>
      <c r="O27" s="43">
        <v>7437</v>
      </c>
      <c r="P27" s="43">
        <v>6652</v>
      </c>
      <c r="Q27" s="58">
        <v>6</v>
      </c>
      <c r="R27" s="58">
        <v>35</v>
      </c>
      <c r="S27" s="58">
        <v>30</v>
      </c>
      <c r="T27" s="65" t="s">
        <v>3</v>
      </c>
      <c r="U27" s="65" t="s">
        <v>3</v>
      </c>
    </row>
    <row r="28" spans="2:21" s="23" customFormat="1" ht="12" x14ac:dyDescent="0.2">
      <c r="B28" s="26"/>
      <c r="C28" s="26"/>
      <c r="D28" s="188" t="s">
        <v>34</v>
      </c>
      <c r="E28" s="35">
        <v>56</v>
      </c>
      <c r="F28" s="39">
        <v>630</v>
      </c>
      <c r="G28" s="43">
        <v>56</v>
      </c>
      <c r="H28" s="43">
        <v>630</v>
      </c>
      <c r="I28" s="45">
        <v>529</v>
      </c>
      <c r="J28" s="45">
        <v>9</v>
      </c>
      <c r="K28" s="45">
        <v>27</v>
      </c>
      <c r="L28" s="51">
        <v>6</v>
      </c>
      <c r="M28" s="51"/>
      <c r="N28" s="45">
        <v>47</v>
      </c>
      <c r="O28" s="43">
        <v>603</v>
      </c>
      <c r="P28" s="43">
        <v>523</v>
      </c>
      <c r="Q28" s="58" t="s">
        <v>3</v>
      </c>
      <c r="R28" s="58" t="s">
        <v>3</v>
      </c>
      <c r="S28" s="58" t="s">
        <v>3</v>
      </c>
      <c r="T28" s="65" t="s">
        <v>3</v>
      </c>
      <c r="U28" s="65" t="s">
        <v>3</v>
      </c>
    </row>
    <row r="29" spans="2:21" s="23" customFormat="1" ht="12" x14ac:dyDescent="0.2">
      <c r="B29" s="26"/>
      <c r="C29" s="26"/>
      <c r="D29" s="188" t="s">
        <v>79</v>
      </c>
      <c r="E29" s="35">
        <v>183</v>
      </c>
      <c r="F29" s="39">
        <v>2248</v>
      </c>
      <c r="G29" s="43">
        <v>183</v>
      </c>
      <c r="H29" s="43">
        <v>2248</v>
      </c>
      <c r="I29" s="45">
        <v>1965</v>
      </c>
      <c r="J29" s="45">
        <v>52</v>
      </c>
      <c r="K29" s="45">
        <v>207</v>
      </c>
      <c r="L29" s="51">
        <v>129</v>
      </c>
      <c r="M29" s="51"/>
      <c r="N29" s="45">
        <v>131</v>
      </c>
      <c r="O29" s="45">
        <v>2041</v>
      </c>
      <c r="P29" s="51">
        <v>1836</v>
      </c>
      <c r="Q29" s="58" t="s">
        <v>3</v>
      </c>
      <c r="R29" s="58" t="s">
        <v>3</v>
      </c>
      <c r="S29" s="58" t="s">
        <v>3</v>
      </c>
      <c r="T29" s="65" t="s">
        <v>3</v>
      </c>
      <c r="U29" s="65" t="s">
        <v>3</v>
      </c>
    </row>
    <row r="30" spans="2:21" s="23" customFormat="1" ht="12" x14ac:dyDescent="0.2">
      <c r="B30" s="26"/>
      <c r="C30" s="26"/>
      <c r="D30" s="30" t="s">
        <v>39</v>
      </c>
      <c r="E30" s="35">
        <v>195</v>
      </c>
      <c r="F30" s="39">
        <v>1860</v>
      </c>
      <c r="G30" s="43">
        <v>195</v>
      </c>
      <c r="H30" s="43">
        <v>1860</v>
      </c>
      <c r="I30" s="45">
        <v>1515</v>
      </c>
      <c r="J30" s="45">
        <v>55</v>
      </c>
      <c r="K30" s="45">
        <v>139</v>
      </c>
      <c r="L30" s="51">
        <v>41</v>
      </c>
      <c r="M30" s="51"/>
      <c r="N30" s="45">
        <v>140</v>
      </c>
      <c r="O30" s="43">
        <v>1721</v>
      </c>
      <c r="P30" s="43">
        <v>1474</v>
      </c>
      <c r="Q30" s="58" t="s">
        <v>3</v>
      </c>
      <c r="R30" s="58" t="s">
        <v>3</v>
      </c>
      <c r="S30" s="58" t="s">
        <v>3</v>
      </c>
      <c r="T30" s="65" t="s">
        <v>3</v>
      </c>
      <c r="U30" s="65" t="s">
        <v>3</v>
      </c>
    </row>
    <row r="31" spans="2:21" s="23" customFormat="1" ht="12" x14ac:dyDescent="0.2">
      <c r="B31" s="26"/>
      <c r="C31" s="26"/>
      <c r="D31" s="188" t="s">
        <v>40</v>
      </c>
      <c r="E31" s="35">
        <v>218</v>
      </c>
      <c r="F31" s="39">
        <v>2113</v>
      </c>
      <c r="G31" s="43">
        <v>218</v>
      </c>
      <c r="H31" s="43">
        <v>2113</v>
      </c>
      <c r="I31" s="45">
        <v>1727</v>
      </c>
      <c r="J31" s="45">
        <v>99</v>
      </c>
      <c r="K31" s="45">
        <v>246</v>
      </c>
      <c r="L31" s="51">
        <v>101</v>
      </c>
      <c r="M31" s="51"/>
      <c r="N31" s="45">
        <v>119</v>
      </c>
      <c r="O31" s="43">
        <v>1867</v>
      </c>
      <c r="P31" s="43">
        <v>1626</v>
      </c>
      <c r="Q31" s="58" t="s">
        <v>3</v>
      </c>
      <c r="R31" s="58" t="s">
        <v>3</v>
      </c>
      <c r="S31" s="58" t="s">
        <v>3</v>
      </c>
      <c r="T31" s="65" t="s">
        <v>3</v>
      </c>
      <c r="U31" s="65" t="s">
        <v>3</v>
      </c>
    </row>
    <row r="32" spans="2:21" s="23" customFormat="1" ht="12" x14ac:dyDescent="0.2">
      <c r="B32" s="26"/>
      <c r="C32" s="26"/>
      <c r="D32" s="188" t="s">
        <v>22</v>
      </c>
      <c r="E32" s="35">
        <v>54</v>
      </c>
      <c r="F32" s="39">
        <v>2292</v>
      </c>
      <c r="G32" s="43">
        <v>54</v>
      </c>
      <c r="H32" s="43">
        <v>2292</v>
      </c>
      <c r="I32" s="45">
        <v>2214</v>
      </c>
      <c r="J32" s="45">
        <v>5</v>
      </c>
      <c r="K32" s="45">
        <v>14</v>
      </c>
      <c r="L32" s="51">
        <v>9</v>
      </c>
      <c r="M32" s="51"/>
      <c r="N32" s="45">
        <v>49</v>
      </c>
      <c r="O32" s="43">
        <v>2278</v>
      </c>
      <c r="P32" s="43">
        <v>2205</v>
      </c>
      <c r="Q32" s="58" t="s">
        <v>3</v>
      </c>
      <c r="R32" s="58" t="s">
        <v>3</v>
      </c>
      <c r="S32" s="58" t="s">
        <v>3</v>
      </c>
      <c r="T32" s="65" t="s">
        <v>3</v>
      </c>
      <c r="U32" s="65" t="s">
        <v>3</v>
      </c>
    </row>
    <row r="33" spans="2:21" s="23" customFormat="1" ht="12" x14ac:dyDescent="0.2">
      <c r="B33" s="26"/>
      <c r="C33" s="26"/>
      <c r="D33" s="188" t="s">
        <v>13</v>
      </c>
      <c r="E33" s="35">
        <v>121</v>
      </c>
      <c r="F33" s="39">
        <v>1255</v>
      </c>
      <c r="G33" s="43">
        <v>121</v>
      </c>
      <c r="H33" s="43">
        <v>1255</v>
      </c>
      <c r="I33" s="45">
        <v>1040</v>
      </c>
      <c r="J33" s="45">
        <v>41</v>
      </c>
      <c r="K33" s="45">
        <v>94</v>
      </c>
      <c r="L33" s="51">
        <v>31</v>
      </c>
      <c r="M33" s="51"/>
      <c r="N33" s="45">
        <v>80</v>
      </c>
      <c r="O33" s="43">
        <v>1161</v>
      </c>
      <c r="P33" s="43">
        <v>1009</v>
      </c>
      <c r="Q33" s="58" t="s">
        <v>3</v>
      </c>
      <c r="R33" s="58" t="s">
        <v>3</v>
      </c>
      <c r="S33" s="58" t="s">
        <v>3</v>
      </c>
      <c r="T33" s="65" t="s">
        <v>3</v>
      </c>
      <c r="U33" s="65" t="s">
        <v>3</v>
      </c>
    </row>
    <row r="34" spans="2:21" s="23" customFormat="1" ht="12" x14ac:dyDescent="0.2">
      <c r="B34" s="26"/>
      <c r="C34" s="26"/>
      <c r="D34" s="188" t="s">
        <v>10</v>
      </c>
      <c r="E34" s="35">
        <v>68</v>
      </c>
      <c r="F34" s="39">
        <v>8020</v>
      </c>
      <c r="G34" s="43">
        <v>68</v>
      </c>
      <c r="H34" s="43">
        <v>8020</v>
      </c>
      <c r="I34" s="45">
        <v>7916</v>
      </c>
      <c r="J34" s="45">
        <v>1</v>
      </c>
      <c r="K34" s="45">
        <v>2</v>
      </c>
      <c r="L34" s="51">
        <v>1</v>
      </c>
      <c r="M34" s="51"/>
      <c r="N34" s="45">
        <v>67</v>
      </c>
      <c r="O34" s="43">
        <v>8018</v>
      </c>
      <c r="P34" s="43">
        <v>7915</v>
      </c>
      <c r="Q34" s="58" t="s">
        <v>3</v>
      </c>
      <c r="R34" s="58" t="s">
        <v>3</v>
      </c>
      <c r="S34" s="58" t="s">
        <v>3</v>
      </c>
      <c r="T34" s="65" t="s">
        <v>3</v>
      </c>
      <c r="U34" s="65" t="s">
        <v>3</v>
      </c>
    </row>
    <row r="35" spans="2:21" s="23" customFormat="1" ht="12" x14ac:dyDescent="0.2">
      <c r="B35" s="26"/>
      <c r="C35" s="26"/>
      <c r="D35" s="188" t="s">
        <v>41</v>
      </c>
      <c r="E35" s="35">
        <v>11</v>
      </c>
      <c r="F35" s="39">
        <v>56</v>
      </c>
      <c r="G35" s="43">
        <v>11</v>
      </c>
      <c r="H35" s="43">
        <v>56</v>
      </c>
      <c r="I35" s="45">
        <v>55</v>
      </c>
      <c r="J35" s="45" t="s">
        <v>3</v>
      </c>
      <c r="K35" s="45" t="s">
        <v>3</v>
      </c>
      <c r="L35" s="51" t="s">
        <v>3</v>
      </c>
      <c r="M35" s="51"/>
      <c r="N35" s="45">
        <v>10</v>
      </c>
      <c r="O35" s="43">
        <v>50</v>
      </c>
      <c r="P35" s="43">
        <v>49</v>
      </c>
      <c r="Q35" s="60">
        <v>1</v>
      </c>
      <c r="R35" s="60">
        <v>6</v>
      </c>
      <c r="S35" s="60">
        <v>6</v>
      </c>
      <c r="T35" s="65" t="s">
        <v>3</v>
      </c>
      <c r="U35" s="65" t="s">
        <v>3</v>
      </c>
    </row>
    <row r="36" spans="2:21" s="23" customFormat="1" ht="12" x14ac:dyDescent="0.2">
      <c r="B36" s="26"/>
      <c r="C36" s="26"/>
      <c r="D36" s="188" t="s">
        <v>43</v>
      </c>
      <c r="E36" s="35">
        <v>62</v>
      </c>
      <c r="F36" s="39">
        <v>2111</v>
      </c>
      <c r="G36" s="43">
        <v>62</v>
      </c>
      <c r="H36" s="43">
        <v>2111</v>
      </c>
      <c r="I36" s="45">
        <v>2011</v>
      </c>
      <c r="J36" s="45">
        <v>8</v>
      </c>
      <c r="K36" s="45">
        <v>15</v>
      </c>
      <c r="L36" s="51">
        <v>4</v>
      </c>
      <c r="M36" s="52"/>
      <c r="N36" s="45">
        <v>54</v>
      </c>
      <c r="O36" s="43">
        <v>2096</v>
      </c>
      <c r="P36" s="43">
        <v>2007</v>
      </c>
      <c r="Q36" s="58" t="s">
        <v>3</v>
      </c>
      <c r="R36" s="58" t="s">
        <v>3</v>
      </c>
      <c r="S36" s="58" t="s">
        <v>3</v>
      </c>
      <c r="T36" s="65" t="s">
        <v>3</v>
      </c>
      <c r="U36" s="65" t="s">
        <v>3</v>
      </c>
    </row>
    <row r="37" spans="2:21" s="23" customFormat="1" ht="12" x14ac:dyDescent="0.2">
      <c r="B37" s="26"/>
      <c r="C37" s="26"/>
      <c r="D37" s="188" t="s">
        <v>44</v>
      </c>
      <c r="E37" s="35">
        <v>16</v>
      </c>
      <c r="F37" s="39">
        <v>472</v>
      </c>
      <c r="G37" s="43">
        <v>16</v>
      </c>
      <c r="H37" s="43">
        <v>472</v>
      </c>
      <c r="I37" s="45">
        <v>454</v>
      </c>
      <c r="J37" s="45">
        <v>2</v>
      </c>
      <c r="K37" s="45">
        <v>12</v>
      </c>
      <c r="L37" s="52">
        <v>10</v>
      </c>
      <c r="M37" s="51"/>
      <c r="N37" s="45">
        <v>14</v>
      </c>
      <c r="O37" s="43">
        <v>460</v>
      </c>
      <c r="P37" s="43">
        <v>444</v>
      </c>
      <c r="Q37" s="58" t="s">
        <v>3</v>
      </c>
      <c r="R37" s="58" t="s">
        <v>3</v>
      </c>
      <c r="S37" s="58" t="s">
        <v>3</v>
      </c>
      <c r="T37" s="65" t="s">
        <v>3</v>
      </c>
      <c r="U37" s="65" t="s">
        <v>3</v>
      </c>
    </row>
    <row r="38" spans="2:21" s="23" customFormat="1" ht="12" x14ac:dyDescent="0.2">
      <c r="B38" s="26"/>
      <c r="C38" s="26"/>
      <c r="D38" s="188" t="s">
        <v>38</v>
      </c>
      <c r="E38" s="35">
        <v>15</v>
      </c>
      <c r="F38" s="39">
        <v>125</v>
      </c>
      <c r="G38" s="43">
        <v>15</v>
      </c>
      <c r="H38" s="43">
        <v>125</v>
      </c>
      <c r="I38" s="45">
        <v>101</v>
      </c>
      <c r="J38" s="45">
        <v>8</v>
      </c>
      <c r="K38" s="45">
        <v>31</v>
      </c>
      <c r="L38" s="51">
        <v>20</v>
      </c>
      <c r="M38" s="51"/>
      <c r="N38" s="45">
        <v>7</v>
      </c>
      <c r="O38" s="43">
        <v>94</v>
      </c>
      <c r="P38" s="43">
        <v>81</v>
      </c>
      <c r="Q38" s="58" t="s">
        <v>3</v>
      </c>
      <c r="R38" s="58" t="s">
        <v>3</v>
      </c>
      <c r="S38" s="58" t="s">
        <v>3</v>
      </c>
      <c r="T38" s="65" t="s">
        <v>3</v>
      </c>
      <c r="U38" s="65" t="s">
        <v>3</v>
      </c>
    </row>
    <row r="39" spans="2:21" s="23" customFormat="1" ht="12" x14ac:dyDescent="0.2">
      <c r="B39" s="26"/>
      <c r="C39" s="26"/>
      <c r="D39" s="188" t="s">
        <v>20</v>
      </c>
      <c r="E39" s="35">
        <v>123</v>
      </c>
      <c r="F39" s="39">
        <v>1266</v>
      </c>
      <c r="G39" s="43">
        <v>123</v>
      </c>
      <c r="H39" s="43">
        <v>1266</v>
      </c>
      <c r="I39" s="45">
        <v>1086</v>
      </c>
      <c r="J39" s="45">
        <v>17</v>
      </c>
      <c r="K39" s="45">
        <v>28</v>
      </c>
      <c r="L39" s="51">
        <v>5</v>
      </c>
      <c r="M39" s="51"/>
      <c r="N39" s="45">
        <v>106</v>
      </c>
      <c r="O39" s="43">
        <v>1238</v>
      </c>
      <c r="P39" s="43">
        <v>1081</v>
      </c>
      <c r="Q39" s="58" t="s">
        <v>3</v>
      </c>
      <c r="R39" s="58" t="s">
        <v>3</v>
      </c>
      <c r="S39" s="58" t="s">
        <v>3</v>
      </c>
      <c r="T39" s="65" t="s">
        <v>3</v>
      </c>
      <c r="U39" s="65" t="s">
        <v>3</v>
      </c>
    </row>
    <row r="40" spans="2:21" s="23" customFormat="1" ht="12" x14ac:dyDescent="0.2">
      <c r="B40" s="26"/>
      <c r="C40" s="26"/>
      <c r="D40" s="188" t="s">
        <v>47</v>
      </c>
      <c r="E40" s="35">
        <v>32</v>
      </c>
      <c r="F40" s="39">
        <v>647</v>
      </c>
      <c r="G40" s="43">
        <v>32</v>
      </c>
      <c r="H40" s="43">
        <v>647</v>
      </c>
      <c r="I40" s="45">
        <v>576</v>
      </c>
      <c r="J40" s="45">
        <v>7</v>
      </c>
      <c r="K40" s="45">
        <v>17</v>
      </c>
      <c r="L40" s="51">
        <v>8</v>
      </c>
      <c r="M40" s="51"/>
      <c r="N40" s="45">
        <v>25</v>
      </c>
      <c r="O40" s="43">
        <v>630</v>
      </c>
      <c r="P40" s="43">
        <v>568</v>
      </c>
      <c r="Q40" s="58" t="s">
        <v>3</v>
      </c>
      <c r="R40" s="58" t="s">
        <v>3</v>
      </c>
      <c r="S40" s="58" t="s">
        <v>3</v>
      </c>
      <c r="T40" s="65" t="s">
        <v>3</v>
      </c>
      <c r="U40" s="65" t="s">
        <v>3</v>
      </c>
    </row>
    <row r="41" spans="2:21" s="23" customFormat="1" ht="12" x14ac:dyDescent="0.2">
      <c r="B41" s="26"/>
      <c r="C41" s="26"/>
      <c r="D41" s="188" t="s">
        <v>49</v>
      </c>
      <c r="E41" s="35">
        <v>7</v>
      </c>
      <c r="F41" s="39">
        <v>66</v>
      </c>
      <c r="G41" s="43">
        <v>7</v>
      </c>
      <c r="H41" s="43">
        <v>66</v>
      </c>
      <c r="I41" s="45">
        <v>52</v>
      </c>
      <c r="J41" s="45">
        <v>2</v>
      </c>
      <c r="K41" s="45">
        <v>4</v>
      </c>
      <c r="L41" s="51">
        <v>1</v>
      </c>
      <c r="M41" s="51"/>
      <c r="N41" s="45">
        <v>5</v>
      </c>
      <c r="O41" s="43">
        <v>62</v>
      </c>
      <c r="P41" s="43">
        <v>51</v>
      </c>
      <c r="Q41" s="58" t="s">
        <v>3</v>
      </c>
      <c r="R41" s="58" t="s">
        <v>3</v>
      </c>
      <c r="S41" s="58" t="s">
        <v>3</v>
      </c>
      <c r="T41" s="65" t="s">
        <v>3</v>
      </c>
      <c r="U41" s="65" t="s">
        <v>3</v>
      </c>
    </row>
    <row r="42" spans="2:21" s="23" customFormat="1" ht="12" x14ac:dyDescent="0.2">
      <c r="B42" s="26"/>
      <c r="C42" s="26"/>
      <c r="D42" s="188" t="s">
        <v>50</v>
      </c>
      <c r="E42" s="35">
        <v>198</v>
      </c>
      <c r="F42" s="39">
        <v>3254</v>
      </c>
      <c r="G42" s="43">
        <v>198</v>
      </c>
      <c r="H42" s="43">
        <v>3254</v>
      </c>
      <c r="I42" s="45">
        <v>2837</v>
      </c>
      <c r="J42" s="45">
        <v>37</v>
      </c>
      <c r="K42" s="45">
        <v>99</v>
      </c>
      <c r="L42" s="51">
        <v>36</v>
      </c>
      <c r="M42" s="51"/>
      <c r="N42" s="45">
        <v>161</v>
      </c>
      <c r="O42" s="43">
        <v>3155</v>
      </c>
      <c r="P42" s="43">
        <v>2801</v>
      </c>
      <c r="Q42" s="58" t="s">
        <v>3</v>
      </c>
      <c r="R42" s="58" t="s">
        <v>3</v>
      </c>
      <c r="S42" s="58" t="s">
        <v>3</v>
      </c>
      <c r="T42" s="65" t="s">
        <v>3</v>
      </c>
      <c r="U42" s="65" t="s">
        <v>3</v>
      </c>
    </row>
    <row r="43" spans="2:21" s="23" customFormat="1" ht="12" x14ac:dyDescent="0.2">
      <c r="B43" s="26"/>
      <c r="C43" s="26"/>
      <c r="D43" s="188" t="s">
        <v>52</v>
      </c>
      <c r="E43" s="35">
        <v>63</v>
      </c>
      <c r="F43" s="39">
        <v>2091</v>
      </c>
      <c r="G43" s="43">
        <v>63</v>
      </c>
      <c r="H43" s="43">
        <v>2091</v>
      </c>
      <c r="I43" s="45">
        <v>1979</v>
      </c>
      <c r="J43" s="45">
        <v>14</v>
      </c>
      <c r="K43" s="45">
        <v>22</v>
      </c>
      <c r="L43" s="51">
        <v>7</v>
      </c>
      <c r="M43" s="51"/>
      <c r="N43" s="45">
        <v>49</v>
      </c>
      <c r="O43" s="43">
        <v>2069</v>
      </c>
      <c r="P43" s="43">
        <v>1972</v>
      </c>
      <c r="Q43" s="58" t="s">
        <v>3</v>
      </c>
      <c r="R43" s="58" t="s">
        <v>3</v>
      </c>
      <c r="S43" s="58" t="s">
        <v>3</v>
      </c>
      <c r="T43" s="65" t="s">
        <v>3</v>
      </c>
      <c r="U43" s="65" t="s">
        <v>3</v>
      </c>
    </row>
    <row r="44" spans="2:21" s="23" customFormat="1" ht="12" x14ac:dyDescent="0.2">
      <c r="B44" s="26"/>
      <c r="C44" s="26"/>
      <c r="D44" s="188" t="s">
        <v>56</v>
      </c>
      <c r="E44" s="35">
        <v>136</v>
      </c>
      <c r="F44" s="39">
        <v>2607</v>
      </c>
      <c r="G44" s="43">
        <v>136</v>
      </c>
      <c r="H44" s="43">
        <v>2607</v>
      </c>
      <c r="I44" s="45">
        <v>2302</v>
      </c>
      <c r="J44" s="45">
        <v>28</v>
      </c>
      <c r="K44" s="45">
        <v>83</v>
      </c>
      <c r="L44" s="51">
        <v>45</v>
      </c>
      <c r="M44" s="51"/>
      <c r="N44" s="45">
        <v>108</v>
      </c>
      <c r="O44" s="43">
        <v>2524</v>
      </c>
      <c r="P44" s="43">
        <v>2257</v>
      </c>
      <c r="Q44" s="58" t="s">
        <v>3</v>
      </c>
      <c r="R44" s="58" t="s">
        <v>3</v>
      </c>
      <c r="S44" s="58" t="s">
        <v>3</v>
      </c>
      <c r="T44" s="65" t="s">
        <v>3</v>
      </c>
      <c r="U44" s="65" t="s">
        <v>3</v>
      </c>
    </row>
    <row r="45" spans="2:21" s="23" customFormat="1" ht="12" x14ac:dyDescent="0.2">
      <c r="B45" s="26"/>
      <c r="C45" s="26"/>
      <c r="D45" s="188" t="s">
        <v>58</v>
      </c>
      <c r="E45" s="35">
        <v>14</v>
      </c>
      <c r="F45" s="39">
        <v>78</v>
      </c>
      <c r="G45" s="43">
        <v>14</v>
      </c>
      <c r="H45" s="43">
        <v>78</v>
      </c>
      <c r="I45" s="45">
        <v>53</v>
      </c>
      <c r="J45" s="45" t="s">
        <v>3</v>
      </c>
      <c r="K45" s="45" t="s">
        <v>3</v>
      </c>
      <c r="L45" s="51" t="s">
        <v>3</v>
      </c>
      <c r="M45" s="51"/>
      <c r="N45" s="45">
        <v>14</v>
      </c>
      <c r="O45" s="43">
        <v>78</v>
      </c>
      <c r="P45" s="43">
        <v>53</v>
      </c>
      <c r="Q45" s="58" t="s">
        <v>3</v>
      </c>
      <c r="R45" s="58" t="s">
        <v>3</v>
      </c>
      <c r="S45" s="58" t="s">
        <v>3</v>
      </c>
      <c r="T45" s="65" t="s">
        <v>3</v>
      </c>
      <c r="U45" s="65" t="s">
        <v>3</v>
      </c>
    </row>
    <row r="46" spans="2:21" s="23" customFormat="1" ht="12" x14ac:dyDescent="0.2">
      <c r="B46" s="26"/>
      <c r="C46" s="26"/>
      <c r="D46" s="188" t="s">
        <v>59</v>
      </c>
      <c r="E46" s="35">
        <v>13</v>
      </c>
      <c r="F46" s="39">
        <v>8615</v>
      </c>
      <c r="G46" s="43">
        <v>13</v>
      </c>
      <c r="H46" s="43">
        <v>8615</v>
      </c>
      <c r="I46" s="45">
        <v>8581</v>
      </c>
      <c r="J46" s="45" t="s">
        <v>3</v>
      </c>
      <c r="K46" s="45" t="s">
        <v>3</v>
      </c>
      <c r="L46" s="51" t="s">
        <v>3</v>
      </c>
      <c r="M46" s="51"/>
      <c r="N46" s="45">
        <v>13</v>
      </c>
      <c r="O46" s="43">
        <v>8615</v>
      </c>
      <c r="P46" s="43">
        <v>8581</v>
      </c>
      <c r="Q46" s="60" t="s">
        <v>3</v>
      </c>
      <c r="R46" s="60" t="s">
        <v>3</v>
      </c>
      <c r="S46" s="60" t="s">
        <v>3</v>
      </c>
      <c r="T46" s="65" t="s">
        <v>3</v>
      </c>
      <c r="U46" s="65" t="s">
        <v>3</v>
      </c>
    </row>
    <row r="47" spans="2:21" s="23" customFormat="1" ht="12" x14ac:dyDescent="0.2">
      <c r="B47" s="26"/>
      <c r="C47" s="26"/>
      <c r="D47" s="188" t="s">
        <v>61</v>
      </c>
      <c r="E47" s="35">
        <v>72</v>
      </c>
      <c r="F47" s="39">
        <v>2890</v>
      </c>
      <c r="G47" s="43">
        <v>72</v>
      </c>
      <c r="H47" s="43">
        <v>2890</v>
      </c>
      <c r="I47" s="45">
        <v>2778</v>
      </c>
      <c r="J47" s="45">
        <v>4</v>
      </c>
      <c r="K47" s="45">
        <v>5</v>
      </c>
      <c r="L47" s="51" t="s">
        <v>3</v>
      </c>
      <c r="M47" s="51"/>
      <c r="N47" s="45">
        <v>68</v>
      </c>
      <c r="O47" s="43">
        <v>2885</v>
      </c>
      <c r="P47" s="43">
        <v>2778</v>
      </c>
      <c r="Q47" s="60" t="s">
        <v>3</v>
      </c>
      <c r="R47" s="60" t="s">
        <v>3</v>
      </c>
      <c r="S47" s="60" t="s">
        <v>3</v>
      </c>
      <c r="T47" s="65" t="s">
        <v>3</v>
      </c>
      <c r="U47" s="65" t="s">
        <v>3</v>
      </c>
    </row>
    <row r="48" spans="2:21" s="23" customFormat="1" ht="12" x14ac:dyDescent="0.2">
      <c r="B48" s="26"/>
      <c r="C48" s="26"/>
      <c r="D48" s="188" t="s">
        <v>62</v>
      </c>
      <c r="E48" s="35">
        <v>6</v>
      </c>
      <c r="F48" s="39">
        <v>181</v>
      </c>
      <c r="G48" s="43">
        <v>6</v>
      </c>
      <c r="H48" s="43">
        <v>181</v>
      </c>
      <c r="I48" s="45">
        <v>165</v>
      </c>
      <c r="J48" s="45">
        <v>1</v>
      </c>
      <c r="K48" s="45">
        <v>3</v>
      </c>
      <c r="L48" s="51">
        <v>2</v>
      </c>
      <c r="M48" s="51"/>
      <c r="N48" s="45">
        <v>5</v>
      </c>
      <c r="O48" s="43">
        <v>178</v>
      </c>
      <c r="P48" s="43">
        <v>163</v>
      </c>
      <c r="Q48" s="60" t="s">
        <v>3</v>
      </c>
      <c r="R48" s="60" t="s">
        <v>3</v>
      </c>
      <c r="S48" s="60" t="s">
        <v>3</v>
      </c>
      <c r="T48" s="65" t="s">
        <v>3</v>
      </c>
      <c r="U48" s="65" t="s">
        <v>3</v>
      </c>
    </row>
    <row r="49" spans="2:21" s="23" customFormat="1" ht="12" x14ac:dyDescent="0.2">
      <c r="B49" s="26"/>
      <c r="C49" s="26"/>
      <c r="D49" s="188" t="s">
        <v>60</v>
      </c>
      <c r="E49" s="35">
        <v>55</v>
      </c>
      <c r="F49" s="39">
        <v>685</v>
      </c>
      <c r="G49" s="43">
        <v>55</v>
      </c>
      <c r="H49" s="43">
        <v>685</v>
      </c>
      <c r="I49" s="45">
        <v>570</v>
      </c>
      <c r="J49" s="45">
        <v>22</v>
      </c>
      <c r="K49" s="45">
        <v>53</v>
      </c>
      <c r="L49" s="51">
        <v>21</v>
      </c>
      <c r="M49" s="51"/>
      <c r="N49" s="45">
        <v>33</v>
      </c>
      <c r="O49" s="43">
        <v>632</v>
      </c>
      <c r="P49" s="43">
        <v>549</v>
      </c>
      <c r="Q49" s="60" t="s">
        <v>3</v>
      </c>
      <c r="R49" s="60" t="s">
        <v>3</v>
      </c>
      <c r="S49" s="60" t="s">
        <v>3</v>
      </c>
      <c r="T49" s="65" t="s">
        <v>3</v>
      </c>
      <c r="U49" s="65" t="s">
        <v>3</v>
      </c>
    </row>
    <row r="50" spans="2:21" s="23" customFormat="1" ht="12" x14ac:dyDescent="0.2">
      <c r="B50" s="26"/>
      <c r="C50" s="26"/>
      <c r="D50" s="188" t="s">
        <v>48</v>
      </c>
      <c r="E50" s="35">
        <v>139</v>
      </c>
      <c r="F50" s="39">
        <v>1069</v>
      </c>
      <c r="G50" s="43">
        <v>139</v>
      </c>
      <c r="H50" s="43">
        <v>1069</v>
      </c>
      <c r="I50" s="45">
        <v>810</v>
      </c>
      <c r="J50" s="45">
        <v>60</v>
      </c>
      <c r="K50" s="45">
        <v>154</v>
      </c>
      <c r="L50" s="51">
        <v>51</v>
      </c>
      <c r="M50" s="51"/>
      <c r="N50" s="45">
        <v>78</v>
      </c>
      <c r="O50" s="43">
        <v>911</v>
      </c>
      <c r="P50" s="43">
        <v>757</v>
      </c>
      <c r="Q50" s="60">
        <v>1</v>
      </c>
      <c r="R50" s="60">
        <v>4</v>
      </c>
      <c r="S50" s="60">
        <v>2</v>
      </c>
      <c r="T50" s="65" t="s">
        <v>3</v>
      </c>
      <c r="U50" s="65" t="s">
        <v>3</v>
      </c>
    </row>
    <row r="51" spans="2:21" s="23" customFormat="1" ht="12.75" customHeight="1" x14ac:dyDescent="0.2">
      <c r="B51" s="26"/>
      <c r="C51" s="316" t="s">
        <v>80</v>
      </c>
      <c r="D51" s="316"/>
      <c r="E51" s="35">
        <v>187</v>
      </c>
      <c r="F51" s="39">
        <v>1573</v>
      </c>
      <c r="G51" s="43">
        <v>143</v>
      </c>
      <c r="H51" s="43">
        <v>978</v>
      </c>
      <c r="I51" s="45">
        <v>803</v>
      </c>
      <c r="J51" s="45">
        <v>2</v>
      </c>
      <c r="K51" s="45">
        <v>4</v>
      </c>
      <c r="L51" s="51">
        <v>2</v>
      </c>
      <c r="M51" s="52"/>
      <c r="N51" s="45">
        <v>141</v>
      </c>
      <c r="O51" s="43">
        <v>974</v>
      </c>
      <c r="P51" s="43">
        <v>801</v>
      </c>
      <c r="Q51" s="60" t="s">
        <v>3</v>
      </c>
      <c r="R51" s="60" t="s">
        <v>3</v>
      </c>
      <c r="S51" s="60" t="s">
        <v>3</v>
      </c>
      <c r="T51" s="65">
        <v>44</v>
      </c>
      <c r="U51" s="65">
        <v>595</v>
      </c>
    </row>
    <row r="52" spans="2:21" s="23" customFormat="1" ht="12" x14ac:dyDescent="0.2">
      <c r="B52" s="26"/>
      <c r="C52" s="26"/>
      <c r="D52" s="188" t="s">
        <v>63</v>
      </c>
      <c r="E52" s="35">
        <v>139</v>
      </c>
      <c r="F52" s="39">
        <v>1016</v>
      </c>
      <c r="G52" s="43">
        <v>135</v>
      </c>
      <c r="H52" s="43">
        <v>894</v>
      </c>
      <c r="I52" s="45">
        <v>720</v>
      </c>
      <c r="J52" s="47">
        <v>2</v>
      </c>
      <c r="K52" s="47">
        <v>4</v>
      </c>
      <c r="L52" s="52">
        <v>2</v>
      </c>
      <c r="M52" s="52"/>
      <c r="N52" s="45">
        <v>133</v>
      </c>
      <c r="O52" s="43">
        <v>890</v>
      </c>
      <c r="P52" s="43">
        <v>718</v>
      </c>
      <c r="Q52" s="60" t="s">
        <v>3</v>
      </c>
      <c r="R52" s="60" t="s">
        <v>3</v>
      </c>
      <c r="S52" s="60" t="s">
        <v>3</v>
      </c>
      <c r="T52" s="65">
        <v>4</v>
      </c>
      <c r="U52" s="65">
        <v>122</v>
      </c>
    </row>
    <row r="53" spans="2:21" s="23" customFormat="1" ht="12" x14ac:dyDescent="0.2">
      <c r="B53" s="26"/>
      <c r="C53" s="26"/>
      <c r="D53" s="188" t="s">
        <v>15</v>
      </c>
      <c r="E53" s="35">
        <v>2</v>
      </c>
      <c r="F53" s="39">
        <v>68</v>
      </c>
      <c r="G53" s="43">
        <v>2</v>
      </c>
      <c r="H53" s="43">
        <v>68</v>
      </c>
      <c r="I53" s="45">
        <v>67</v>
      </c>
      <c r="J53" s="45" t="s">
        <v>3</v>
      </c>
      <c r="K53" s="45" t="s">
        <v>3</v>
      </c>
      <c r="L53" s="51" t="s">
        <v>3</v>
      </c>
      <c r="M53" s="52"/>
      <c r="N53" s="45">
        <v>2</v>
      </c>
      <c r="O53" s="43">
        <v>68</v>
      </c>
      <c r="P53" s="43">
        <v>67</v>
      </c>
      <c r="Q53" s="60" t="s">
        <v>3</v>
      </c>
      <c r="R53" s="60" t="s">
        <v>3</v>
      </c>
      <c r="S53" s="60" t="s">
        <v>3</v>
      </c>
      <c r="T53" s="65" t="s">
        <v>3</v>
      </c>
      <c r="U53" s="65" t="s">
        <v>3</v>
      </c>
    </row>
    <row r="54" spans="2:21" s="23" customFormat="1" ht="12" x14ac:dyDescent="0.2">
      <c r="B54" s="26"/>
      <c r="C54" s="26"/>
      <c r="D54" s="188" t="s">
        <v>64</v>
      </c>
      <c r="E54" s="35" t="s">
        <v>3</v>
      </c>
      <c r="F54" s="39" t="s">
        <v>3</v>
      </c>
      <c r="G54" s="43" t="s">
        <v>3</v>
      </c>
      <c r="H54" s="43" t="s">
        <v>3</v>
      </c>
      <c r="I54" s="45" t="s">
        <v>3</v>
      </c>
      <c r="J54" s="47" t="s">
        <v>3</v>
      </c>
      <c r="K54" s="47" t="s">
        <v>3</v>
      </c>
      <c r="L54" s="52" t="s">
        <v>3</v>
      </c>
      <c r="M54" s="52" t="s">
        <v>3</v>
      </c>
      <c r="N54" s="45" t="s">
        <v>3</v>
      </c>
      <c r="O54" s="43" t="s">
        <v>3</v>
      </c>
      <c r="P54" s="43" t="s">
        <v>3</v>
      </c>
      <c r="Q54" s="60" t="s">
        <v>3</v>
      </c>
      <c r="R54" s="60" t="s">
        <v>3</v>
      </c>
      <c r="S54" s="60" t="s">
        <v>3</v>
      </c>
      <c r="T54" s="65" t="s">
        <v>3</v>
      </c>
      <c r="U54" s="65" t="s">
        <v>3</v>
      </c>
    </row>
    <row r="55" spans="2:21" s="23" customFormat="1" ht="12" x14ac:dyDescent="0.2">
      <c r="B55" s="26"/>
      <c r="C55" s="26"/>
      <c r="D55" s="188" t="s">
        <v>53</v>
      </c>
      <c r="E55" s="35">
        <v>46</v>
      </c>
      <c r="F55" s="39">
        <v>489</v>
      </c>
      <c r="G55" s="43">
        <v>6</v>
      </c>
      <c r="H55" s="43">
        <v>16</v>
      </c>
      <c r="I55" s="47">
        <v>16</v>
      </c>
      <c r="J55" s="47" t="s">
        <v>3</v>
      </c>
      <c r="K55" s="47" t="s">
        <v>3</v>
      </c>
      <c r="L55" s="52" t="s">
        <v>3</v>
      </c>
      <c r="M55" s="52"/>
      <c r="N55" s="47">
        <v>6</v>
      </c>
      <c r="O55" s="57">
        <v>16</v>
      </c>
      <c r="P55" s="57">
        <v>16</v>
      </c>
      <c r="Q55" s="60" t="s">
        <v>3</v>
      </c>
      <c r="R55" s="60" t="s">
        <v>3</v>
      </c>
      <c r="S55" s="60" t="s">
        <v>3</v>
      </c>
      <c r="T55" s="65">
        <v>40</v>
      </c>
      <c r="U55" s="65">
        <v>473</v>
      </c>
    </row>
    <row r="56" spans="2:21" s="23" customFormat="1" ht="12.75" customHeight="1" x14ac:dyDescent="0.2">
      <c r="B56" s="26"/>
      <c r="C56" s="317" t="s">
        <v>65</v>
      </c>
      <c r="D56" s="317"/>
      <c r="E56" s="35">
        <v>250</v>
      </c>
      <c r="F56" s="39">
        <v>3069</v>
      </c>
      <c r="G56" s="43">
        <v>249</v>
      </c>
      <c r="H56" s="43">
        <v>3061</v>
      </c>
      <c r="I56" s="45">
        <v>2726</v>
      </c>
      <c r="J56" s="47">
        <v>8</v>
      </c>
      <c r="K56" s="47">
        <v>15</v>
      </c>
      <c r="L56" s="52">
        <v>7</v>
      </c>
      <c r="M56" s="51"/>
      <c r="N56" s="45">
        <v>241</v>
      </c>
      <c r="O56" s="43">
        <v>3046</v>
      </c>
      <c r="P56" s="43">
        <v>2719</v>
      </c>
      <c r="Q56" s="60" t="s">
        <v>3</v>
      </c>
      <c r="R56" s="60" t="s">
        <v>3</v>
      </c>
      <c r="S56" s="60" t="s">
        <v>3</v>
      </c>
      <c r="T56" s="65">
        <v>1</v>
      </c>
      <c r="U56" s="65">
        <v>8</v>
      </c>
    </row>
    <row r="57" spans="2:21" s="23" customFormat="1" ht="12" x14ac:dyDescent="0.2">
      <c r="B57" s="26"/>
      <c r="C57" s="26"/>
      <c r="D57" s="188" t="s">
        <v>42</v>
      </c>
      <c r="E57" s="35">
        <v>15</v>
      </c>
      <c r="F57" s="39">
        <v>417</v>
      </c>
      <c r="G57" s="43">
        <v>15</v>
      </c>
      <c r="H57" s="43">
        <v>417</v>
      </c>
      <c r="I57" s="45">
        <v>399</v>
      </c>
      <c r="J57" s="45">
        <v>1</v>
      </c>
      <c r="K57" s="45">
        <v>6</v>
      </c>
      <c r="L57" s="51">
        <v>5</v>
      </c>
      <c r="M57" s="51"/>
      <c r="N57" s="45">
        <v>14</v>
      </c>
      <c r="O57" s="43">
        <v>411</v>
      </c>
      <c r="P57" s="43">
        <v>394</v>
      </c>
      <c r="Q57" s="58" t="s">
        <v>3</v>
      </c>
      <c r="R57" s="58" t="s">
        <v>3</v>
      </c>
      <c r="S57" s="58" t="s">
        <v>3</v>
      </c>
      <c r="T57" s="65" t="s">
        <v>3</v>
      </c>
      <c r="U57" s="65" t="s">
        <v>3</v>
      </c>
    </row>
    <row r="58" spans="2:21" s="23" customFormat="1" ht="12" x14ac:dyDescent="0.2">
      <c r="B58" s="26"/>
      <c r="C58" s="26"/>
      <c r="D58" s="188" t="s">
        <v>68</v>
      </c>
      <c r="E58" s="35">
        <v>20</v>
      </c>
      <c r="F58" s="39">
        <v>523</v>
      </c>
      <c r="G58" s="43">
        <v>19</v>
      </c>
      <c r="H58" s="43">
        <v>515</v>
      </c>
      <c r="I58" s="45">
        <v>441</v>
      </c>
      <c r="J58" s="45" t="s">
        <v>3</v>
      </c>
      <c r="K58" s="45" t="s">
        <v>3</v>
      </c>
      <c r="L58" s="51" t="s">
        <v>3</v>
      </c>
      <c r="M58" s="52"/>
      <c r="N58" s="45">
        <v>19</v>
      </c>
      <c r="O58" s="43">
        <v>515</v>
      </c>
      <c r="P58" s="43">
        <v>441</v>
      </c>
      <c r="Q58" s="58" t="s">
        <v>3</v>
      </c>
      <c r="R58" s="58" t="s">
        <v>3</v>
      </c>
      <c r="S58" s="58" t="s">
        <v>3</v>
      </c>
      <c r="T58" s="65">
        <v>1</v>
      </c>
      <c r="U58" s="65">
        <v>8</v>
      </c>
    </row>
    <row r="59" spans="2:21" s="23" customFormat="1" ht="12" x14ac:dyDescent="0.2">
      <c r="B59" s="26"/>
      <c r="C59" s="26"/>
      <c r="D59" s="188" t="s">
        <v>45</v>
      </c>
      <c r="E59" s="35">
        <v>113</v>
      </c>
      <c r="F59" s="39">
        <v>1350</v>
      </c>
      <c r="G59" s="43">
        <v>113</v>
      </c>
      <c r="H59" s="43">
        <v>1350</v>
      </c>
      <c r="I59" s="45">
        <v>1196</v>
      </c>
      <c r="J59" s="45">
        <v>3</v>
      </c>
      <c r="K59" s="45">
        <v>3</v>
      </c>
      <c r="L59" s="52" t="s">
        <v>3</v>
      </c>
      <c r="M59" s="52"/>
      <c r="N59" s="45">
        <v>110</v>
      </c>
      <c r="O59" s="43">
        <v>1347</v>
      </c>
      <c r="P59" s="43">
        <v>1196</v>
      </c>
      <c r="Q59" s="58" t="s">
        <v>3</v>
      </c>
      <c r="R59" s="58" t="s">
        <v>3</v>
      </c>
      <c r="S59" s="58" t="s">
        <v>3</v>
      </c>
      <c r="T59" s="65" t="s">
        <v>3</v>
      </c>
      <c r="U59" s="65" t="s">
        <v>3</v>
      </c>
    </row>
    <row r="60" spans="2:21" s="23" customFormat="1" ht="12" x14ac:dyDescent="0.2">
      <c r="B60" s="26"/>
      <c r="C60" s="26"/>
      <c r="D60" s="188" t="s">
        <v>69</v>
      </c>
      <c r="E60" s="35">
        <v>36</v>
      </c>
      <c r="F60" s="39">
        <v>174</v>
      </c>
      <c r="G60" s="43">
        <v>36</v>
      </c>
      <c r="H60" s="43">
        <v>174</v>
      </c>
      <c r="I60" s="45">
        <v>145</v>
      </c>
      <c r="J60" s="45">
        <v>1</v>
      </c>
      <c r="K60" s="45">
        <v>2</v>
      </c>
      <c r="L60" s="52">
        <v>1</v>
      </c>
      <c r="M60" s="51"/>
      <c r="N60" s="45">
        <v>35</v>
      </c>
      <c r="O60" s="43">
        <v>172</v>
      </c>
      <c r="P60" s="43">
        <v>144</v>
      </c>
      <c r="Q60" s="58" t="s">
        <v>3</v>
      </c>
      <c r="R60" s="58" t="s">
        <v>3</v>
      </c>
      <c r="S60" s="58" t="s">
        <v>3</v>
      </c>
      <c r="T60" s="65" t="s">
        <v>3</v>
      </c>
      <c r="U60" s="65" t="s">
        <v>3</v>
      </c>
    </row>
    <row r="61" spans="2:21" s="23" customFormat="1" ht="12" x14ac:dyDescent="0.2">
      <c r="B61" s="26"/>
      <c r="C61" s="26"/>
      <c r="D61" s="188" t="s">
        <v>57</v>
      </c>
      <c r="E61" s="35">
        <v>66</v>
      </c>
      <c r="F61" s="39">
        <v>605</v>
      </c>
      <c r="G61" s="43">
        <v>66</v>
      </c>
      <c r="H61" s="43">
        <v>605</v>
      </c>
      <c r="I61" s="45">
        <v>545</v>
      </c>
      <c r="J61" s="47">
        <v>3</v>
      </c>
      <c r="K61" s="47">
        <v>4</v>
      </c>
      <c r="L61" s="52">
        <v>1</v>
      </c>
      <c r="M61" s="52"/>
      <c r="N61" s="45">
        <v>63</v>
      </c>
      <c r="O61" s="43">
        <v>601</v>
      </c>
      <c r="P61" s="43">
        <v>544</v>
      </c>
      <c r="Q61" s="58" t="s">
        <v>3</v>
      </c>
      <c r="R61" s="58" t="s">
        <v>3</v>
      </c>
      <c r="S61" s="58" t="s">
        <v>3</v>
      </c>
      <c r="T61" s="65" t="s">
        <v>3</v>
      </c>
      <c r="U61" s="65" t="s">
        <v>3</v>
      </c>
    </row>
    <row r="62" spans="2:21" s="23" customFormat="1" ht="12.75" customHeight="1" x14ac:dyDescent="0.2">
      <c r="B62" s="26"/>
      <c r="C62" s="318" t="s">
        <v>209</v>
      </c>
      <c r="D62" s="318"/>
      <c r="E62" s="35">
        <v>742</v>
      </c>
      <c r="F62" s="39">
        <v>13764</v>
      </c>
      <c r="G62" s="43">
        <v>739</v>
      </c>
      <c r="H62" s="43">
        <v>13702</v>
      </c>
      <c r="I62" s="45">
        <v>12509</v>
      </c>
      <c r="J62" s="45">
        <v>54</v>
      </c>
      <c r="K62" s="45">
        <v>96</v>
      </c>
      <c r="L62" s="51">
        <v>32</v>
      </c>
      <c r="M62" s="51"/>
      <c r="N62" s="45">
        <v>681</v>
      </c>
      <c r="O62" s="43">
        <v>13581</v>
      </c>
      <c r="P62" s="43">
        <v>12472</v>
      </c>
      <c r="Q62" s="60">
        <v>4</v>
      </c>
      <c r="R62" s="60">
        <v>25</v>
      </c>
      <c r="S62" s="60">
        <v>5</v>
      </c>
      <c r="T62" s="65">
        <v>3</v>
      </c>
      <c r="U62" s="65">
        <v>62</v>
      </c>
    </row>
    <row r="63" spans="2:21" s="23" customFormat="1" ht="12" x14ac:dyDescent="0.2">
      <c r="B63" s="26"/>
      <c r="C63" s="26"/>
      <c r="D63" s="189" t="s">
        <v>70</v>
      </c>
      <c r="E63" s="35">
        <v>16</v>
      </c>
      <c r="F63" s="39">
        <v>426</v>
      </c>
      <c r="G63" s="43">
        <v>16</v>
      </c>
      <c r="H63" s="43">
        <v>426</v>
      </c>
      <c r="I63" s="45">
        <v>423</v>
      </c>
      <c r="J63" s="45" t="s">
        <v>3</v>
      </c>
      <c r="K63" s="45" t="s">
        <v>3</v>
      </c>
      <c r="L63" s="51" t="s">
        <v>3</v>
      </c>
      <c r="M63" s="52"/>
      <c r="N63" s="45">
        <v>16</v>
      </c>
      <c r="O63" s="43">
        <v>426</v>
      </c>
      <c r="P63" s="43">
        <v>423</v>
      </c>
      <c r="Q63" s="58" t="s">
        <v>3</v>
      </c>
      <c r="R63" s="58" t="s">
        <v>3</v>
      </c>
      <c r="S63" s="58" t="s">
        <v>3</v>
      </c>
      <c r="T63" s="65" t="s">
        <v>3</v>
      </c>
      <c r="U63" s="65" t="s">
        <v>3</v>
      </c>
    </row>
    <row r="64" spans="2:21" s="23" customFormat="1" ht="12" x14ac:dyDescent="0.2">
      <c r="B64" s="26"/>
      <c r="C64" s="26"/>
      <c r="D64" s="189" t="s">
        <v>4</v>
      </c>
      <c r="E64" s="35">
        <v>166</v>
      </c>
      <c r="F64" s="39">
        <v>2195</v>
      </c>
      <c r="G64" s="43">
        <v>164</v>
      </c>
      <c r="H64" s="43">
        <v>2136</v>
      </c>
      <c r="I64" s="45">
        <v>1868</v>
      </c>
      <c r="J64" s="47">
        <v>27</v>
      </c>
      <c r="K64" s="47">
        <v>40</v>
      </c>
      <c r="L64" s="52">
        <v>8</v>
      </c>
      <c r="M64" s="51"/>
      <c r="N64" s="45">
        <v>137</v>
      </c>
      <c r="O64" s="43">
        <v>2096</v>
      </c>
      <c r="P64" s="43">
        <v>1860</v>
      </c>
      <c r="Q64" s="60" t="s">
        <v>3</v>
      </c>
      <c r="R64" s="60" t="s">
        <v>3</v>
      </c>
      <c r="S64" s="60" t="s">
        <v>3</v>
      </c>
      <c r="T64" s="65">
        <v>2</v>
      </c>
      <c r="U64" s="65">
        <v>59</v>
      </c>
    </row>
    <row r="65" spans="2:21" s="23" customFormat="1" ht="12" x14ac:dyDescent="0.2">
      <c r="B65" s="26"/>
      <c r="C65" s="26"/>
      <c r="D65" s="189" t="s">
        <v>16</v>
      </c>
      <c r="E65" s="35">
        <v>370</v>
      </c>
      <c r="F65" s="39">
        <v>7992</v>
      </c>
      <c r="G65" s="43">
        <v>370</v>
      </c>
      <c r="H65" s="43">
        <v>7992</v>
      </c>
      <c r="I65" s="45">
        <v>7359</v>
      </c>
      <c r="J65" s="45">
        <v>21</v>
      </c>
      <c r="K65" s="45">
        <v>47</v>
      </c>
      <c r="L65" s="51">
        <v>22</v>
      </c>
      <c r="M65" s="51"/>
      <c r="N65" s="45">
        <v>348</v>
      </c>
      <c r="O65" s="43">
        <v>7943</v>
      </c>
      <c r="P65" s="43">
        <v>7335</v>
      </c>
      <c r="Q65" s="60">
        <v>1</v>
      </c>
      <c r="R65" s="60">
        <v>2</v>
      </c>
      <c r="S65" s="60">
        <v>2</v>
      </c>
      <c r="T65" s="65" t="s">
        <v>3</v>
      </c>
      <c r="U65" s="65" t="s">
        <v>3</v>
      </c>
    </row>
    <row r="66" spans="2:21" s="23" customFormat="1" ht="12.5" thickBot="1" x14ac:dyDescent="0.25">
      <c r="B66" s="27"/>
      <c r="C66" s="27"/>
      <c r="D66" s="31" t="s">
        <v>51</v>
      </c>
      <c r="E66" s="36">
        <v>94</v>
      </c>
      <c r="F66" s="40">
        <v>1240</v>
      </c>
      <c r="G66" s="44">
        <v>93</v>
      </c>
      <c r="H66" s="44">
        <v>1237</v>
      </c>
      <c r="I66" s="48">
        <v>1025</v>
      </c>
      <c r="J66" s="48">
        <v>4</v>
      </c>
      <c r="K66" s="48">
        <v>5</v>
      </c>
      <c r="L66" s="53" t="s">
        <v>3</v>
      </c>
      <c r="M66" s="53"/>
      <c r="N66" s="48">
        <v>89</v>
      </c>
      <c r="O66" s="44">
        <v>1232</v>
      </c>
      <c r="P66" s="44">
        <v>1025</v>
      </c>
      <c r="Q66" s="61" t="s">
        <v>3</v>
      </c>
      <c r="R66" s="61" t="s">
        <v>3</v>
      </c>
      <c r="S66" s="61" t="s">
        <v>3</v>
      </c>
      <c r="T66" s="66">
        <v>1</v>
      </c>
      <c r="U66" s="66">
        <v>3</v>
      </c>
    </row>
    <row r="67" spans="2:21" s="24" customFormat="1" ht="15" customHeight="1" x14ac:dyDescent="0.25">
      <c r="B67" s="28" t="s">
        <v>195</v>
      </c>
      <c r="C67" s="29"/>
      <c r="D67" s="29"/>
      <c r="E67" s="37"/>
      <c r="F67" s="41"/>
      <c r="G67" s="41"/>
      <c r="H67" s="41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67"/>
      <c r="U67" s="70"/>
    </row>
    <row r="68" spans="2:21" s="24" customFormat="1" ht="15" customHeight="1" x14ac:dyDescent="0.25">
      <c r="B68" s="28" t="s">
        <v>192</v>
      </c>
      <c r="C68" s="41"/>
      <c r="D68" s="41"/>
      <c r="E68" s="37"/>
      <c r="F68" s="41"/>
      <c r="G68" s="41"/>
      <c r="H68" s="41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67"/>
      <c r="U68" s="70"/>
    </row>
    <row r="69" spans="2:21" s="25" customFormat="1" ht="15" customHeight="1" x14ac:dyDescent="0.2">
      <c r="B69" s="185" t="s">
        <v>210</v>
      </c>
      <c r="D69" s="32"/>
      <c r="F69" s="42"/>
      <c r="G69" s="37"/>
      <c r="H69" s="37"/>
      <c r="I69" s="50"/>
      <c r="J69" s="50"/>
      <c r="K69" s="50"/>
      <c r="L69" s="54"/>
      <c r="M69" s="54"/>
      <c r="N69" s="50"/>
      <c r="O69" s="37"/>
      <c r="P69" s="37"/>
      <c r="Q69" s="62"/>
      <c r="R69" s="62"/>
      <c r="S69" s="62"/>
      <c r="T69" s="68"/>
      <c r="U69" s="71"/>
    </row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  <row r="145" s="20" customFormat="1" x14ac:dyDescent="0.2"/>
    <row r="146" s="20" customFormat="1" x14ac:dyDescent="0.2"/>
    <row r="147" s="20" customFormat="1" x14ac:dyDescent="0.2"/>
    <row r="148" s="20" customFormat="1" x14ac:dyDescent="0.2"/>
    <row r="149" s="20" customFormat="1" x14ac:dyDescent="0.2"/>
    <row r="150" s="20" customFormat="1" x14ac:dyDescent="0.2"/>
    <row r="151" s="20" customFormat="1" x14ac:dyDescent="0.2"/>
    <row r="152" s="20" customFormat="1" x14ac:dyDescent="0.2"/>
    <row r="153" s="20" customFormat="1" x14ac:dyDescent="0.2"/>
    <row r="154" s="20" customFormat="1" x14ac:dyDescent="0.2"/>
    <row r="155" s="20" customFormat="1" x14ac:dyDescent="0.2"/>
    <row r="156" s="20" customFormat="1" x14ac:dyDescent="0.2"/>
    <row r="157" s="20" customFormat="1" x14ac:dyDescent="0.2"/>
    <row r="158" s="20" customFormat="1" x14ac:dyDescent="0.2"/>
    <row r="159" s="20" customFormat="1" x14ac:dyDescent="0.2"/>
    <row r="160" s="20" customFormat="1" x14ac:dyDescent="0.2"/>
    <row r="161" s="20" customFormat="1" x14ac:dyDescent="0.2"/>
    <row r="162" s="20" customFormat="1" x14ac:dyDescent="0.2"/>
    <row r="163" s="20" customFormat="1" x14ac:dyDescent="0.2"/>
    <row r="164" s="20" customFormat="1" x14ac:dyDescent="0.2"/>
    <row r="165" s="20" customFormat="1" x14ac:dyDescent="0.2"/>
    <row r="166" s="20" customFormat="1" x14ac:dyDescent="0.2"/>
    <row r="167" s="20" customFormat="1" x14ac:dyDescent="0.2"/>
    <row r="168" s="20" customFormat="1" x14ac:dyDescent="0.2"/>
    <row r="169" s="20" customFormat="1" x14ac:dyDescent="0.2"/>
    <row r="170" s="20" customFormat="1" x14ac:dyDescent="0.2"/>
    <row r="171" s="20" customFormat="1" x14ac:dyDescent="0.2"/>
    <row r="172" s="20" customFormat="1" x14ac:dyDescent="0.2"/>
    <row r="173" s="20" customFormat="1" x14ac:dyDescent="0.2"/>
    <row r="174" s="20" customFormat="1" x14ac:dyDescent="0.2"/>
    <row r="175" s="20" customFormat="1" x14ac:dyDescent="0.2"/>
    <row r="176" s="20" customFormat="1" x14ac:dyDescent="0.2"/>
    <row r="177" s="20" customFormat="1" x14ac:dyDescent="0.2"/>
    <row r="178" s="20" customFormat="1" x14ac:dyDescent="0.2"/>
    <row r="179" s="20" customFormat="1" x14ac:dyDescent="0.2"/>
    <row r="180" s="20" customFormat="1" x14ac:dyDescent="0.2"/>
    <row r="181" s="20" customFormat="1" x14ac:dyDescent="0.2"/>
    <row r="182" s="20" customFormat="1" x14ac:dyDescent="0.2"/>
    <row r="183" s="20" customFormat="1" x14ac:dyDescent="0.2"/>
  </sheetData>
  <mergeCells count="37">
    <mergeCell ref="J6:L6"/>
    <mergeCell ref="N6:P6"/>
    <mergeCell ref="Q6:S6"/>
    <mergeCell ref="T5:U6"/>
    <mergeCell ref="G5:S5"/>
    <mergeCell ref="C56:D56"/>
    <mergeCell ref="C62:D62"/>
    <mergeCell ref="B4:D8"/>
    <mergeCell ref="E5:F6"/>
    <mergeCell ref="C16:D16"/>
    <mergeCell ref="B19:D19"/>
    <mergeCell ref="C20:D20"/>
    <mergeCell ref="C22:D22"/>
    <mergeCell ref="C26:D26"/>
    <mergeCell ref="B9:D9"/>
    <mergeCell ref="C10:D10"/>
    <mergeCell ref="C11:D11"/>
    <mergeCell ref="B12:D12"/>
    <mergeCell ref="C13:D13"/>
    <mergeCell ref="E7:E8"/>
    <mergeCell ref="F7:F8"/>
    <mergeCell ref="B2:L2"/>
    <mergeCell ref="N2:Q2"/>
    <mergeCell ref="H3:L3"/>
    <mergeCell ref="E4:U4"/>
    <mergeCell ref="C51:D51"/>
    <mergeCell ref="G7:G8"/>
    <mergeCell ref="H7:H8"/>
    <mergeCell ref="J7:J8"/>
    <mergeCell ref="K7:K8"/>
    <mergeCell ref="U7:U8"/>
    <mergeCell ref="G6:I6"/>
    <mergeCell ref="N7:N8"/>
    <mergeCell ref="O7:O8"/>
    <mergeCell ref="Q7:Q8"/>
    <mergeCell ref="R7:R8"/>
    <mergeCell ref="T7:T8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3" firstPageNumber="64" fitToWidth="2" pageOrder="overThenDown" orientation="portrait" useFirstPageNumber="1" r:id="rId1"/>
  <headerFooter scaleWithDoc="0" alignWithMargins="0"/>
  <colBreaks count="1" manualBreakCount="1">
    <brk id="13" min="1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183"/>
  <sheetViews>
    <sheetView showGridLines="0" view="pageBreakPreview" topLeftCell="B35" zoomScaleSheetLayoutView="100" workbookViewId="0">
      <selection activeCell="Y44" sqref="Y44"/>
    </sheetView>
  </sheetViews>
  <sheetFormatPr defaultColWidth="8" defaultRowHeight="11" x14ac:dyDescent="0.2"/>
  <cols>
    <col min="1" max="1" width="11" style="20" customWidth="1"/>
    <col min="2" max="2" width="2.90625" style="20" customWidth="1"/>
    <col min="3" max="3" width="2.6328125" style="20" customWidth="1"/>
    <col min="4" max="4" width="28.7265625" style="20" customWidth="1"/>
    <col min="5" max="12" width="7.08984375" style="20" customWidth="1"/>
    <col min="13" max="13" width="0.36328125" style="20" customWidth="1"/>
    <col min="14" max="21" width="11.36328125" style="20" customWidth="1"/>
    <col min="22" max="16384" width="8" style="20"/>
  </cols>
  <sheetData>
    <row r="1" spans="2:21" x14ac:dyDescent="0.2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2:21" ht="28.5" customHeight="1" x14ac:dyDescent="0.2">
      <c r="B2" s="348" t="s">
        <v>157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74"/>
      <c r="N2" s="95"/>
      <c r="O2" s="95"/>
      <c r="P2" s="95"/>
      <c r="Q2" s="72"/>
      <c r="R2" s="74"/>
      <c r="S2" s="74"/>
      <c r="T2" s="74"/>
      <c r="U2" s="74"/>
    </row>
    <row r="3" spans="2:21" s="3" customFormat="1" ht="3.75" customHeight="1" thickBot="1" x14ac:dyDescent="0.25">
      <c r="B3" s="72"/>
      <c r="C3" s="72"/>
      <c r="D3" s="72"/>
      <c r="E3" s="79"/>
      <c r="F3" s="79"/>
      <c r="G3" s="79"/>
      <c r="H3" s="79"/>
      <c r="I3" s="79"/>
      <c r="J3" s="79"/>
      <c r="K3" s="79"/>
      <c r="L3" s="79"/>
      <c r="M3" s="72"/>
      <c r="N3" s="96"/>
      <c r="O3" s="96"/>
      <c r="P3" s="96"/>
      <c r="Q3" s="96"/>
      <c r="R3" s="72"/>
      <c r="S3" s="72"/>
      <c r="T3" s="72"/>
      <c r="U3" s="72"/>
    </row>
    <row r="4" spans="2:21" s="21" customFormat="1" ht="12" customHeight="1" x14ac:dyDescent="0.2">
      <c r="B4" s="362" t="s">
        <v>7</v>
      </c>
      <c r="C4" s="362"/>
      <c r="D4" s="363"/>
      <c r="E4" s="369" t="s">
        <v>205</v>
      </c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</row>
    <row r="5" spans="2:21" s="21" customFormat="1" ht="12" customHeight="1" x14ac:dyDescent="0.2">
      <c r="B5" s="364"/>
      <c r="C5" s="364"/>
      <c r="D5" s="365"/>
      <c r="E5" s="367" t="s">
        <v>12</v>
      </c>
      <c r="F5" s="360"/>
      <c r="G5" s="367" t="s">
        <v>211</v>
      </c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60"/>
      <c r="T5" s="349" t="s">
        <v>14</v>
      </c>
      <c r="U5" s="350"/>
    </row>
    <row r="6" spans="2:21" s="21" customFormat="1" ht="12" customHeight="1" x14ac:dyDescent="0.2">
      <c r="B6" s="364"/>
      <c r="C6" s="364"/>
      <c r="D6" s="365"/>
      <c r="E6" s="368"/>
      <c r="F6" s="361"/>
      <c r="G6" s="353" t="s">
        <v>2</v>
      </c>
      <c r="H6" s="353"/>
      <c r="I6" s="354"/>
      <c r="J6" s="355" t="s">
        <v>18</v>
      </c>
      <c r="K6" s="353"/>
      <c r="L6" s="353"/>
      <c r="M6" s="194"/>
      <c r="N6" s="353" t="s">
        <v>19</v>
      </c>
      <c r="O6" s="353"/>
      <c r="P6" s="354"/>
      <c r="Q6" s="355" t="s">
        <v>23</v>
      </c>
      <c r="R6" s="353"/>
      <c r="S6" s="353"/>
      <c r="T6" s="351"/>
      <c r="U6" s="352"/>
    </row>
    <row r="7" spans="2:21" s="22" customFormat="1" ht="12" customHeight="1" x14ac:dyDescent="0.2">
      <c r="B7" s="364"/>
      <c r="C7" s="364"/>
      <c r="D7" s="365"/>
      <c r="E7" s="346" t="s">
        <v>8</v>
      </c>
      <c r="F7" s="344" t="s">
        <v>24</v>
      </c>
      <c r="G7" s="346" t="s">
        <v>8</v>
      </c>
      <c r="H7" s="344" t="s">
        <v>24</v>
      </c>
      <c r="I7" s="197"/>
      <c r="J7" s="346" t="s">
        <v>8</v>
      </c>
      <c r="K7" s="344" t="s">
        <v>24</v>
      </c>
      <c r="L7" s="196"/>
      <c r="M7" s="194"/>
      <c r="N7" s="360" t="s">
        <v>8</v>
      </c>
      <c r="O7" s="344" t="s">
        <v>24</v>
      </c>
      <c r="P7" s="197"/>
      <c r="Q7" s="346" t="s">
        <v>8</v>
      </c>
      <c r="R7" s="344" t="s">
        <v>24</v>
      </c>
      <c r="S7" s="197"/>
      <c r="T7" s="367" t="s">
        <v>8</v>
      </c>
      <c r="U7" s="344" t="s">
        <v>24</v>
      </c>
    </row>
    <row r="8" spans="2:21" s="21" customFormat="1" ht="12" customHeight="1" x14ac:dyDescent="0.2">
      <c r="B8" s="352"/>
      <c r="C8" s="352"/>
      <c r="D8" s="366"/>
      <c r="E8" s="347"/>
      <c r="F8" s="345"/>
      <c r="G8" s="347"/>
      <c r="H8" s="345"/>
      <c r="I8" s="257" t="s">
        <v>26</v>
      </c>
      <c r="J8" s="347"/>
      <c r="K8" s="345"/>
      <c r="L8" s="258" t="s">
        <v>26</v>
      </c>
      <c r="M8" s="94"/>
      <c r="N8" s="361"/>
      <c r="O8" s="345"/>
      <c r="P8" s="257" t="s">
        <v>26</v>
      </c>
      <c r="Q8" s="347"/>
      <c r="R8" s="345"/>
      <c r="S8" s="257" t="s">
        <v>26</v>
      </c>
      <c r="T8" s="368"/>
      <c r="U8" s="345"/>
    </row>
    <row r="9" spans="2:21" s="23" customFormat="1" ht="11.25" customHeight="1" x14ac:dyDescent="0.2">
      <c r="B9" s="74"/>
      <c r="C9" s="74"/>
      <c r="D9" s="193" t="s">
        <v>153</v>
      </c>
      <c r="E9" s="80">
        <v>3</v>
      </c>
      <c r="F9" s="85">
        <v>1</v>
      </c>
      <c r="G9" s="88">
        <v>3</v>
      </c>
      <c r="H9" s="88">
        <v>1</v>
      </c>
      <c r="I9" s="45">
        <v>1</v>
      </c>
      <c r="J9" s="47" t="s">
        <v>3</v>
      </c>
      <c r="K9" s="47" t="s">
        <v>3</v>
      </c>
      <c r="L9" s="52" t="s">
        <v>3</v>
      </c>
      <c r="M9" s="52"/>
      <c r="N9" s="45">
        <v>3</v>
      </c>
      <c r="O9" s="43">
        <v>1</v>
      </c>
      <c r="P9" s="43">
        <v>1</v>
      </c>
      <c r="Q9" s="60" t="s">
        <v>3</v>
      </c>
      <c r="R9" s="60" t="s">
        <v>3</v>
      </c>
      <c r="S9" s="60" t="s">
        <v>3</v>
      </c>
      <c r="T9" s="97" t="s">
        <v>3</v>
      </c>
      <c r="U9" s="47" t="s">
        <v>3</v>
      </c>
    </row>
    <row r="10" spans="2:21" s="23" customFormat="1" ht="11.25" customHeight="1" x14ac:dyDescent="0.2">
      <c r="B10" s="74"/>
      <c r="C10" s="74"/>
      <c r="D10" s="193" t="s">
        <v>158</v>
      </c>
      <c r="E10" s="35">
        <v>22</v>
      </c>
      <c r="F10" s="39">
        <v>132</v>
      </c>
      <c r="G10" s="43">
        <v>22</v>
      </c>
      <c r="H10" s="43">
        <v>132</v>
      </c>
      <c r="I10" s="45">
        <v>116</v>
      </c>
      <c r="J10" s="45">
        <v>1</v>
      </c>
      <c r="K10" s="45">
        <v>2</v>
      </c>
      <c r="L10" s="52">
        <v>1</v>
      </c>
      <c r="M10" s="52"/>
      <c r="N10" s="45">
        <v>21</v>
      </c>
      <c r="O10" s="43">
        <v>130</v>
      </c>
      <c r="P10" s="43">
        <v>115</v>
      </c>
      <c r="Q10" s="60" t="s">
        <v>3</v>
      </c>
      <c r="R10" s="60" t="s">
        <v>3</v>
      </c>
      <c r="S10" s="60" t="s">
        <v>3</v>
      </c>
      <c r="T10" s="97" t="s">
        <v>3</v>
      </c>
      <c r="U10" s="47" t="s">
        <v>3</v>
      </c>
    </row>
    <row r="11" spans="2:21" s="23" customFormat="1" ht="11.25" customHeight="1" x14ac:dyDescent="0.2">
      <c r="B11" s="74"/>
      <c r="C11" s="74"/>
      <c r="D11" s="193" t="s">
        <v>159</v>
      </c>
      <c r="E11" s="35">
        <v>70</v>
      </c>
      <c r="F11" s="39">
        <v>972</v>
      </c>
      <c r="G11" s="43">
        <v>70</v>
      </c>
      <c r="H11" s="43">
        <v>972</v>
      </c>
      <c r="I11" s="45">
        <v>911</v>
      </c>
      <c r="J11" s="45">
        <v>1</v>
      </c>
      <c r="K11" s="45">
        <v>2</v>
      </c>
      <c r="L11" s="52">
        <v>1</v>
      </c>
      <c r="M11" s="52"/>
      <c r="N11" s="45">
        <v>66</v>
      </c>
      <c r="O11" s="43">
        <v>947</v>
      </c>
      <c r="P11" s="43">
        <v>907</v>
      </c>
      <c r="Q11" s="58">
        <v>3</v>
      </c>
      <c r="R11" s="58">
        <v>23</v>
      </c>
      <c r="S11" s="58">
        <v>3</v>
      </c>
      <c r="T11" s="97" t="s">
        <v>3</v>
      </c>
      <c r="U11" s="47" t="s">
        <v>3</v>
      </c>
    </row>
    <row r="12" spans="2:21" s="23" customFormat="1" ht="11.25" customHeight="1" x14ac:dyDescent="0.2">
      <c r="B12" s="74"/>
      <c r="C12" s="74"/>
      <c r="D12" s="193" t="s">
        <v>160</v>
      </c>
      <c r="E12" s="35">
        <v>1</v>
      </c>
      <c r="F12" s="39">
        <v>806</v>
      </c>
      <c r="G12" s="43">
        <v>1</v>
      </c>
      <c r="H12" s="43">
        <v>806</v>
      </c>
      <c r="I12" s="45">
        <v>806</v>
      </c>
      <c r="J12" s="45" t="s">
        <v>3</v>
      </c>
      <c r="K12" s="45" t="s">
        <v>3</v>
      </c>
      <c r="L12" s="52" t="s">
        <v>3</v>
      </c>
      <c r="M12" s="52"/>
      <c r="N12" s="45">
        <v>1</v>
      </c>
      <c r="O12" s="43">
        <v>806</v>
      </c>
      <c r="P12" s="43">
        <v>806</v>
      </c>
      <c r="Q12" s="58" t="s">
        <v>3</v>
      </c>
      <c r="R12" s="58" t="s">
        <v>3</v>
      </c>
      <c r="S12" s="58" t="s">
        <v>3</v>
      </c>
      <c r="T12" s="97" t="s">
        <v>3</v>
      </c>
      <c r="U12" s="47" t="s">
        <v>3</v>
      </c>
    </row>
    <row r="13" spans="2:21" s="23" customFormat="1" ht="11.25" customHeight="1" x14ac:dyDescent="0.2">
      <c r="B13" s="74"/>
      <c r="C13" s="358" t="s">
        <v>161</v>
      </c>
      <c r="D13" s="358"/>
      <c r="E13" s="35">
        <v>8414</v>
      </c>
      <c r="F13" s="39">
        <v>58797</v>
      </c>
      <c r="G13" s="43">
        <v>8413</v>
      </c>
      <c r="H13" s="43">
        <v>58794</v>
      </c>
      <c r="I13" s="45">
        <v>47865</v>
      </c>
      <c r="J13" s="45">
        <v>2943</v>
      </c>
      <c r="K13" s="45">
        <v>7963</v>
      </c>
      <c r="L13" s="51">
        <v>3350</v>
      </c>
      <c r="M13" s="51"/>
      <c r="N13" s="45">
        <v>5460</v>
      </c>
      <c r="O13" s="43">
        <v>50800</v>
      </c>
      <c r="P13" s="43">
        <v>44489</v>
      </c>
      <c r="Q13" s="58">
        <v>10</v>
      </c>
      <c r="R13" s="58">
        <v>31</v>
      </c>
      <c r="S13" s="58">
        <v>26</v>
      </c>
      <c r="T13" s="97">
        <v>1</v>
      </c>
      <c r="U13" s="47">
        <v>3</v>
      </c>
    </row>
    <row r="14" spans="2:21" s="23" customFormat="1" ht="11.25" customHeight="1" x14ac:dyDescent="0.2">
      <c r="B14" s="74"/>
      <c r="C14" s="74"/>
      <c r="D14" s="193" t="s">
        <v>162</v>
      </c>
      <c r="E14" s="35">
        <v>8</v>
      </c>
      <c r="F14" s="39">
        <v>61</v>
      </c>
      <c r="G14" s="43">
        <v>8</v>
      </c>
      <c r="H14" s="43">
        <v>61</v>
      </c>
      <c r="I14" s="45">
        <v>55</v>
      </c>
      <c r="J14" s="47" t="s">
        <v>3</v>
      </c>
      <c r="K14" s="47" t="s">
        <v>3</v>
      </c>
      <c r="L14" s="52" t="s">
        <v>3</v>
      </c>
      <c r="M14" s="52"/>
      <c r="N14" s="45">
        <v>8</v>
      </c>
      <c r="O14" s="43">
        <v>61</v>
      </c>
      <c r="P14" s="43">
        <v>55</v>
      </c>
      <c r="Q14" s="60" t="s">
        <v>3</v>
      </c>
      <c r="R14" s="60" t="s">
        <v>3</v>
      </c>
      <c r="S14" s="60" t="s">
        <v>3</v>
      </c>
      <c r="T14" s="97" t="s">
        <v>3</v>
      </c>
      <c r="U14" s="47" t="s">
        <v>3</v>
      </c>
    </row>
    <row r="15" spans="2:21" s="23" customFormat="1" ht="11.25" customHeight="1" x14ac:dyDescent="0.2">
      <c r="B15" s="74"/>
      <c r="C15" s="74"/>
      <c r="D15" s="193" t="s">
        <v>143</v>
      </c>
      <c r="E15" s="35">
        <v>68</v>
      </c>
      <c r="F15" s="39">
        <v>406</v>
      </c>
      <c r="G15" s="43">
        <v>68</v>
      </c>
      <c r="H15" s="43">
        <v>406</v>
      </c>
      <c r="I15" s="45">
        <v>286</v>
      </c>
      <c r="J15" s="45">
        <v>6</v>
      </c>
      <c r="K15" s="45">
        <v>15</v>
      </c>
      <c r="L15" s="51">
        <v>7</v>
      </c>
      <c r="M15" s="51"/>
      <c r="N15" s="45">
        <v>62</v>
      </c>
      <c r="O15" s="43">
        <v>391</v>
      </c>
      <c r="P15" s="43">
        <v>279</v>
      </c>
      <c r="Q15" s="60" t="s">
        <v>3</v>
      </c>
      <c r="R15" s="60" t="s">
        <v>3</v>
      </c>
      <c r="S15" s="60" t="s">
        <v>3</v>
      </c>
      <c r="T15" s="97" t="s">
        <v>3</v>
      </c>
      <c r="U15" s="47" t="s">
        <v>3</v>
      </c>
    </row>
    <row r="16" spans="2:21" s="23" customFormat="1" ht="11.25" customHeight="1" x14ac:dyDescent="0.2">
      <c r="B16" s="74"/>
      <c r="C16" s="74"/>
      <c r="D16" s="193" t="s">
        <v>163</v>
      </c>
      <c r="E16" s="35">
        <v>472</v>
      </c>
      <c r="F16" s="39">
        <v>4189</v>
      </c>
      <c r="G16" s="43">
        <v>472</v>
      </c>
      <c r="H16" s="43">
        <v>4189</v>
      </c>
      <c r="I16" s="45">
        <v>3279</v>
      </c>
      <c r="J16" s="45">
        <v>62</v>
      </c>
      <c r="K16" s="45">
        <v>294</v>
      </c>
      <c r="L16" s="51">
        <v>93</v>
      </c>
      <c r="M16" s="51"/>
      <c r="N16" s="45">
        <v>409</v>
      </c>
      <c r="O16" s="43">
        <v>3894</v>
      </c>
      <c r="P16" s="43">
        <v>3185</v>
      </c>
      <c r="Q16" s="60">
        <v>1</v>
      </c>
      <c r="R16" s="60">
        <v>1</v>
      </c>
      <c r="S16" s="60">
        <v>1</v>
      </c>
      <c r="T16" s="97" t="s">
        <v>3</v>
      </c>
      <c r="U16" s="47" t="s">
        <v>3</v>
      </c>
    </row>
    <row r="17" spans="2:21" s="23" customFormat="1" ht="11.25" customHeight="1" x14ac:dyDescent="0.2">
      <c r="B17" s="74"/>
      <c r="C17" s="74"/>
      <c r="D17" s="193" t="s">
        <v>212</v>
      </c>
      <c r="E17" s="35">
        <v>439</v>
      </c>
      <c r="F17" s="39">
        <v>3357</v>
      </c>
      <c r="G17" s="43">
        <v>439</v>
      </c>
      <c r="H17" s="43">
        <v>3357</v>
      </c>
      <c r="I17" s="45">
        <v>2680</v>
      </c>
      <c r="J17" s="45">
        <v>51</v>
      </c>
      <c r="K17" s="45">
        <v>129</v>
      </c>
      <c r="L17" s="51">
        <v>60</v>
      </c>
      <c r="M17" s="51"/>
      <c r="N17" s="45">
        <v>387</v>
      </c>
      <c r="O17" s="43">
        <v>3223</v>
      </c>
      <c r="P17" s="43">
        <v>2617</v>
      </c>
      <c r="Q17" s="60">
        <v>1</v>
      </c>
      <c r="R17" s="60">
        <v>5</v>
      </c>
      <c r="S17" s="60">
        <v>3</v>
      </c>
      <c r="T17" s="97" t="s">
        <v>3</v>
      </c>
      <c r="U17" s="47" t="s">
        <v>3</v>
      </c>
    </row>
    <row r="18" spans="2:21" s="23" customFormat="1" ht="11.25" customHeight="1" x14ac:dyDescent="0.2">
      <c r="B18" s="74"/>
      <c r="C18" s="74"/>
      <c r="D18" s="193" t="s">
        <v>151</v>
      </c>
      <c r="E18" s="35">
        <v>456</v>
      </c>
      <c r="F18" s="39">
        <v>3784</v>
      </c>
      <c r="G18" s="43">
        <v>456</v>
      </c>
      <c r="H18" s="43">
        <v>3784</v>
      </c>
      <c r="I18" s="45">
        <v>3318</v>
      </c>
      <c r="J18" s="45">
        <v>32</v>
      </c>
      <c r="K18" s="45">
        <v>65</v>
      </c>
      <c r="L18" s="51">
        <v>20</v>
      </c>
      <c r="M18" s="51"/>
      <c r="N18" s="45">
        <v>424</v>
      </c>
      <c r="O18" s="43">
        <v>3719</v>
      </c>
      <c r="P18" s="43">
        <v>3298</v>
      </c>
      <c r="Q18" s="60" t="s">
        <v>3</v>
      </c>
      <c r="R18" s="60" t="s">
        <v>3</v>
      </c>
      <c r="S18" s="60" t="s">
        <v>3</v>
      </c>
      <c r="T18" s="97" t="s">
        <v>3</v>
      </c>
      <c r="U18" s="47" t="s">
        <v>3</v>
      </c>
    </row>
    <row r="19" spans="2:21" s="23" customFormat="1" ht="11.25" customHeight="1" x14ac:dyDescent="0.2">
      <c r="B19" s="74"/>
      <c r="C19" s="74"/>
      <c r="D19" s="193" t="s">
        <v>164</v>
      </c>
      <c r="E19" s="35">
        <v>425</v>
      </c>
      <c r="F19" s="39">
        <v>3351</v>
      </c>
      <c r="G19" s="43">
        <v>425</v>
      </c>
      <c r="H19" s="43">
        <v>3351</v>
      </c>
      <c r="I19" s="45">
        <v>2783</v>
      </c>
      <c r="J19" s="45">
        <v>52</v>
      </c>
      <c r="K19" s="45">
        <v>111</v>
      </c>
      <c r="L19" s="51">
        <v>34</v>
      </c>
      <c r="M19" s="51"/>
      <c r="N19" s="45">
        <v>373</v>
      </c>
      <c r="O19" s="43">
        <v>3240</v>
      </c>
      <c r="P19" s="43">
        <v>2749</v>
      </c>
      <c r="Q19" s="60" t="s">
        <v>3</v>
      </c>
      <c r="R19" s="60" t="s">
        <v>3</v>
      </c>
      <c r="S19" s="60" t="s">
        <v>3</v>
      </c>
      <c r="T19" s="97" t="s">
        <v>3</v>
      </c>
      <c r="U19" s="47" t="s">
        <v>3</v>
      </c>
    </row>
    <row r="20" spans="2:21" s="23" customFormat="1" ht="11.25" customHeight="1" x14ac:dyDescent="0.2">
      <c r="B20" s="74"/>
      <c r="C20" s="74"/>
      <c r="D20" s="193" t="s">
        <v>134</v>
      </c>
      <c r="E20" s="35">
        <v>20</v>
      </c>
      <c r="F20" s="39">
        <v>381</v>
      </c>
      <c r="G20" s="43">
        <v>20</v>
      </c>
      <c r="H20" s="43">
        <v>381</v>
      </c>
      <c r="I20" s="45">
        <v>367</v>
      </c>
      <c r="J20" s="45">
        <v>4</v>
      </c>
      <c r="K20" s="45">
        <v>4</v>
      </c>
      <c r="L20" s="51" t="s">
        <v>3</v>
      </c>
      <c r="M20" s="51"/>
      <c r="N20" s="45">
        <v>16</v>
      </c>
      <c r="O20" s="43">
        <v>377</v>
      </c>
      <c r="P20" s="43">
        <v>367</v>
      </c>
      <c r="Q20" s="60" t="s">
        <v>3</v>
      </c>
      <c r="R20" s="60" t="s">
        <v>3</v>
      </c>
      <c r="S20" s="60" t="s">
        <v>3</v>
      </c>
      <c r="T20" s="97" t="s">
        <v>3</v>
      </c>
      <c r="U20" s="47" t="s">
        <v>3</v>
      </c>
    </row>
    <row r="21" spans="2:21" s="23" customFormat="1" ht="11.25" customHeight="1" x14ac:dyDescent="0.2">
      <c r="B21" s="74"/>
      <c r="C21" s="74"/>
      <c r="D21" s="193" t="s">
        <v>17</v>
      </c>
      <c r="E21" s="35">
        <v>740</v>
      </c>
      <c r="F21" s="39">
        <v>2836</v>
      </c>
      <c r="G21" s="43">
        <v>740</v>
      </c>
      <c r="H21" s="43">
        <v>2836</v>
      </c>
      <c r="I21" s="45">
        <v>2077</v>
      </c>
      <c r="J21" s="45">
        <v>288</v>
      </c>
      <c r="K21" s="45">
        <v>519</v>
      </c>
      <c r="L21" s="51">
        <v>107</v>
      </c>
      <c r="M21" s="51"/>
      <c r="N21" s="45">
        <v>452</v>
      </c>
      <c r="O21" s="43">
        <v>2317</v>
      </c>
      <c r="P21" s="43">
        <v>1970</v>
      </c>
      <c r="Q21" s="58" t="s">
        <v>3</v>
      </c>
      <c r="R21" s="58" t="s">
        <v>3</v>
      </c>
      <c r="S21" s="60" t="s">
        <v>3</v>
      </c>
      <c r="T21" s="97" t="s">
        <v>3</v>
      </c>
      <c r="U21" s="47" t="s">
        <v>3</v>
      </c>
    </row>
    <row r="22" spans="2:21" s="23" customFormat="1" ht="11.25" customHeight="1" x14ac:dyDescent="0.2">
      <c r="B22" s="74"/>
      <c r="C22" s="74"/>
      <c r="D22" s="193" t="s">
        <v>165</v>
      </c>
      <c r="E22" s="35">
        <v>1873</v>
      </c>
      <c r="F22" s="39">
        <v>18609</v>
      </c>
      <c r="G22" s="43">
        <v>1873</v>
      </c>
      <c r="H22" s="43">
        <v>18609</v>
      </c>
      <c r="I22" s="45">
        <v>16102</v>
      </c>
      <c r="J22" s="45">
        <v>987</v>
      </c>
      <c r="K22" s="45">
        <v>3587</v>
      </c>
      <c r="L22" s="51">
        <v>1967</v>
      </c>
      <c r="M22" s="51"/>
      <c r="N22" s="45">
        <v>880</v>
      </c>
      <c r="O22" s="43">
        <v>15002</v>
      </c>
      <c r="P22" s="43">
        <v>14117</v>
      </c>
      <c r="Q22" s="58">
        <v>6</v>
      </c>
      <c r="R22" s="58">
        <v>20</v>
      </c>
      <c r="S22" s="58">
        <v>18</v>
      </c>
      <c r="T22" s="97" t="s">
        <v>3</v>
      </c>
      <c r="U22" s="47" t="s">
        <v>3</v>
      </c>
    </row>
    <row r="23" spans="2:21" s="23" customFormat="1" ht="11.25" customHeight="1" x14ac:dyDescent="0.2">
      <c r="B23" s="74"/>
      <c r="C23" s="74"/>
      <c r="D23" s="193" t="s">
        <v>117</v>
      </c>
      <c r="E23" s="35">
        <v>1076</v>
      </c>
      <c r="F23" s="39">
        <v>6289</v>
      </c>
      <c r="G23" s="43">
        <v>1076</v>
      </c>
      <c r="H23" s="43">
        <v>6289</v>
      </c>
      <c r="I23" s="45">
        <v>4848</v>
      </c>
      <c r="J23" s="45">
        <v>475</v>
      </c>
      <c r="K23" s="45">
        <v>1031</v>
      </c>
      <c r="L23" s="51">
        <v>343</v>
      </c>
      <c r="M23" s="51"/>
      <c r="N23" s="45">
        <v>601</v>
      </c>
      <c r="O23" s="43">
        <v>5258</v>
      </c>
      <c r="P23" s="43">
        <v>4505</v>
      </c>
      <c r="Q23" s="60" t="s">
        <v>3</v>
      </c>
      <c r="R23" s="60" t="s">
        <v>3</v>
      </c>
      <c r="S23" s="60" t="s">
        <v>3</v>
      </c>
      <c r="T23" s="97" t="s">
        <v>3</v>
      </c>
      <c r="U23" s="47" t="s">
        <v>3</v>
      </c>
    </row>
    <row r="24" spans="2:21" s="23" customFormat="1" ht="11.25" customHeight="1" x14ac:dyDescent="0.2">
      <c r="B24" s="74"/>
      <c r="C24" s="74"/>
      <c r="D24" s="193" t="s">
        <v>87</v>
      </c>
      <c r="E24" s="35">
        <v>2579</v>
      </c>
      <c r="F24" s="39">
        <v>13718</v>
      </c>
      <c r="G24" s="43">
        <v>2578</v>
      </c>
      <c r="H24" s="43">
        <v>13715</v>
      </c>
      <c r="I24" s="45">
        <v>10576</v>
      </c>
      <c r="J24" s="45">
        <v>937</v>
      </c>
      <c r="K24" s="45">
        <v>2094</v>
      </c>
      <c r="L24" s="51">
        <v>672</v>
      </c>
      <c r="M24" s="51"/>
      <c r="N24" s="45">
        <v>1639</v>
      </c>
      <c r="O24" s="43">
        <v>11616</v>
      </c>
      <c r="P24" s="43">
        <v>9900</v>
      </c>
      <c r="Q24" s="60">
        <v>2</v>
      </c>
      <c r="R24" s="60">
        <v>5</v>
      </c>
      <c r="S24" s="60">
        <v>4</v>
      </c>
      <c r="T24" s="97">
        <v>1</v>
      </c>
      <c r="U24" s="47">
        <v>3</v>
      </c>
    </row>
    <row r="25" spans="2:21" s="23" customFormat="1" ht="11.25" customHeight="1" x14ac:dyDescent="0.2">
      <c r="B25" s="74"/>
      <c r="C25" s="74"/>
      <c r="D25" s="193" t="s">
        <v>67</v>
      </c>
      <c r="E25" s="35">
        <v>254</v>
      </c>
      <c r="F25" s="39">
        <v>1806</v>
      </c>
      <c r="G25" s="43">
        <v>254</v>
      </c>
      <c r="H25" s="43">
        <v>1806</v>
      </c>
      <c r="I25" s="45">
        <v>1488</v>
      </c>
      <c r="J25" s="45">
        <v>48</v>
      </c>
      <c r="K25" s="45">
        <v>112</v>
      </c>
      <c r="L25" s="51">
        <v>47</v>
      </c>
      <c r="M25" s="51"/>
      <c r="N25" s="45">
        <v>206</v>
      </c>
      <c r="O25" s="43">
        <v>1694</v>
      </c>
      <c r="P25" s="43">
        <v>1441</v>
      </c>
      <c r="Q25" s="60" t="s">
        <v>3</v>
      </c>
      <c r="R25" s="60" t="s">
        <v>3</v>
      </c>
      <c r="S25" s="60" t="s">
        <v>3</v>
      </c>
      <c r="T25" s="97" t="s">
        <v>3</v>
      </c>
      <c r="U25" s="47" t="s">
        <v>3</v>
      </c>
    </row>
    <row r="26" spans="2:21" s="23" customFormat="1" ht="11.25" customHeight="1" x14ac:dyDescent="0.2">
      <c r="B26" s="74"/>
      <c r="C26" s="358" t="s">
        <v>166</v>
      </c>
      <c r="D26" s="358"/>
      <c r="E26" s="35">
        <v>612</v>
      </c>
      <c r="F26" s="39">
        <v>8092</v>
      </c>
      <c r="G26" s="43">
        <v>612</v>
      </c>
      <c r="H26" s="43">
        <v>8092</v>
      </c>
      <c r="I26" s="45">
        <v>7628</v>
      </c>
      <c r="J26" s="45">
        <v>31</v>
      </c>
      <c r="K26" s="45">
        <v>61</v>
      </c>
      <c r="L26" s="51">
        <v>19</v>
      </c>
      <c r="M26" s="51"/>
      <c r="N26" s="45">
        <v>581</v>
      </c>
      <c r="O26" s="43">
        <v>8031</v>
      </c>
      <c r="P26" s="43">
        <v>7609</v>
      </c>
      <c r="Q26" s="60" t="s">
        <v>3</v>
      </c>
      <c r="R26" s="60" t="s">
        <v>3</v>
      </c>
      <c r="S26" s="60" t="s">
        <v>3</v>
      </c>
      <c r="T26" s="97" t="s">
        <v>3</v>
      </c>
      <c r="U26" s="47" t="s">
        <v>3</v>
      </c>
    </row>
    <row r="27" spans="2:21" s="23" customFormat="1" ht="11.25" customHeight="1" x14ac:dyDescent="0.2">
      <c r="B27" s="74"/>
      <c r="C27" s="74"/>
      <c r="D27" s="193" t="s">
        <v>146</v>
      </c>
      <c r="E27" s="35">
        <v>169</v>
      </c>
      <c r="F27" s="39">
        <v>3255</v>
      </c>
      <c r="G27" s="43">
        <v>169</v>
      </c>
      <c r="H27" s="43">
        <v>3255</v>
      </c>
      <c r="I27" s="45">
        <v>3224</v>
      </c>
      <c r="J27" s="47" t="s">
        <v>3</v>
      </c>
      <c r="K27" s="47" t="s">
        <v>3</v>
      </c>
      <c r="L27" s="52" t="s">
        <v>3</v>
      </c>
      <c r="M27" s="52"/>
      <c r="N27" s="45">
        <v>169</v>
      </c>
      <c r="O27" s="43">
        <v>3255</v>
      </c>
      <c r="P27" s="43">
        <v>3224</v>
      </c>
      <c r="Q27" s="60" t="s">
        <v>3</v>
      </c>
      <c r="R27" s="60" t="s">
        <v>3</v>
      </c>
      <c r="S27" s="60" t="s">
        <v>3</v>
      </c>
      <c r="T27" s="97" t="s">
        <v>3</v>
      </c>
      <c r="U27" s="47" t="s">
        <v>3</v>
      </c>
    </row>
    <row r="28" spans="2:21" s="23" customFormat="1" ht="11.25" customHeight="1" x14ac:dyDescent="0.2">
      <c r="B28" s="74"/>
      <c r="C28" s="74"/>
      <c r="D28" s="193" t="s">
        <v>167</v>
      </c>
      <c r="E28" s="35">
        <v>43</v>
      </c>
      <c r="F28" s="39">
        <v>578</v>
      </c>
      <c r="G28" s="43">
        <v>43</v>
      </c>
      <c r="H28" s="43">
        <v>578</v>
      </c>
      <c r="I28" s="45">
        <v>537</v>
      </c>
      <c r="J28" s="47" t="s">
        <v>3</v>
      </c>
      <c r="K28" s="47" t="s">
        <v>3</v>
      </c>
      <c r="L28" s="52" t="s">
        <v>3</v>
      </c>
      <c r="M28" s="52"/>
      <c r="N28" s="45">
        <v>43</v>
      </c>
      <c r="O28" s="43">
        <v>578</v>
      </c>
      <c r="P28" s="43">
        <v>537</v>
      </c>
      <c r="Q28" s="60" t="s">
        <v>3</v>
      </c>
      <c r="R28" s="60" t="s">
        <v>3</v>
      </c>
      <c r="S28" s="60" t="s">
        <v>3</v>
      </c>
      <c r="T28" s="97" t="s">
        <v>3</v>
      </c>
      <c r="U28" s="47" t="s">
        <v>3</v>
      </c>
    </row>
    <row r="29" spans="2:21" s="23" customFormat="1" ht="11.25" customHeight="1" x14ac:dyDescent="0.2">
      <c r="B29" s="74"/>
      <c r="C29" s="74"/>
      <c r="D29" s="76" t="s">
        <v>213</v>
      </c>
      <c r="E29" s="35">
        <v>22</v>
      </c>
      <c r="F29" s="39">
        <v>139</v>
      </c>
      <c r="G29" s="43">
        <v>22</v>
      </c>
      <c r="H29" s="43">
        <v>139</v>
      </c>
      <c r="I29" s="45">
        <v>100</v>
      </c>
      <c r="J29" s="47">
        <v>4</v>
      </c>
      <c r="K29" s="47">
        <v>11</v>
      </c>
      <c r="L29" s="52">
        <v>5</v>
      </c>
      <c r="M29" s="52"/>
      <c r="N29" s="45">
        <v>18</v>
      </c>
      <c r="O29" s="43">
        <v>128</v>
      </c>
      <c r="P29" s="43">
        <v>95</v>
      </c>
      <c r="Q29" s="60" t="s">
        <v>3</v>
      </c>
      <c r="R29" s="60" t="s">
        <v>3</v>
      </c>
      <c r="S29" s="60" t="s">
        <v>3</v>
      </c>
      <c r="T29" s="97" t="s">
        <v>3</v>
      </c>
      <c r="U29" s="47" t="s">
        <v>3</v>
      </c>
    </row>
    <row r="30" spans="2:21" s="23" customFormat="1" ht="11.25" customHeight="1" x14ac:dyDescent="0.2">
      <c r="B30" s="74"/>
      <c r="C30" s="74"/>
      <c r="D30" s="193" t="s">
        <v>214</v>
      </c>
      <c r="E30" s="35">
        <v>24</v>
      </c>
      <c r="F30" s="39">
        <v>214</v>
      </c>
      <c r="G30" s="43">
        <v>24</v>
      </c>
      <c r="H30" s="43">
        <v>214</v>
      </c>
      <c r="I30" s="45">
        <v>190</v>
      </c>
      <c r="J30" s="47" t="s">
        <v>3</v>
      </c>
      <c r="K30" s="47" t="s">
        <v>3</v>
      </c>
      <c r="L30" s="52" t="s">
        <v>3</v>
      </c>
      <c r="M30" s="51"/>
      <c r="N30" s="45">
        <v>24</v>
      </c>
      <c r="O30" s="43">
        <v>214</v>
      </c>
      <c r="P30" s="43">
        <v>190</v>
      </c>
      <c r="Q30" s="58" t="s">
        <v>3</v>
      </c>
      <c r="R30" s="58" t="s">
        <v>3</v>
      </c>
      <c r="S30" s="58" t="s">
        <v>3</v>
      </c>
      <c r="T30" s="97" t="s">
        <v>3</v>
      </c>
      <c r="U30" s="47" t="s">
        <v>3</v>
      </c>
    </row>
    <row r="31" spans="2:21" s="23" customFormat="1" ht="11.25" customHeight="1" x14ac:dyDescent="0.2">
      <c r="B31" s="74"/>
      <c r="C31" s="74"/>
      <c r="D31" s="193" t="s">
        <v>168</v>
      </c>
      <c r="E31" s="35">
        <v>14</v>
      </c>
      <c r="F31" s="39">
        <v>118</v>
      </c>
      <c r="G31" s="43">
        <v>14</v>
      </c>
      <c r="H31" s="43">
        <v>118</v>
      </c>
      <c r="I31" s="45">
        <v>96</v>
      </c>
      <c r="J31" s="47" t="s">
        <v>3</v>
      </c>
      <c r="K31" s="47" t="s">
        <v>3</v>
      </c>
      <c r="L31" s="52" t="s">
        <v>3</v>
      </c>
      <c r="M31" s="52"/>
      <c r="N31" s="45">
        <v>14</v>
      </c>
      <c r="O31" s="43">
        <v>118</v>
      </c>
      <c r="P31" s="43">
        <v>96</v>
      </c>
      <c r="Q31" s="58" t="s">
        <v>3</v>
      </c>
      <c r="R31" s="58" t="s">
        <v>3</v>
      </c>
      <c r="S31" s="58" t="s">
        <v>3</v>
      </c>
      <c r="T31" s="97" t="s">
        <v>3</v>
      </c>
      <c r="U31" s="47" t="s">
        <v>3</v>
      </c>
    </row>
    <row r="32" spans="2:21" s="23" customFormat="1" ht="11.25" customHeight="1" x14ac:dyDescent="0.2">
      <c r="B32" s="74"/>
      <c r="C32" s="74"/>
      <c r="D32" s="193" t="s">
        <v>169</v>
      </c>
      <c r="E32" s="35">
        <v>340</v>
      </c>
      <c r="F32" s="39">
        <v>3788</v>
      </c>
      <c r="G32" s="43">
        <v>340</v>
      </c>
      <c r="H32" s="43">
        <v>3788</v>
      </c>
      <c r="I32" s="45">
        <v>3481</v>
      </c>
      <c r="J32" s="47">
        <v>27</v>
      </c>
      <c r="K32" s="47">
        <v>50</v>
      </c>
      <c r="L32" s="52">
        <v>14</v>
      </c>
      <c r="M32" s="52"/>
      <c r="N32" s="45">
        <v>313</v>
      </c>
      <c r="O32" s="43">
        <v>3738</v>
      </c>
      <c r="P32" s="43">
        <v>3467</v>
      </c>
      <c r="Q32" s="60" t="s">
        <v>3</v>
      </c>
      <c r="R32" s="60" t="s">
        <v>3</v>
      </c>
      <c r="S32" s="60" t="s">
        <v>3</v>
      </c>
      <c r="T32" s="97" t="s">
        <v>3</v>
      </c>
      <c r="U32" s="47" t="s">
        <v>3</v>
      </c>
    </row>
    <row r="33" spans="2:21" s="23" customFormat="1" ht="11.25" customHeight="1" x14ac:dyDescent="0.2">
      <c r="B33" s="74"/>
      <c r="C33" s="358" t="s">
        <v>100</v>
      </c>
      <c r="D33" s="358"/>
      <c r="E33" s="35">
        <v>2247</v>
      </c>
      <c r="F33" s="39">
        <v>6850</v>
      </c>
      <c r="G33" s="43">
        <v>2233</v>
      </c>
      <c r="H33" s="43">
        <v>6774</v>
      </c>
      <c r="I33" s="45">
        <v>3483</v>
      </c>
      <c r="J33" s="45">
        <v>797</v>
      </c>
      <c r="K33" s="45">
        <v>1154</v>
      </c>
      <c r="L33" s="51">
        <v>103</v>
      </c>
      <c r="M33" s="51"/>
      <c r="N33" s="45">
        <v>1436</v>
      </c>
      <c r="O33" s="43">
        <v>5620</v>
      </c>
      <c r="P33" s="43">
        <v>3380</v>
      </c>
      <c r="Q33" s="58" t="s">
        <v>3</v>
      </c>
      <c r="R33" s="58" t="s">
        <v>3</v>
      </c>
      <c r="S33" s="58" t="s">
        <v>3</v>
      </c>
      <c r="T33" s="97">
        <v>14</v>
      </c>
      <c r="U33" s="47">
        <v>76</v>
      </c>
    </row>
    <row r="34" spans="2:21" s="23" customFormat="1" ht="11.25" customHeight="1" x14ac:dyDescent="0.2">
      <c r="B34" s="74"/>
      <c r="C34" s="74"/>
      <c r="D34" s="193" t="s">
        <v>46</v>
      </c>
      <c r="E34" s="35">
        <v>349</v>
      </c>
      <c r="F34" s="39">
        <v>978</v>
      </c>
      <c r="G34" s="43">
        <v>349</v>
      </c>
      <c r="H34" s="43">
        <v>978</v>
      </c>
      <c r="I34" s="45">
        <v>492</v>
      </c>
      <c r="J34" s="45">
        <v>84</v>
      </c>
      <c r="K34" s="45">
        <v>142</v>
      </c>
      <c r="L34" s="51">
        <v>29</v>
      </c>
      <c r="M34" s="51"/>
      <c r="N34" s="45">
        <v>265</v>
      </c>
      <c r="O34" s="43">
        <v>836</v>
      </c>
      <c r="P34" s="43">
        <v>463</v>
      </c>
      <c r="Q34" s="58" t="s">
        <v>3</v>
      </c>
      <c r="R34" s="58" t="s">
        <v>3</v>
      </c>
      <c r="S34" s="58" t="s">
        <v>3</v>
      </c>
      <c r="T34" s="97" t="s">
        <v>3</v>
      </c>
      <c r="U34" s="47" t="s">
        <v>3</v>
      </c>
    </row>
    <row r="35" spans="2:21" s="23" customFormat="1" ht="11.25" customHeight="1" x14ac:dyDescent="0.2">
      <c r="B35" s="74"/>
      <c r="C35" s="74"/>
      <c r="D35" s="193" t="s">
        <v>170</v>
      </c>
      <c r="E35" s="35">
        <v>1727</v>
      </c>
      <c r="F35" s="39">
        <v>4613</v>
      </c>
      <c r="G35" s="43">
        <v>1713</v>
      </c>
      <c r="H35" s="43">
        <v>4537</v>
      </c>
      <c r="I35" s="45">
        <v>1923</v>
      </c>
      <c r="J35" s="45">
        <v>700</v>
      </c>
      <c r="K35" s="45">
        <v>990</v>
      </c>
      <c r="L35" s="51">
        <v>67</v>
      </c>
      <c r="M35" s="51"/>
      <c r="N35" s="45">
        <v>1013</v>
      </c>
      <c r="O35" s="43">
        <v>3547</v>
      </c>
      <c r="P35" s="43">
        <v>1856</v>
      </c>
      <c r="Q35" s="58" t="s">
        <v>3</v>
      </c>
      <c r="R35" s="58" t="s">
        <v>3</v>
      </c>
      <c r="S35" s="58" t="s">
        <v>3</v>
      </c>
      <c r="T35" s="97">
        <v>14</v>
      </c>
      <c r="U35" s="47">
        <v>76</v>
      </c>
    </row>
    <row r="36" spans="2:21" s="23" customFormat="1" ht="11.25" customHeight="1" x14ac:dyDescent="0.2">
      <c r="B36" s="74"/>
      <c r="C36" s="74"/>
      <c r="D36" s="193" t="s">
        <v>171</v>
      </c>
      <c r="E36" s="35">
        <v>171</v>
      </c>
      <c r="F36" s="39">
        <v>1259</v>
      </c>
      <c r="G36" s="43">
        <v>171</v>
      </c>
      <c r="H36" s="43">
        <v>1259</v>
      </c>
      <c r="I36" s="45">
        <v>1068</v>
      </c>
      <c r="J36" s="45">
        <v>13</v>
      </c>
      <c r="K36" s="45">
        <v>22</v>
      </c>
      <c r="L36" s="51">
        <v>7</v>
      </c>
      <c r="M36" s="51"/>
      <c r="N36" s="45">
        <v>158</v>
      </c>
      <c r="O36" s="43">
        <v>1237</v>
      </c>
      <c r="P36" s="43">
        <v>1061</v>
      </c>
      <c r="Q36" s="58" t="s">
        <v>3</v>
      </c>
      <c r="R36" s="58" t="s">
        <v>3</v>
      </c>
      <c r="S36" s="58" t="s">
        <v>3</v>
      </c>
      <c r="T36" s="97" t="s">
        <v>3</v>
      </c>
      <c r="U36" s="47" t="s">
        <v>3</v>
      </c>
    </row>
    <row r="37" spans="2:21" s="23" customFormat="1" ht="11.25" customHeight="1" x14ac:dyDescent="0.2">
      <c r="B37" s="74"/>
      <c r="C37" s="359" t="s">
        <v>215</v>
      </c>
      <c r="D37" s="359"/>
      <c r="E37" s="35">
        <v>1385</v>
      </c>
      <c r="F37" s="39">
        <v>8052</v>
      </c>
      <c r="G37" s="43">
        <v>1346</v>
      </c>
      <c r="H37" s="43">
        <v>7081</v>
      </c>
      <c r="I37" s="45">
        <v>5299</v>
      </c>
      <c r="J37" s="45">
        <v>597</v>
      </c>
      <c r="K37" s="45">
        <v>1428</v>
      </c>
      <c r="L37" s="51">
        <v>687</v>
      </c>
      <c r="M37" s="51"/>
      <c r="N37" s="45">
        <v>747</v>
      </c>
      <c r="O37" s="43">
        <v>5651</v>
      </c>
      <c r="P37" s="43">
        <v>4610</v>
      </c>
      <c r="Q37" s="58">
        <v>2</v>
      </c>
      <c r="R37" s="58">
        <v>2</v>
      </c>
      <c r="S37" s="58">
        <v>2</v>
      </c>
      <c r="T37" s="97">
        <v>39</v>
      </c>
      <c r="U37" s="47">
        <v>971</v>
      </c>
    </row>
    <row r="38" spans="2:21" s="23" customFormat="1" ht="11.25" customHeight="1" x14ac:dyDescent="0.2">
      <c r="B38" s="74"/>
      <c r="C38" s="74"/>
      <c r="D38" s="193" t="s">
        <v>172</v>
      </c>
      <c r="E38" s="35">
        <v>39</v>
      </c>
      <c r="F38" s="39">
        <v>971</v>
      </c>
      <c r="G38" s="43">
        <v>32</v>
      </c>
      <c r="H38" s="43">
        <v>870</v>
      </c>
      <c r="I38" s="45">
        <v>836</v>
      </c>
      <c r="J38" s="45" t="s">
        <v>3</v>
      </c>
      <c r="K38" s="45" t="s">
        <v>3</v>
      </c>
      <c r="L38" s="51" t="s">
        <v>3</v>
      </c>
      <c r="M38" s="51"/>
      <c r="N38" s="45">
        <v>22</v>
      </c>
      <c r="O38" s="43">
        <v>514</v>
      </c>
      <c r="P38" s="43">
        <v>491</v>
      </c>
      <c r="Q38" s="58" t="s">
        <v>3</v>
      </c>
      <c r="R38" s="58" t="s">
        <v>3</v>
      </c>
      <c r="S38" s="58" t="s">
        <v>3</v>
      </c>
      <c r="T38" s="97">
        <v>10</v>
      </c>
      <c r="U38" s="47">
        <v>356</v>
      </c>
    </row>
    <row r="39" spans="2:21" s="23" customFormat="1" ht="11.25" customHeight="1" x14ac:dyDescent="0.2">
      <c r="B39" s="74"/>
      <c r="C39" s="74"/>
      <c r="D39" s="77" t="s">
        <v>66</v>
      </c>
      <c r="E39" s="35">
        <v>670</v>
      </c>
      <c r="F39" s="39">
        <v>2542</v>
      </c>
      <c r="G39" s="43">
        <v>670</v>
      </c>
      <c r="H39" s="43">
        <v>2542</v>
      </c>
      <c r="I39" s="45">
        <v>1648</v>
      </c>
      <c r="J39" s="45">
        <v>393</v>
      </c>
      <c r="K39" s="45">
        <v>1019</v>
      </c>
      <c r="L39" s="51">
        <v>543</v>
      </c>
      <c r="M39" s="51"/>
      <c r="N39" s="45">
        <v>277</v>
      </c>
      <c r="O39" s="43">
        <v>1523</v>
      </c>
      <c r="P39" s="43">
        <v>1105</v>
      </c>
      <c r="Q39" s="58" t="s">
        <v>3</v>
      </c>
      <c r="R39" s="58" t="s">
        <v>3</v>
      </c>
      <c r="S39" s="58" t="s">
        <v>3</v>
      </c>
      <c r="T39" s="97" t="s">
        <v>3</v>
      </c>
      <c r="U39" s="47" t="s">
        <v>3</v>
      </c>
    </row>
    <row r="40" spans="2:21" s="23" customFormat="1" ht="11.25" customHeight="1" x14ac:dyDescent="0.2">
      <c r="B40" s="74"/>
      <c r="C40" s="74"/>
      <c r="D40" s="193" t="s">
        <v>173</v>
      </c>
      <c r="E40" s="35">
        <v>39</v>
      </c>
      <c r="F40" s="39">
        <v>156</v>
      </c>
      <c r="G40" s="43">
        <v>39</v>
      </c>
      <c r="H40" s="43">
        <v>156</v>
      </c>
      <c r="I40" s="45">
        <v>107</v>
      </c>
      <c r="J40" s="45">
        <v>3</v>
      </c>
      <c r="K40" s="45">
        <v>4</v>
      </c>
      <c r="L40" s="51">
        <v>1</v>
      </c>
      <c r="M40" s="51"/>
      <c r="N40" s="45">
        <v>36</v>
      </c>
      <c r="O40" s="43">
        <v>152</v>
      </c>
      <c r="P40" s="43">
        <v>106</v>
      </c>
      <c r="Q40" s="58" t="s">
        <v>3</v>
      </c>
      <c r="R40" s="58" t="s">
        <v>3</v>
      </c>
      <c r="S40" s="58" t="s">
        <v>3</v>
      </c>
      <c r="T40" s="97" t="s">
        <v>3</v>
      </c>
      <c r="U40" s="47" t="s">
        <v>3</v>
      </c>
    </row>
    <row r="41" spans="2:21" s="23" customFormat="1" ht="11.25" customHeight="1" x14ac:dyDescent="0.2">
      <c r="B41" s="74"/>
      <c r="C41" s="74"/>
      <c r="D41" s="77" t="s">
        <v>133</v>
      </c>
      <c r="E41" s="35">
        <v>644</v>
      </c>
      <c r="F41" s="39">
        <v>4484</v>
      </c>
      <c r="G41" s="43">
        <v>615</v>
      </c>
      <c r="H41" s="43">
        <v>3869</v>
      </c>
      <c r="I41" s="45">
        <v>3053</v>
      </c>
      <c r="J41" s="45">
        <v>201</v>
      </c>
      <c r="K41" s="45">
        <v>405</v>
      </c>
      <c r="L41" s="51">
        <v>143</v>
      </c>
      <c r="M41" s="51"/>
      <c r="N41" s="45">
        <v>412</v>
      </c>
      <c r="O41" s="43">
        <v>3462</v>
      </c>
      <c r="P41" s="43">
        <v>2908</v>
      </c>
      <c r="Q41" s="58">
        <v>2</v>
      </c>
      <c r="R41" s="58">
        <v>2</v>
      </c>
      <c r="S41" s="58">
        <v>2</v>
      </c>
      <c r="T41" s="97">
        <v>29</v>
      </c>
      <c r="U41" s="47">
        <v>615</v>
      </c>
    </row>
    <row r="42" spans="2:21" s="23" customFormat="1" ht="11.25" customHeight="1" x14ac:dyDescent="0.2">
      <c r="B42" s="74"/>
      <c r="C42" s="359" t="s">
        <v>216</v>
      </c>
      <c r="D42" s="359"/>
      <c r="E42" s="35">
        <v>3937</v>
      </c>
      <c r="F42" s="39">
        <v>23704</v>
      </c>
      <c r="G42" s="43">
        <v>3903</v>
      </c>
      <c r="H42" s="43">
        <v>23425</v>
      </c>
      <c r="I42" s="45">
        <v>17998</v>
      </c>
      <c r="J42" s="45">
        <v>2490</v>
      </c>
      <c r="K42" s="45">
        <v>6822</v>
      </c>
      <c r="L42" s="51">
        <v>2931</v>
      </c>
      <c r="M42" s="51"/>
      <c r="N42" s="45">
        <v>1406</v>
      </c>
      <c r="O42" s="43">
        <v>16538</v>
      </c>
      <c r="P42" s="43">
        <v>15038</v>
      </c>
      <c r="Q42" s="58">
        <v>7</v>
      </c>
      <c r="R42" s="58">
        <v>65</v>
      </c>
      <c r="S42" s="58">
        <v>29</v>
      </c>
      <c r="T42" s="97">
        <v>34</v>
      </c>
      <c r="U42" s="47">
        <v>279</v>
      </c>
    </row>
    <row r="43" spans="2:21" s="23" customFormat="1" ht="11.25" customHeight="1" x14ac:dyDescent="0.2">
      <c r="B43" s="74"/>
      <c r="C43" s="74"/>
      <c r="D43" s="193" t="s">
        <v>174</v>
      </c>
      <c r="E43" s="35">
        <v>339</v>
      </c>
      <c r="F43" s="39">
        <v>3247</v>
      </c>
      <c r="G43" s="43">
        <v>335</v>
      </c>
      <c r="H43" s="43">
        <v>3227</v>
      </c>
      <c r="I43" s="45">
        <v>2636</v>
      </c>
      <c r="J43" s="45">
        <v>145</v>
      </c>
      <c r="K43" s="45">
        <v>333</v>
      </c>
      <c r="L43" s="51">
        <v>69</v>
      </c>
      <c r="M43" s="51"/>
      <c r="N43" s="45">
        <v>186</v>
      </c>
      <c r="O43" s="43">
        <v>2850</v>
      </c>
      <c r="P43" s="43">
        <v>2543</v>
      </c>
      <c r="Q43" s="58">
        <v>4</v>
      </c>
      <c r="R43" s="58">
        <v>44</v>
      </c>
      <c r="S43" s="58">
        <v>24</v>
      </c>
      <c r="T43" s="97">
        <v>4</v>
      </c>
      <c r="U43" s="47">
        <v>20</v>
      </c>
    </row>
    <row r="44" spans="2:21" s="23" customFormat="1" ht="11.25" customHeight="1" x14ac:dyDescent="0.2">
      <c r="B44" s="74"/>
      <c r="C44" s="74"/>
      <c r="D44" s="193" t="s">
        <v>175</v>
      </c>
      <c r="E44" s="35">
        <v>3097</v>
      </c>
      <c r="F44" s="39">
        <v>16899</v>
      </c>
      <c r="G44" s="43">
        <v>3097</v>
      </c>
      <c r="H44" s="43">
        <v>16899</v>
      </c>
      <c r="I44" s="45">
        <v>12426</v>
      </c>
      <c r="J44" s="45">
        <v>2210</v>
      </c>
      <c r="K44" s="45">
        <v>6094</v>
      </c>
      <c r="L44" s="51">
        <v>2701</v>
      </c>
      <c r="M44" s="51"/>
      <c r="N44" s="45">
        <v>885</v>
      </c>
      <c r="O44" s="43">
        <v>10791</v>
      </c>
      <c r="P44" s="43">
        <v>9725</v>
      </c>
      <c r="Q44" s="60">
        <v>2</v>
      </c>
      <c r="R44" s="60">
        <v>14</v>
      </c>
      <c r="S44" s="60" t="s">
        <v>3</v>
      </c>
      <c r="T44" s="97" t="s">
        <v>3</v>
      </c>
      <c r="U44" s="47" t="s">
        <v>3</v>
      </c>
    </row>
    <row r="45" spans="2:21" s="23" customFormat="1" ht="11.25" customHeight="1" x14ac:dyDescent="0.2">
      <c r="B45" s="74"/>
      <c r="C45" s="74"/>
      <c r="D45" s="193" t="s">
        <v>176</v>
      </c>
      <c r="E45" s="35">
        <v>500</v>
      </c>
      <c r="F45" s="39">
        <v>3542</v>
      </c>
      <c r="G45" s="43">
        <v>470</v>
      </c>
      <c r="H45" s="43">
        <v>3283</v>
      </c>
      <c r="I45" s="45">
        <v>2920</v>
      </c>
      <c r="J45" s="45">
        <v>135</v>
      </c>
      <c r="K45" s="45">
        <v>395</v>
      </c>
      <c r="L45" s="51">
        <v>161</v>
      </c>
      <c r="M45" s="51"/>
      <c r="N45" s="45">
        <v>334</v>
      </c>
      <c r="O45" s="43">
        <v>2881</v>
      </c>
      <c r="P45" s="43">
        <v>2754</v>
      </c>
      <c r="Q45" s="58">
        <v>1</v>
      </c>
      <c r="R45" s="58">
        <v>7</v>
      </c>
      <c r="S45" s="58">
        <v>5</v>
      </c>
      <c r="T45" s="97">
        <v>30</v>
      </c>
      <c r="U45" s="47">
        <v>259</v>
      </c>
    </row>
    <row r="46" spans="2:21" s="23" customFormat="1" ht="11.25" customHeight="1" x14ac:dyDescent="0.2">
      <c r="B46" s="74"/>
      <c r="C46" s="359" t="s">
        <v>217</v>
      </c>
      <c r="D46" s="359"/>
      <c r="E46" s="35">
        <v>3202</v>
      </c>
      <c r="F46" s="39">
        <v>11646</v>
      </c>
      <c r="G46" s="43">
        <v>3177</v>
      </c>
      <c r="H46" s="43">
        <v>11499</v>
      </c>
      <c r="I46" s="45">
        <v>7810</v>
      </c>
      <c r="J46" s="45">
        <v>2324</v>
      </c>
      <c r="K46" s="45">
        <v>3751</v>
      </c>
      <c r="L46" s="51">
        <v>908</v>
      </c>
      <c r="M46" s="51">
        <v>908</v>
      </c>
      <c r="N46" s="45">
        <v>849</v>
      </c>
      <c r="O46" s="43">
        <v>7727</v>
      </c>
      <c r="P46" s="43">
        <v>6884</v>
      </c>
      <c r="Q46" s="58">
        <v>4</v>
      </c>
      <c r="R46" s="58">
        <v>21</v>
      </c>
      <c r="S46" s="58">
        <v>18</v>
      </c>
      <c r="T46" s="97">
        <v>25</v>
      </c>
      <c r="U46" s="47">
        <v>147</v>
      </c>
    </row>
    <row r="47" spans="2:21" s="23" customFormat="1" ht="11.25" customHeight="1" x14ac:dyDescent="0.2">
      <c r="B47" s="74"/>
      <c r="C47" s="74"/>
      <c r="D47" s="193" t="s">
        <v>137</v>
      </c>
      <c r="E47" s="35">
        <v>2539</v>
      </c>
      <c r="F47" s="39">
        <v>5804</v>
      </c>
      <c r="G47" s="43">
        <v>2536</v>
      </c>
      <c r="H47" s="43">
        <v>5786</v>
      </c>
      <c r="I47" s="45">
        <v>2922</v>
      </c>
      <c r="J47" s="45">
        <v>2109</v>
      </c>
      <c r="K47" s="45">
        <v>3303</v>
      </c>
      <c r="L47" s="51">
        <v>761</v>
      </c>
      <c r="M47" s="51"/>
      <c r="N47" s="45">
        <v>427</v>
      </c>
      <c r="O47" s="43">
        <v>2483</v>
      </c>
      <c r="P47" s="43">
        <v>2161</v>
      </c>
      <c r="Q47" s="58" t="s">
        <v>3</v>
      </c>
      <c r="R47" s="58" t="s">
        <v>3</v>
      </c>
      <c r="S47" s="58" t="s">
        <v>3</v>
      </c>
      <c r="T47" s="97">
        <v>3</v>
      </c>
      <c r="U47" s="47">
        <v>18</v>
      </c>
    </row>
    <row r="48" spans="2:21" s="23" customFormat="1" ht="11.25" customHeight="1" x14ac:dyDescent="0.2">
      <c r="B48" s="74"/>
      <c r="C48" s="74"/>
      <c r="D48" s="193" t="s">
        <v>177</v>
      </c>
      <c r="E48" s="35">
        <v>342</v>
      </c>
      <c r="F48" s="39">
        <v>1879</v>
      </c>
      <c r="G48" s="43">
        <v>335</v>
      </c>
      <c r="H48" s="43">
        <v>1850</v>
      </c>
      <c r="I48" s="45">
        <v>1451</v>
      </c>
      <c r="J48" s="45">
        <v>116</v>
      </c>
      <c r="K48" s="45">
        <v>259</v>
      </c>
      <c r="L48" s="52">
        <v>95</v>
      </c>
      <c r="M48" s="52"/>
      <c r="N48" s="45">
        <v>219</v>
      </c>
      <c r="O48" s="43">
        <v>1591</v>
      </c>
      <c r="P48" s="43">
        <v>1356</v>
      </c>
      <c r="Q48" s="58" t="s">
        <v>3</v>
      </c>
      <c r="R48" s="58" t="s">
        <v>3</v>
      </c>
      <c r="S48" s="58" t="s">
        <v>3</v>
      </c>
      <c r="T48" s="97">
        <v>7</v>
      </c>
      <c r="U48" s="47">
        <v>29</v>
      </c>
    </row>
    <row r="49" spans="2:21" s="23" customFormat="1" ht="11.25" customHeight="1" x14ac:dyDescent="0.2">
      <c r="B49" s="74"/>
      <c r="C49" s="74"/>
      <c r="D49" s="193" t="s">
        <v>55</v>
      </c>
      <c r="E49" s="35">
        <v>320</v>
      </c>
      <c r="F49" s="39">
        <v>3961</v>
      </c>
      <c r="G49" s="43">
        <v>305</v>
      </c>
      <c r="H49" s="43">
        <v>3861</v>
      </c>
      <c r="I49" s="45">
        <v>3437</v>
      </c>
      <c r="J49" s="45">
        <v>98</v>
      </c>
      <c r="K49" s="45">
        <v>187</v>
      </c>
      <c r="L49" s="51">
        <v>52</v>
      </c>
      <c r="M49" s="51"/>
      <c r="N49" s="45">
        <v>203</v>
      </c>
      <c r="O49" s="43">
        <v>3653</v>
      </c>
      <c r="P49" s="43">
        <v>3367</v>
      </c>
      <c r="Q49" s="58">
        <v>4</v>
      </c>
      <c r="R49" s="58">
        <v>21</v>
      </c>
      <c r="S49" s="58">
        <v>18</v>
      </c>
      <c r="T49" s="97">
        <v>15</v>
      </c>
      <c r="U49" s="47">
        <v>100</v>
      </c>
    </row>
    <row r="50" spans="2:21" s="23" customFormat="1" ht="11.25" customHeight="1" x14ac:dyDescent="0.2">
      <c r="B50" s="74"/>
      <c r="C50" s="358" t="s">
        <v>218</v>
      </c>
      <c r="D50" s="358"/>
      <c r="E50" s="35">
        <v>1626</v>
      </c>
      <c r="F50" s="39">
        <v>21407</v>
      </c>
      <c r="G50" s="43">
        <v>1093</v>
      </c>
      <c r="H50" s="43">
        <v>10711</v>
      </c>
      <c r="I50" s="45">
        <v>9357</v>
      </c>
      <c r="J50" s="45">
        <v>626</v>
      </c>
      <c r="K50" s="45">
        <v>1367</v>
      </c>
      <c r="L50" s="51">
        <v>553</v>
      </c>
      <c r="M50" s="51"/>
      <c r="N50" s="45">
        <v>456</v>
      </c>
      <c r="O50" s="43">
        <v>9297</v>
      </c>
      <c r="P50" s="43">
        <v>8762</v>
      </c>
      <c r="Q50" s="58">
        <v>11</v>
      </c>
      <c r="R50" s="58">
        <v>47</v>
      </c>
      <c r="S50" s="60">
        <v>42</v>
      </c>
      <c r="T50" s="97">
        <v>533</v>
      </c>
      <c r="U50" s="47">
        <v>10696</v>
      </c>
    </row>
    <row r="51" spans="2:21" s="23" customFormat="1" ht="11.25" customHeight="1" x14ac:dyDescent="0.2">
      <c r="B51" s="74"/>
      <c r="C51" s="74"/>
      <c r="D51" s="193" t="s">
        <v>178</v>
      </c>
      <c r="E51" s="35">
        <v>472</v>
      </c>
      <c r="F51" s="39">
        <v>16463</v>
      </c>
      <c r="G51" s="43">
        <v>83</v>
      </c>
      <c r="H51" s="43">
        <v>6454</v>
      </c>
      <c r="I51" s="45">
        <v>6372</v>
      </c>
      <c r="J51" s="45">
        <v>3</v>
      </c>
      <c r="K51" s="45">
        <v>6</v>
      </c>
      <c r="L51" s="51">
        <v>2</v>
      </c>
      <c r="M51" s="51"/>
      <c r="N51" s="45">
        <v>80</v>
      </c>
      <c r="O51" s="43">
        <v>6448</v>
      </c>
      <c r="P51" s="43">
        <v>6370</v>
      </c>
      <c r="Q51" s="60" t="s">
        <v>3</v>
      </c>
      <c r="R51" s="60" t="s">
        <v>3</v>
      </c>
      <c r="S51" s="60" t="s">
        <v>3</v>
      </c>
      <c r="T51" s="97">
        <v>389</v>
      </c>
      <c r="U51" s="47">
        <v>10009</v>
      </c>
    </row>
    <row r="52" spans="2:21" s="23" customFormat="1" ht="11.25" customHeight="1" x14ac:dyDescent="0.2">
      <c r="B52" s="74"/>
      <c r="C52" s="74"/>
      <c r="D52" s="193" t="s">
        <v>219</v>
      </c>
      <c r="E52" s="35">
        <v>1154</v>
      </c>
      <c r="F52" s="39">
        <v>4944</v>
      </c>
      <c r="G52" s="43">
        <v>1010</v>
      </c>
      <c r="H52" s="43">
        <v>4257</v>
      </c>
      <c r="I52" s="45">
        <v>2985</v>
      </c>
      <c r="J52" s="45">
        <v>623</v>
      </c>
      <c r="K52" s="45">
        <v>1361</v>
      </c>
      <c r="L52" s="51">
        <v>551</v>
      </c>
      <c r="M52" s="51"/>
      <c r="N52" s="45">
        <v>376</v>
      </c>
      <c r="O52" s="43">
        <v>2849</v>
      </c>
      <c r="P52" s="43">
        <v>2392</v>
      </c>
      <c r="Q52" s="58">
        <v>11</v>
      </c>
      <c r="R52" s="58">
        <v>47</v>
      </c>
      <c r="S52" s="60">
        <v>42</v>
      </c>
      <c r="T52" s="97">
        <v>144</v>
      </c>
      <c r="U52" s="47">
        <v>687</v>
      </c>
    </row>
    <row r="53" spans="2:21" s="23" customFormat="1" ht="11.25" customHeight="1" x14ac:dyDescent="0.2">
      <c r="B53" s="74"/>
      <c r="C53" s="359" t="s">
        <v>220</v>
      </c>
      <c r="D53" s="359"/>
      <c r="E53" s="35">
        <v>3407</v>
      </c>
      <c r="F53" s="39">
        <v>64061</v>
      </c>
      <c r="G53" s="43">
        <v>3154</v>
      </c>
      <c r="H53" s="43">
        <v>58082</v>
      </c>
      <c r="I53" s="45">
        <v>53034</v>
      </c>
      <c r="J53" s="45">
        <v>853</v>
      </c>
      <c r="K53" s="45">
        <v>3536</v>
      </c>
      <c r="L53" s="51">
        <v>2437</v>
      </c>
      <c r="M53" s="51"/>
      <c r="N53" s="45">
        <v>2245</v>
      </c>
      <c r="O53" s="43">
        <v>54193</v>
      </c>
      <c r="P53" s="43">
        <v>50288</v>
      </c>
      <c r="Q53" s="58">
        <v>56</v>
      </c>
      <c r="R53" s="58">
        <v>353</v>
      </c>
      <c r="S53" s="60">
        <v>309</v>
      </c>
      <c r="T53" s="97">
        <v>253</v>
      </c>
      <c r="U53" s="47">
        <v>5979</v>
      </c>
    </row>
    <row r="54" spans="2:21" s="23" customFormat="1" ht="11.25" customHeight="1" x14ac:dyDescent="0.2">
      <c r="B54" s="74"/>
      <c r="C54" s="74"/>
      <c r="D54" s="195" t="s">
        <v>179</v>
      </c>
      <c r="E54" s="35">
        <v>1664</v>
      </c>
      <c r="F54" s="39">
        <v>33272</v>
      </c>
      <c r="G54" s="43">
        <v>1635</v>
      </c>
      <c r="H54" s="43">
        <v>30590</v>
      </c>
      <c r="I54" s="45">
        <v>26973</v>
      </c>
      <c r="J54" s="45">
        <v>832</v>
      </c>
      <c r="K54" s="45">
        <v>3429</v>
      </c>
      <c r="L54" s="51">
        <v>2361</v>
      </c>
      <c r="M54" s="51"/>
      <c r="N54" s="45">
        <v>802</v>
      </c>
      <c r="O54" s="43">
        <v>27153</v>
      </c>
      <c r="P54" s="43">
        <v>24604</v>
      </c>
      <c r="Q54" s="58">
        <v>1</v>
      </c>
      <c r="R54" s="58">
        <v>8</v>
      </c>
      <c r="S54" s="60">
        <v>8</v>
      </c>
      <c r="T54" s="97">
        <v>29</v>
      </c>
      <c r="U54" s="47">
        <v>2682</v>
      </c>
    </row>
    <row r="55" spans="2:21" s="23" customFormat="1" ht="11.25" customHeight="1" x14ac:dyDescent="0.2">
      <c r="B55" s="74"/>
      <c r="C55" s="74"/>
      <c r="D55" s="195" t="s">
        <v>180</v>
      </c>
      <c r="E55" s="35">
        <v>32</v>
      </c>
      <c r="F55" s="39">
        <v>662</v>
      </c>
      <c r="G55" s="43">
        <v>14</v>
      </c>
      <c r="H55" s="43">
        <v>233</v>
      </c>
      <c r="I55" s="45">
        <v>229</v>
      </c>
      <c r="J55" s="45">
        <v>2</v>
      </c>
      <c r="K55" s="45">
        <v>2</v>
      </c>
      <c r="L55" s="51" t="s">
        <v>3</v>
      </c>
      <c r="M55" s="51"/>
      <c r="N55" s="45">
        <v>12</v>
      </c>
      <c r="O55" s="43">
        <v>231</v>
      </c>
      <c r="P55" s="43">
        <v>229</v>
      </c>
      <c r="Q55" s="58" t="s">
        <v>3</v>
      </c>
      <c r="R55" s="58" t="s">
        <v>3</v>
      </c>
      <c r="S55" s="60" t="s">
        <v>3</v>
      </c>
      <c r="T55" s="97">
        <v>18</v>
      </c>
      <c r="U55" s="47">
        <v>429</v>
      </c>
    </row>
    <row r="56" spans="2:21" s="23" customFormat="1" ht="11.25" customHeight="1" x14ac:dyDescent="0.2">
      <c r="B56" s="74"/>
      <c r="C56" s="74"/>
      <c r="D56" s="195" t="s">
        <v>181</v>
      </c>
      <c r="E56" s="35">
        <v>1710</v>
      </c>
      <c r="F56" s="39">
        <v>30100</v>
      </c>
      <c r="G56" s="43">
        <v>1504</v>
      </c>
      <c r="H56" s="43">
        <v>27232</v>
      </c>
      <c r="I56" s="45">
        <v>25807</v>
      </c>
      <c r="J56" s="45">
        <v>19</v>
      </c>
      <c r="K56" s="45">
        <v>105</v>
      </c>
      <c r="L56" s="51">
        <v>76</v>
      </c>
      <c r="M56" s="51"/>
      <c r="N56" s="45">
        <v>1430</v>
      </c>
      <c r="O56" s="43">
        <v>26782</v>
      </c>
      <c r="P56" s="43">
        <v>25430</v>
      </c>
      <c r="Q56" s="58">
        <v>55</v>
      </c>
      <c r="R56" s="58">
        <v>345</v>
      </c>
      <c r="S56" s="60">
        <v>301</v>
      </c>
      <c r="T56" s="97">
        <v>206</v>
      </c>
      <c r="U56" s="47">
        <v>2868</v>
      </c>
    </row>
    <row r="57" spans="2:21" s="23" customFormat="1" ht="11.25" customHeight="1" x14ac:dyDescent="0.2">
      <c r="B57" s="74"/>
      <c r="C57" s="358" t="s">
        <v>147</v>
      </c>
      <c r="D57" s="358"/>
      <c r="E57" s="35">
        <v>309</v>
      </c>
      <c r="F57" s="39">
        <v>3285</v>
      </c>
      <c r="G57" s="43">
        <v>307</v>
      </c>
      <c r="H57" s="43">
        <v>3281</v>
      </c>
      <c r="I57" s="45">
        <v>3032</v>
      </c>
      <c r="J57" s="45">
        <v>20</v>
      </c>
      <c r="K57" s="45">
        <v>48</v>
      </c>
      <c r="L57" s="51">
        <v>19</v>
      </c>
      <c r="M57" s="51"/>
      <c r="N57" s="45">
        <v>287</v>
      </c>
      <c r="O57" s="43">
        <v>3233</v>
      </c>
      <c r="P57" s="43">
        <v>3013</v>
      </c>
      <c r="Q57" s="58" t="s">
        <v>3</v>
      </c>
      <c r="R57" s="58" t="s">
        <v>3</v>
      </c>
      <c r="S57" s="58" t="s">
        <v>3</v>
      </c>
      <c r="T57" s="97">
        <v>2</v>
      </c>
      <c r="U57" s="47">
        <v>4</v>
      </c>
    </row>
    <row r="58" spans="2:21" s="23" customFormat="1" ht="11.25" customHeight="1" x14ac:dyDescent="0.2">
      <c r="B58" s="74"/>
      <c r="C58" s="74"/>
      <c r="D58" s="193" t="s">
        <v>182</v>
      </c>
      <c r="E58" s="35">
        <v>227</v>
      </c>
      <c r="F58" s="39">
        <v>1831</v>
      </c>
      <c r="G58" s="43">
        <v>225</v>
      </c>
      <c r="H58" s="43">
        <v>1827</v>
      </c>
      <c r="I58" s="45">
        <v>1791</v>
      </c>
      <c r="J58" s="45">
        <v>20</v>
      </c>
      <c r="K58" s="45">
        <v>48</v>
      </c>
      <c r="L58" s="51">
        <v>19</v>
      </c>
      <c r="M58" s="51"/>
      <c r="N58" s="45">
        <v>205</v>
      </c>
      <c r="O58" s="43">
        <v>1779</v>
      </c>
      <c r="P58" s="43">
        <v>1772</v>
      </c>
      <c r="Q58" s="58" t="s">
        <v>3</v>
      </c>
      <c r="R58" s="58" t="s">
        <v>3</v>
      </c>
      <c r="S58" s="58" t="s">
        <v>3</v>
      </c>
      <c r="T58" s="97">
        <v>2</v>
      </c>
      <c r="U58" s="47">
        <v>4</v>
      </c>
    </row>
    <row r="59" spans="2:21" s="23" customFormat="1" ht="11.25" customHeight="1" x14ac:dyDescent="0.2">
      <c r="B59" s="74"/>
      <c r="C59" s="74"/>
      <c r="D59" s="193" t="s">
        <v>120</v>
      </c>
      <c r="E59" s="35">
        <v>82</v>
      </c>
      <c r="F59" s="39">
        <v>1454</v>
      </c>
      <c r="G59" s="43">
        <v>82</v>
      </c>
      <c r="H59" s="43">
        <v>1454</v>
      </c>
      <c r="I59" s="45">
        <v>1241</v>
      </c>
      <c r="J59" s="47" t="s">
        <v>3</v>
      </c>
      <c r="K59" s="47" t="s">
        <v>3</v>
      </c>
      <c r="L59" s="52" t="s">
        <v>3</v>
      </c>
      <c r="M59" s="52"/>
      <c r="N59" s="45">
        <v>82</v>
      </c>
      <c r="O59" s="43">
        <v>1454</v>
      </c>
      <c r="P59" s="43">
        <v>1241</v>
      </c>
      <c r="Q59" s="60" t="s">
        <v>3</v>
      </c>
      <c r="R59" s="60" t="s">
        <v>3</v>
      </c>
      <c r="S59" s="60" t="s">
        <v>3</v>
      </c>
      <c r="T59" s="97" t="s">
        <v>3</v>
      </c>
      <c r="U59" s="47" t="s">
        <v>3</v>
      </c>
    </row>
    <row r="60" spans="2:21" s="23" customFormat="1" ht="11.25" customHeight="1" x14ac:dyDescent="0.2">
      <c r="B60" s="74"/>
      <c r="C60" s="356" t="s">
        <v>5</v>
      </c>
      <c r="D60" s="357"/>
      <c r="E60" s="35">
        <v>2834</v>
      </c>
      <c r="F60" s="39">
        <v>22322</v>
      </c>
      <c r="G60" s="43">
        <v>2739</v>
      </c>
      <c r="H60" s="43">
        <v>21269</v>
      </c>
      <c r="I60" s="45">
        <v>18011</v>
      </c>
      <c r="J60" s="45">
        <v>433</v>
      </c>
      <c r="K60" s="45">
        <v>986</v>
      </c>
      <c r="L60" s="51">
        <v>318</v>
      </c>
      <c r="M60" s="51"/>
      <c r="N60" s="45">
        <v>2185</v>
      </c>
      <c r="O60" s="43">
        <v>20010</v>
      </c>
      <c r="P60" s="43">
        <v>17465</v>
      </c>
      <c r="Q60" s="58">
        <v>121</v>
      </c>
      <c r="R60" s="58">
        <v>273</v>
      </c>
      <c r="S60" s="58">
        <v>228</v>
      </c>
      <c r="T60" s="97">
        <v>95</v>
      </c>
      <c r="U60" s="47">
        <v>1053</v>
      </c>
    </row>
    <row r="61" spans="2:21" s="23" customFormat="1" ht="11.25" customHeight="1" x14ac:dyDescent="0.2">
      <c r="B61" s="74"/>
      <c r="C61" s="74"/>
      <c r="D61" s="193" t="s">
        <v>113</v>
      </c>
      <c r="E61" s="35">
        <v>209</v>
      </c>
      <c r="F61" s="39">
        <v>2543</v>
      </c>
      <c r="G61" s="43">
        <v>171</v>
      </c>
      <c r="H61" s="43">
        <v>1665</v>
      </c>
      <c r="I61" s="45">
        <v>1358</v>
      </c>
      <c r="J61" s="45">
        <v>15</v>
      </c>
      <c r="K61" s="45">
        <v>68</v>
      </c>
      <c r="L61" s="51">
        <v>42</v>
      </c>
      <c r="M61" s="51"/>
      <c r="N61" s="45">
        <v>156</v>
      </c>
      <c r="O61" s="43">
        <v>1597</v>
      </c>
      <c r="P61" s="43">
        <v>1316</v>
      </c>
      <c r="Q61" s="58" t="s">
        <v>3</v>
      </c>
      <c r="R61" s="58" t="s">
        <v>3</v>
      </c>
      <c r="S61" s="58" t="s">
        <v>3</v>
      </c>
      <c r="T61" s="97">
        <v>38</v>
      </c>
      <c r="U61" s="47">
        <v>878</v>
      </c>
    </row>
    <row r="62" spans="2:21" s="23" customFormat="1" ht="11.25" customHeight="1" x14ac:dyDescent="0.2">
      <c r="B62" s="74"/>
      <c r="C62" s="74"/>
      <c r="D62" s="193" t="s">
        <v>183</v>
      </c>
      <c r="E62" s="35">
        <v>469</v>
      </c>
      <c r="F62" s="39">
        <v>1570</v>
      </c>
      <c r="G62" s="43">
        <v>469</v>
      </c>
      <c r="H62" s="43">
        <v>1570</v>
      </c>
      <c r="I62" s="45">
        <v>842</v>
      </c>
      <c r="J62" s="45">
        <v>325</v>
      </c>
      <c r="K62" s="45">
        <v>708</v>
      </c>
      <c r="L62" s="51">
        <v>221</v>
      </c>
      <c r="M62" s="51"/>
      <c r="N62" s="45">
        <v>144</v>
      </c>
      <c r="O62" s="43">
        <v>862</v>
      </c>
      <c r="P62" s="43">
        <v>621</v>
      </c>
      <c r="Q62" s="58" t="s">
        <v>3</v>
      </c>
      <c r="R62" s="58" t="s">
        <v>3</v>
      </c>
      <c r="S62" s="58" t="s">
        <v>3</v>
      </c>
      <c r="T62" s="97" t="s">
        <v>3</v>
      </c>
      <c r="U62" s="47" t="s">
        <v>3</v>
      </c>
    </row>
    <row r="63" spans="2:21" s="23" customFormat="1" ht="11.25" customHeight="1" x14ac:dyDescent="0.2">
      <c r="B63" s="74"/>
      <c r="C63" s="74"/>
      <c r="D63" s="193" t="s">
        <v>184</v>
      </c>
      <c r="E63" s="35">
        <v>138</v>
      </c>
      <c r="F63" s="39">
        <v>821</v>
      </c>
      <c r="G63" s="43">
        <v>138</v>
      </c>
      <c r="H63" s="43">
        <v>821</v>
      </c>
      <c r="I63" s="45">
        <v>655</v>
      </c>
      <c r="J63" s="45">
        <v>48</v>
      </c>
      <c r="K63" s="45">
        <v>91</v>
      </c>
      <c r="L63" s="51">
        <v>16</v>
      </c>
      <c r="M63" s="51"/>
      <c r="N63" s="45">
        <v>90</v>
      </c>
      <c r="O63" s="43">
        <v>730</v>
      </c>
      <c r="P63" s="43">
        <v>639</v>
      </c>
      <c r="Q63" s="58" t="s">
        <v>3</v>
      </c>
      <c r="R63" s="58" t="s">
        <v>3</v>
      </c>
      <c r="S63" s="58" t="s">
        <v>3</v>
      </c>
      <c r="T63" s="97" t="s">
        <v>3</v>
      </c>
      <c r="U63" s="47" t="s">
        <v>3</v>
      </c>
    </row>
    <row r="64" spans="2:21" s="23" customFormat="1" ht="11.25" customHeight="1" x14ac:dyDescent="0.2">
      <c r="B64" s="74"/>
      <c r="C64" s="74"/>
      <c r="D64" s="193" t="s">
        <v>185</v>
      </c>
      <c r="E64" s="35">
        <v>113</v>
      </c>
      <c r="F64" s="39">
        <v>2360</v>
      </c>
      <c r="G64" s="43">
        <v>113</v>
      </c>
      <c r="H64" s="43">
        <v>2360</v>
      </c>
      <c r="I64" s="45">
        <v>2236</v>
      </c>
      <c r="J64" s="47">
        <v>8</v>
      </c>
      <c r="K64" s="47">
        <v>27</v>
      </c>
      <c r="L64" s="52">
        <v>16</v>
      </c>
      <c r="M64" s="52"/>
      <c r="N64" s="45">
        <v>103</v>
      </c>
      <c r="O64" s="43">
        <v>2330</v>
      </c>
      <c r="P64" s="43">
        <v>2217</v>
      </c>
      <c r="Q64" s="58">
        <v>2</v>
      </c>
      <c r="R64" s="58">
        <v>3</v>
      </c>
      <c r="S64" s="58">
        <v>3</v>
      </c>
      <c r="T64" s="97" t="s">
        <v>3</v>
      </c>
      <c r="U64" s="47" t="s">
        <v>3</v>
      </c>
    </row>
    <row r="65" spans="2:21" s="23" customFormat="1" ht="11.25" customHeight="1" x14ac:dyDescent="0.2">
      <c r="B65" s="74"/>
      <c r="C65" s="74"/>
      <c r="D65" s="193" t="s">
        <v>186</v>
      </c>
      <c r="E65" s="35">
        <v>466</v>
      </c>
      <c r="F65" s="39">
        <v>10484</v>
      </c>
      <c r="G65" s="43">
        <v>465</v>
      </c>
      <c r="H65" s="43">
        <v>10480</v>
      </c>
      <c r="I65" s="45">
        <v>9874</v>
      </c>
      <c r="J65" s="45">
        <v>29</v>
      </c>
      <c r="K65" s="45">
        <v>77</v>
      </c>
      <c r="L65" s="52">
        <v>23</v>
      </c>
      <c r="M65" s="52"/>
      <c r="N65" s="45">
        <v>428</v>
      </c>
      <c r="O65" s="43">
        <v>10384</v>
      </c>
      <c r="P65" s="43">
        <v>9839</v>
      </c>
      <c r="Q65" s="58">
        <v>8</v>
      </c>
      <c r="R65" s="58">
        <v>19</v>
      </c>
      <c r="S65" s="58">
        <v>12</v>
      </c>
      <c r="T65" s="97">
        <v>1</v>
      </c>
      <c r="U65" s="47">
        <v>4</v>
      </c>
    </row>
    <row r="66" spans="2:21" s="23" customFormat="1" ht="11.25" customHeight="1" x14ac:dyDescent="0.2">
      <c r="B66" s="74"/>
      <c r="C66" s="74"/>
      <c r="D66" s="193" t="s">
        <v>187</v>
      </c>
      <c r="E66" s="35">
        <v>468</v>
      </c>
      <c r="F66" s="39">
        <v>2120</v>
      </c>
      <c r="G66" s="43">
        <v>468</v>
      </c>
      <c r="H66" s="43">
        <v>2120</v>
      </c>
      <c r="I66" s="45">
        <v>1749</v>
      </c>
      <c r="J66" s="45" t="s">
        <v>3</v>
      </c>
      <c r="K66" s="45" t="s">
        <v>3</v>
      </c>
      <c r="L66" s="51" t="s">
        <v>3</v>
      </c>
      <c r="M66" s="51"/>
      <c r="N66" s="45">
        <v>380</v>
      </c>
      <c r="O66" s="43">
        <v>1936</v>
      </c>
      <c r="P66" s="43">
        <v>1590</v>
      </c>
      <c r="Q66" s="60">
        <v>88</v>
      </c>
      <c r="R66" s="60">
        <v>184</v>
      </c>
      <c r="S66" s="60">
        <v>159</v>
      </c>
      <c r="T66" s="97" t="s">
        <v>3</v>
      </c>
      <c r="U66" s="47" t="s">
        <v>3</v>
      </c>
    </row>
    <row r="67" spans="2:21" s="23" customFormat="1" ht="11.25" customHeight="1" x14ac:dyDescent="0.2">
      <c r="B67" s="74"/>
      <c r="C67" s="74"/>
      <c r="D67" s="193" t="s">
        <v>54</v>
      </c>
      <c r="E67" s="35">
        <v>888</v>
      </c>
      <c r="F67" s="39">
        <v>2120</v>
      </c>
      <c r="G67" s="43">
        <v>888</v>
      </c>
      <c r="H67" s="43">
        <v>2120</v>
      </c>
      <c r="I67" s="45">
        <v>1173</v>
      </c>
      <c r="J67" s="45">
        <v>8</v>
      </c>
      <c r="K67" s="45">
        <v>15</v>
      </c>
      <c r="L67" s="51" t="s">
        <v>3</v>
      </c>
      <c r="M67" s="51"/>
      <c r="N67" s="45">
        <v>870</v>
      </c>
      <c r="O67" s="43">
        <v>2089</v>
      </c>
      <c r="P67" s="43">
        <v>1167</v>
      </c>
      <c r="Q67" s="60">
        <v>10</v>
      </c>
      <c r="R67" s="60">
        <v>16</v>
      </c>
      <c r="S67" s="60">
        <v>6</v>
      </c>
      <c r="T67" s="97" t="s">
        <v>3</v>
      </c>
      <c r="U67" s="47" t="s">
        <v>3</v>
      </c>
    </row>
    <row r="68" spans="2:21" s="23" customFormat="1" ht="11.25" customHeight="1" x14ac:dyDescent="0.2">
      <c r="B68" s="74"/>
      <c r="C68" s="74"/>
      <c r="D68" s="193" t="s">
        <v>188</v>
      </c>
      <c r="E68" s="35">
        <v>83</v>
      </c>
      <c r="F68" s="39">
        <v>304</v>
      </c>
      <c r="G68" s="43">
        <v>27</v>
      </c>
      <c r="H68" s="43">
        <v>133</v>
      </c>
      <c r="I68" s="45">
        <v>124</v>
      </c>
      <c r="J68" s="47" t="s">
        <v>3</v>
      </c>
      <c r="K68" s="47" t="s">
        <v>3</v>
      </c>
      <c r="L68" s="52" t="s">
        <v>3</v>
      </c>
      <c r="M68" s="52"/>
      <c r="N68" s="45">
        <v>14</v>
      </c>
      <c r="O68" s="43">
        <v>82</v>
      </c>
      <c r="P68" s="43">
        <v>76</v>
      </c>
      <c r="Q68" s="60">
        <v>13</v>
      </c>
      <c r="R68" s="60">
        <v>51</v>
      </c>
      <c r="S68" s="60">
        <v>48</v>
      </c>
      <c r="T68" s="97">
        <v>56</v>
      </c>
      <c r="U68" s="47">
        <v>171</v>
      </c>
    </row>
    <row r="69" spans="2:21" s="23" customFormat="1" ht="11.25" customHeight="1" x14ac:dyDescent="0.2">
      <c r="B69" s="74"/>
      <c r="C69" s="356" t="s">
        <v>25</v>
      </c>
      <c r="D69" s="357"/>
      <c r="E69" s="81">
        <v>458</v>
      </c>
      <c r="F69" s="81">
        <v>14300</v>
      </c>
      <c r="G69" s="57" t="s">
        <v>3</v>
      </c>
      <c r="H69" s="57" t="s">
        <v>3</v>
      </c>
      <c r="I69" s="47" t="s">
        <v>3</v>
      </c>
      <c r="J69" s="47" t="s">
        <v>3</v>
      </c>
      <c r="K69" s="47" t="s">
        <v>3</v>
      </c>
      <c r="L69" s="52" t="s">
        <v>3</v>
      </c>
      <c r="M69" s="52" t="s">
        <v>3</v>
      </c>
      <c r="N69" s="47" t="s">
        <v>3</v>
      </c>
      <c r="O69" s="57" t="s">
        <v>3</v>
      </c>
      <c r="P69" s="57" t="s">
        <v>3</v>
      </c>
      <c r="Q69" s="60" t="s">
        <v>3</v>
      </c>
      <c r="R69" s="60" t="s">
        <v>3</v>
      </c>
      <c r="S69" s="60" t="s">
        <v>3</v>
      </c>
      <c r="T69" s="60">
        <v>458</v>
      </c>
      <c r="U69" s="60">
        <v>14300</v>
      </c>
    </row>
    <row r="70" spans="2:21" s="23" customFormat="1" ht="11.25" customHeight="1" x14ac:dyDescent="0.2">
      <c r="B70" s="74"/>
      <c r="C70" s="74"/>
      <c r="D70" s="193" t="s">
        <v>189</v>
      </c>
      <c r="E70" s="82">
        <v>70</v>
      </c>
      <c r="F70" s="81">
        <v>2988</v>
      </c>
      <c r="G70" s="57" t="s">
        <v>3</v>
      </c>
      <c r="H70" s="57" t="s">
        <v>3</v>
      </c>
      <c r="I70" s="47" t="s">
        <v>3</v>
      </c>
      <c r="J70" s="47" t="s">
        <v>3</v>
      </c>
      <c r="K70" s="47" t="s">
        <v>3</v>
      </c>
      <c r="L70" s="52" t="s">
        <v>3</v>
      </c>
      <c r="M70" s="52" t="s">
        <v>3</v>
      </c>
      <c r="N70" s="47" t="s">
        <v>3</v>
      </c>
      <c r="O70" s="57" t="s">
        <v>3</v>
      </c>
      <c r="P70" s="57" t="s">
        <v>3</v>
      </c>
      <c r="Q70" s="60" t="s">
        <v>3</v>
      </c>
      <c r="R70" s="60" t="s">
        <v>3</v>
      </c>
      <c r="S70" s="60" t="s">
        <v>3</v>
      </c>
      <c r="T70" s="60">
        <v>70</v>
      </c>
      <c r="U70" s="60">
        <v>2988</v>
      </c>
    </row>
    <row r="71" spans="2:21" s="23" customFormat="1" ht="12.5" thickBot="1" x14ac:dyDescent="0.25">
      <c r="B71" s="73"/>
      <c r="C71" s="73"/>
      <c r="D71" s="78" t="s">
        <v>190</v>
      </c>
      <c r="E71" s="83">
        <v>388</v>
      </c>
      <c r="F71" s="86">
        <v>11312</v>
      </c>
      <c r="G71" s="89" t="s">
        <v>3</v>
      </c>
      <c r="H71" s="89" t="s">
        <v>3</v>
      </c>
      <c r="I71" s="92" t="s">
        <v>3</v>
      </c>
      <c r="J71" s="92" t="s">
        <v>3</v>
      </c>
      <c r="K71" s="92" t="s">
        <v>3</v>
      </c>
      <c r="L71" s="93" t="s">
        <v>3</v>
      </c>
      <c r="M71" s="93" t="s">
        <v>3</v>
      </c>
      <c r="N71" s="92" t="s">
        <v>3</v>
      </c>
      <c r="O71" s="89" t="s">
        <v>3</v>
      </c>
      <c r="P71" s="89" t="s">
        <v>3</v>
      </c>
      <c r="Q71" s="61" t="s">
        <v>3</v>
      </c>
      <c r="R71" s="61" t="s">
        <v>3</v>
      </c>
      <c r="S71" s="61" t="s">
        <v>3</v>
      </c>
      <c r="T71" s="61">
        <v>388</v>
      </c>
      <c r="U71" s="61">
        <v>11312</v>
      </c>
    </row>
    <row r="72" spans="2:21" s="3" customFormat="1" ht="3.75" hidden="1" customHeight="1" x14ac:dyDescent="0.2">
      <c r="B72" s="75"/>
      <c r="C72" s="75"/>
      <c r="D72" s="75"/>
      <c r="E72" s="84"/>
      <c r="F72" s="87"/>
      <c r="G72" s="90"/>
      <c r="H72" s="91"/>
      <c r="I72" s="91"/>
      <c r="J72" s="91"/>
      <c r="K72" s="91"/>
      <c r="L72" s="91"/>
      <c r="M72" s="72"/>
      <c r="N72" s="91"/>
      <c r="O72" s="91"/>
      <c r="P72" s="91"/>
      <c r="Q72" s="91"/>
      <c r="R72" s="91"/>
      <c r="S72" s="91"/>
      <c r="T72" s="98"/>
      <c r="U72" s="99"/>
    </row>
    <row r="73" spans="2:21" s="3" customFormat="1" ht="15" customHeight="1" x14ac:dyDescent="0.2"/>
    <row r="74" spans="2:21" s="3" customFormat="1" ht="15" customHeight="1" x14ac:dyDescent="0.2"/>
    <row r="75" spans="2:21" s="3" customFormat="1" ht="7.5" customHeight="1" x14ac:dyDescent="0.2"/>
    <row r="76" spans="2:21" s="3" customFormat="1" ht="12" customHeight="1" x14ac:dyDescent="0.2"/>
    <row r="77" spans="2:21" s="3" customFormat="1" ht="7.5" customHeight="1" x14ac:dyDescent="0.2"/>
    <row r="78" spans="2:21" s="3" customFormat="1" ht="12" customHeight="1" x14ac:dyDescent="0.2"/>
    <row r="79" spans="2:21" s="3" customFormat="1" ht="12" customHeight="1" x14ac:dyDescent="0.2"/>
    <row r="80" spans="2:21" s="3" customFormat="1" ht="12" customHeight="1" x14ac:dyDescent="0.2"/>
    <row r="81" s="3" customFormat="1" ht="12" customHeight="1" x14ac:dyDescent="0.2"/>
    <row r="82" s="3" customFormat="1" ht="12" customHeight="1" x14ac:dyDescent="0.2"/>
    <row r="83" s="3" customFormat="1" ht="7.5" customHeight="1" x14ac:dyDescent="0.2"/>
    <row r="84" s="3" customFormat="1" ht="12" customHeight="1" x14ac:dyDescent="0.2"/>
    <row r="85" s="3" customFormat="1" ht="12" customHeight="1" x14ac:dyDescent="0.2"/>
    <row r="86" s="3" customFormat="1" ht="12" customHeight="1" x14ac:dyDescent="0.2"/>
    <row r="87" s="3" customFormat="1" ht="12" customHeight="1" x14ac:dyDescent="0.2"/>
    <row r="88" s="3" customFormat="1" ht="12" customHeight="1" x14ac:dyDescent="0.2"/>
    <row r="89" s="20" customFormat="1" ht="7.5" customHeight="1" x14ac:dyDescent="0.2"/>
    <row r="90" s="20" customFormat="1" ht="12" customHeight="1" x14ac:dyDescent="0.2"/>
    <row r="91" s="20" customFormat="1" ht="12" customHeight="1" x14ac:dyDescent="0.2"/>
    <row r="92" s="20" customFormat="1" ht="7.5" customHeight="1" x14ac:dyDescent="0.2"/>
    <row r="93" s="20" customFormat="1" ht="7.5" customHeight="1" x14ac:dyDescent="0.2"/>
    <row r="94" s="20" customFormat="1" ht="12" customHeight="1" x14ac:dyDescent="0.2"/>
    <row r="95" s="20" customFormat="1" ht="7.5" customHeight="1" x14ac:dyDescent="0.2"/>
    <row r="96" s="20" customFormat="1" ht="12" customHeight="1" x14ac:dyDescent="0.2"/>
    <row r="97" s="20" customFormat="1" ht="12" customHeight="1" x14ac:dyDescent="0.2"/>
    <row r="98" s="20" customFormat="1" ht="12" customHeight="1" x14ac:dyDescent="0.2"/>
    <row r="99" s="20" customFormat="1" ht="12" customHeight="1" x14ac:dyDescent="0.2"/>
    <row r="100" s="20" customFormat="1" ht="12" customHeight="1" x14ac:dyDescent="0.2"/>
    <row r="101" s="20" customFormat="1" ht="7.5" customHeight="1" x14ac:dyDescent="0.2"/>
    <row r="102" s="20" customFormat="1" ht="12" customHeight="1" x14ac:dyDescent="0.2"/>
    <row r="103" s="20" customFormat="1" ht="12" customHeight="1" x14ac:dyDescent="0.2"/>
    <row r="104" s="20" customFormat="1" ht="7.5" customHeight="1" x14ac:dyDescent="0.2"/>
    <row r="105" s="20" customFormat="1" ht="7.5" customHeight="1" x14ac:dyDescent="0.2"/>
    <row r="106" s="20" customFormat="1" ht="12" customHeight="1" x14ac:dyDescent="0.2"/>
    <row r="107" s="20" customFormat="1" ht="7.5" customHeight="1" x14ac:dyDescent="0.2"/>
    <row r="108" s="20" customFormat="1" ht="12" customHeight="1" x14ac:dyDescent="0.2"/>
    <row r="109" s="20" customFormat="1" ht="12" customHeight="1" x14ac:dyDescent="0.2"/>
    <row r="110" s="20" customFormat="1" ht="7.5" customHeight="1" x14ac:dyDescent="0.2"/>
    <row r="111" s="20" customFormat="1" ht="7.5" customHeight="1" x14ac:dyDescent="0.2"/>
    <row r="112" s="20" customFormat="1" ht="12" customHeight="1" x14ac:dyDescent="0.2"/>
    <row r="113" s="20" customFormat="1" ht="7.5" customHeight="1" x14ac:dyDescent="0.2"/>
    <row r="114" s="20" customFormat="1" ht="12" customHeight="1" x14ac:dyDescent="0.2"/>
    <row r="115" s="20" customFormat="1" ht="12" customHeight="1" x14ac:dyDescent="0.2"/>
    <row r="116" s="20" customFormat="1" ht="12" customHeight="1" x14ac:dyDescent="0.2"/>
    <row r="117" s="20" customFormat="1" ht="7.5" customHeight="1" x14ac:dyDescent="0.2"/>
    <row r="118" s="20" customFormat="1" ht="7.5" customHeight="1" x14ac:dyDescent="0.2"/>
    <row r="119" s="20" customFormat="1" ht="12" customHeight="1" x14ac:dyDescent="0.2"/>
    <row r="120" s="20" customFormat="1" ht="7.5" customHeight="1" x14ac:dyDescent="0.2"/>
    <row r="121" s="20" customFormat="1" ht="12" customHeight="1" x14ac:dyDescent="0.2"/>
    <row r="122" s="20" customFormat="1" ht="12" customHeight="1" x14ac:dyDescent="0.2"/>
    <row r="123" s="20" customFormat="1" ht="12" customHeight="1" x14ac:dyDescent="0.2"/>
    <row r="124" s="20" customFormat="1" ht="7.5" customHeight="1" x14ac:dyDescent="0.2"/>
    <row r="125" s="20" customFormat="1" ht="7.5" customHeight="1" x14ac:dyDescent="0.2"/>
    <row r="126" s="20" customFormat="1" ht="12" customHeight="1" x14ac:dyDescent="0.2"/>
    <row r="127" s="20" customFormat="1" ht="7.5" customHeight="1" x14ac:dyDescent="0.2"/>
    <row r="128" s="20" customFormat="1" ht="12" customHeight="1" x14ac:dyDescent="0.2"/>
    <row r="129" s="20" customFormat="1" ht="12" customHeight="1" x14ac:dyDescent="0.2"/>
    <row r="130" s="20" customFormat="1" ht="7.5" customHeight="1" x14ac:dyDescent="0.2"/>
    <row r="131" s="20" customFormat="1" ht="7.5" customHeight="1" x14ac:dyDescent="0.2"/>
    <row r="132" s="20" customFormat="1" ht="12" customHeight="1" x14ac:dyDescent="0.2"/>
    <row r="133" s="20" customFormat="1" ht="7.5" customHeight="1" x14ac:dyDescent="0.2"/>
    <row r="134" s="20" customFormat="1" ht="12" customHeight="1" x14ac:dyDescent="0.2"/>
    <row r="135" s="20" customFormat="1" ht="12" customHeight="1" x14ac:dyDescent="0.2"/>
    <row r="136" s="20" customFormat="1" ht="7.5" customHeight="1" x14ac:dyDescent="0.2"/>
    <row r="137" s="20" customFormat="1" ht="12" customHeight="1" x14ac:dyDescent="0.2"/>
    <row r="138" s="20" customFormat="1" ht="11.25" customHeight="1" x14ac:dyDescent="0.2"/>
    <row r="139" s="20" customFormat="1" ht="17.25" customHeight="1" x14ac:dyDescent="0.2"/>
    <row r="140" s="20" customFormat="1" ht="7.5" customHeight="1" x14ac:dyDescent="0.2"/>
    <row r="141" s="20" customFormat="1" ht="17.25" customHeight="1" x14ac:dyDescent="0.2"/>
    <row r="142" s="20" customFormat="1" ht="7.5" customHeight="1" x14ac:dyDescent="0.2"/>
    <row r="143" s="20" customFormat="1" ht="15.75" customHeight="1" x14ac:dyDescent="0.2"/>
    <row r="144" s="20" customFormat="1" ht="7.5" customHeight="1" x14ac:dyDescent="0.2"/>
    <row r="145" s="20" customFormat="1" ht="7.5" customHeight="1" x14ac:dyDescent="0.2"/>
    <row r="146" s="20" customFormat="1" ht="12.75" customHeight="1" x14ac:dyDescent="0.2"/>
    <row r="147" s="20" customFormat="1" ht="7.5" customHeight="1" x14ac:dyDescent="0.2"/>
    <row r="148" s="20" customFormat="1" ht="12.75" customHeight="1" x14ac:dyDescent="0.2"/>
    <row r="149" s="20" customFormat="1" ht="12.75" customHeight="1" x14ac:dyDescent="0.2"/>
    <row r="150" s="20" customFormat="1" ht="12.75" customHeight="1" x14ac:dyDescent="0.2"/>
    <row r="151" s="20" customFormat="1" ht="12.75" customHeight="1" x14ac:dyDescent="0.2"/>
    <row r="152" s="20" customFormat="1" ht="12.75" customHeight="1" x14ac:dyDescent="0.2"/>
    <row r="153" s="20" customFormat="1" ht="12.75" customHeight="1" x14ac:dyDescent="0.2"/>
    <row r="154" s="20" customFormat="1" ht="12.75" customHeight="1" x14ac:dyDescent="0.2"/>
    <row r="155" s="20" customFormat="1" ht="7.5" customHeight="1" x14ac:dyDescent="0.2"/>
    <row r="156" s="20" customFormat="1" ht="7.5" customHeight="1" x14ac:dyDescent="0.2"/>
    <row r="157" s="20" customFormat="1" ht="12" customHeight="1" x14ac:dyDescent="0.2"/>
    <row r="158" s="20" customFormat="1" ht="7.5" customHeight="1" x14ac:dyDescent="0.2"/>
    <row r="159" s="20" customFormat="1" ht="12" customHeight="1" x14ac:dyDescent="0.2"/>
    <row r="160" s="20" customFormat="1" ht="12" customHeight="1" x14ac:dyDescent="0.2"/>
    <row r="161" s="20" customFormat="1" ht="12" customHeight="1" x14ac:dyDescent="0.2"/>
    <row r="162" s="20" customFormat="1" ht="12" customHeight="1" x14ac:dyDescent="0.2"/>
    <row r="163" s="20" customFormat="1" ht="12" customHeight="1" x14ac:dyDescent="0.2"/>
    <row r="164" s="20" customFormat="1" ht="7.5" customHeight="1" x14ac:dyDescent="0.2"/>
    <row r="165" s="20" customFormat="1" ht="12" customHeight="1" x14ac:dyDescent="0.2"/>
    <row r="166" s="20" customFormat="1" ht="12" customHeight="1" x14ac:dyDescent="0.2"/>
    <row r="167" s="20" customFormat="1" ht="12" customHeight="1" x14ac:dyDescent="0.2"/>
    <row r="168" s="20" customFormat="1" ht="12" customHeight="1" x14ac:dyDescent="0.2"/>
    <row r="169" s="20" customFormat="1" ht="12" customHeight="1" x14ac:dyDescent="0.2"/>
    <row r="170" s="20" customFormat="1" ht="6.75" customHeight="1" x14ac:dyDescent="0.2"/>
    <row r="171" s="20" customFormat="1" ht="12" customHeight="1" x14ac:dyDescent="0.2"/>
    <row r="172" s="20" customFormat="1" ht="12" customHeight="1" x14ac:dyDescent="0.2"/>
    <row r="173" s="20" customFormat="1" ht="12" customHeight="1" x14ac:dyDescent="0.2"/>
    <row r="174" s="20" customFormat="1" ht="12" customHeight="1" x14ac:dyDescent="0.2"/>
    <row r="175" s="20" customFormat="1" ht="7.5" customHeight="1" x14ac:dyDescent="0.2"/>
    <row r="176" s="20" customFormat="1" ht="7.5" customHeight="1" x14ac:dyDescent="0.2"/>
    <row r="177" s="20" customFormat="1" ht="12" customHeight="1" x14ac:dyDescent="0.2"/>
    <row r="178" s="20" customFormat="1" ht="7.5" customHeight="1" x14ac:dyDescent="0.2"/>
    <row r="179" s="20" customFormat="1" ht="12" customHeight="1" x14ac:dyDescent="0.2"/>
    <row r="180" s="20" customFormat="1" ht="12" customHeight="1" x14ac:dyDescent="0.2"/>
    <row r="181" s="20" customFormat="1" ht="7.5" customHeight="1" x14ac:dyDescent="0.2"/>
    <row r="182" s="20" customFormat="1" ht="12" customHeight="1" x14ac:dyDescent="0.2"/>
    <row r="183" s="20" customFormat="1" ht="12" customHeight="1" x14ac:dyDescent="0.2"/>
  </sheetData>
  <mergeCells count="33">
    <mergeCell ref="C13:D13"/>
    <mergeCell ref="B4:D8"/>
    <mergeCell ref="E5:F6"/>
    <mergeCell ref="E7:E8"/>
    <mergeCell ref="G7:G8"/>
    <mergeCell ref="E4:U4"/>
    <mergeCell ref="G5:S5"/>
    <mergeCell ref="R7:R8"/>
    <mergeCell ref="T7:T8"/>
    <mergeCell ref="U7:U8"/>
    <mergeCell ref="C60:D60"/>
    <mergeCell ref="C69:D69"/>
    <mergeCell ref="C26:D26"/>
    <mergeCell ref="C33:D33"/>
    <mergeCell ref="C37:D37"/>
    <mergeCell ref="C42:D42"/>
    <mergeCell ref="C46:D46"/>
    <mergeCell ref="C50:D50"/>
    <mergeCell ref="C53:D53"/>
    <mergeCell ref="C57:D57"/>
    <mergeCell ref="O7:O8"/>
    <mergeCell ref="Q7:Q8"/>
    <mergeCell ref="B2:L2"/>
    <mergeCell ref="T5:U6"/>
    <mergeCell ref="G6:I6"/>
    <mergeCell ref="J6:L6"/>
    <mergeCell ref="N6:P6"/>
    <mergeCell ref="Q6:S6"/>
    <mergeCell ref="H7:H8"/>
    <mergeCell ref="J7:J8"/>
    <mergeCell ref="K7:K8"/>
    <mergeCell ref="N7:N8"/>
    <mergeCell ref="F7:F8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6" fitToWidth="2" pageOrder="overThenDown" orientation="portrait" r:id="rId1"/>
  <headerFooter scaleWithDoc="0" alignWithMargins="0"/>
  <colBreaks count="1" manualBreakCount="1">
    <brk id="13" min="1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howOutlineSymbols="0"/>
  </sheetPr>
  <dimension ref="A1:AQ44"/>
  <sheetViews>
    <sheetView showGridLines="0" showOutlineSymbols="0" view="pageBreakPreview" topLeftCell="A23" zoomScaleSheetLayoutView="100" workbookViewId="0">
      <selection activeCell="AR10" sqref="AR10"/>
    </sheetView>
  </sheetViews>
  <sheetFormatPr defaultColWidth="14.6328125" defaultRowHeight="13" x14ac:dyDescent="0.2"/>
  <cols>
    <col min="1" max="1" width="12.08984375" style="198" customWidth="1"/>
    <col min="2" max="2" width="10.26953125" style="288" customWidth="1"/>
    <col min="3" max="3" width="5" style="198" customWidth="1"/>
    <col min="4" max="4" width="6.08984375" style="198" customWidth="1"/>
    <col min="5" max="5" width="3.453125" style="198" customWidth="1"/>
    <col min="6" max="6" width="4.90625" style="198" bestFit="1" customWidth="1"/>
    <col min="7" max="7" width="5.453125" style="199" bestFit="1" customWidth="1"/>
    <col min="8" max="8" width="6.08984375" style="199" bestFit="1" customWidth="1"/>
    <col min="9" max="9" width="3.6328125" style="198" customWidth="1"/>
    <col min="10" max="10" width="3.7265625" style="198" customWidth="1"/>
    <col min="11" max="11" width="4.36328125" style="198" customWidth="1"/>
    <col min="12" max="12" width="5" style="198" customWidth="1"/>
    <col min="13" max="13" width="4.453125" style="198" customWidth="1"/>
    <col min="14" max="14" width="5.26953125" style="198" customWidth="1"/>
    <col min="15" max="15" width="4.453125" style="198" customWidth="1"/>
    <col min="16" max="16" width="4.7265625" style="198" customWidth="1"/>
    <col min="17" max="17" width="3.90625" style="198" customWidth="1"/>
    <col min="18" max="18" width="4.6328125" style="198" customWidth="1"/>
    <col min="19" max="19" width="4" style="198" customWidth="1"/>
    <col min="20" max="20" width="5.453125" style="198" bestFit="1" customWidth="1"/>
    <col min="21" max="21" width="0.26953125" style="198" customWidth="1"/>
    <col min="22" max="22" width="4.90625" style="198" bestFit="1" customWidth="1"/>
    <col min="23" max="23" width="5.453125" style="198" bestFit="1" customWidth="1"/>
    <col min="24" max="24" width="4.7265625" style="198" bestFit="1" customWidth="1"/>
    <col min="25" max="30" width="4.90625" style="198" bestFit="1" customWidth="1"/>
    <col min="31" max="31" width="5.453125" style="198" bestFit="1" customWidth="1"/>
    <col min="32" max="32" width="4.90625" style="198" bestFit="1" customWidth="1"/>
    <col min="33" max="33" width="5.453125" style="198" bestFit="1" customWidth="1"/>
    <col min="34" max="34" width="4.90625" style="198" bestFit="1" customWidth="1"/>
    <col min="35" max="35" width="5.453125" style="198" bestFit="1" customWidth="1"/>
    <col min="36" max="36" width="4.90625" style="198" bestFit="1" customWidth="1"/>
    <col min="37" max="37" width="5.453125" style="198" bestFit="1" customWidth="1"/>
    <col min="38" max="38" width="4.7265625" style="198" bestFit="1" customWidth="1"/>
    <col min="39" max="40" width="4.90625" style="198" bestFit="1" customWidth="1"/>
    <col min="41" max="41" width="5.453125" style="198" bestFit="1" customWidth="1"/>
    <col min="42" max="42" width="4.7265625" style="198" bestFit="1" customWidth="1"/>
    <col min="43" max="43" width="5.453125" style="198" bestFit="1" customWidth="1"/>
    <col min="44" max="45" width="10.90625" style="198" customWidth="1"/>
    <col min="46" max="46" width="14.7265625" style="198" bestFit="1" customWidth="1"/>
    <col min="47" max="55" width="12.08984375" style="198" customWidth="1"/>
    <col min="56" max="16384" width="14.6328125" style="198"/>
  </cols>
  <sheetData>
    <row r="1" spans="1:43" x14ac:dyDescent="0.2">
      <c r="B1" s="259"/>
      <c r="AA1" s="199"/>
      <c r="AL1" s="260"/>
    </row>
    <row r="2" spans="1:43" ht="28.5" customHeight="1" x14ac:dyDescent="0.25">
      <c r="A2" s="243"/>
      <c r="B2" s="372" t="s">
        <v>81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261"/>
      <c r="V2" s="262"/>
      <c r="W2" s="263"/>
      <c r="X2" s="263"/>
      <c r="Y2" s="202"/>
      <c r="Z2" s="263"/>
      <c r="AA2" s="264"/>
      <c r="AB2" s="263"/>
      <c r="AC2" s="202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</row>
    <row r="3" spans="1:43" ht="19.5" customHeight="1" thickBot="1" x14ac:dyDescent="0.3">
      <c r="A3" s="243"/>
      <c r="B3" s="455"/>
      <c r="C3" s="455"/>
      <c r="D3" s="455"/>
      <c r="E3" s="455"/>
      <c r="F3" s="455"/>
      <c r="G3" s="456"/>
      <c r="H3" s="456"/>
      <c r="I3" s="455"/>
      <c r="J3" s="455"/>
      <c r="K3" s="455"/>
      <c r="L3" s="457" t="s">
        <v>221</v>
      </c>
      <c r="M3" s="457"/>
      <c r="N3" s="457"/>
      <c r="O3" s="457"/>
      <c r="P3" s="457"/>
      <c r="Q3" s="457"/>
      <c r="R3" s="457"/>
      <c r="S3" s="457"/>
      <c r="T3" s="457"/>
      <c r="U3" s="261"/>
      <c r="V3" s="458"/>
      <c r="W3" s="459"/>
      <c r="X3" s="459"/>
      <c r="Y3" s="460"/>
      <c r="Z3" s="459"/>
      <c r="AA3" s="461"/>
      <c r="AB3" s="459"/>
      <c r="AC3" s="460"/>
      <c r="AD3" s="459"/>
      <c r="AE3" s="459"/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</row>
    <row r="4" spans="1:43" ht="10" customHeight="1" x14ac:dyDescent="0.2">
      <c r="B4" s="387" t="s">
        <v>82</v>
      </c>
      <c r="C4" s="462"/>
      <c r="D4" s="463"/>
      <c r="E4" s="462"/>
      <c r="F4" s="463"/>
      <c r="G4" s="464"/>
      <c r="H4" s="465"/>
      <c r="I4" s="466"/>
      <c r="J4" s="466"/>
      <c r="K4" s="466"/>
      <c r="L4" s="466"/>
      <c r="M4" s="466"/>
      <c r="N4" s="466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6"/>
      <c r="AM4" s="466"/>
      <c r="AN4" s="463"/>
      <c r="AO4" s="463"/>
      <c r="AP4" s="466"/>
      <c r="AQ4" s="466"/>
    </row>
    <row r="5" spans="1:43" ht="34.5" customHeight="1" x14ac:dyDescent="0.2">
      <c r="B5" s="388"/>
      <c r="C5" s="373" t="s">
        <v>83</v>
      </c>
      <c r="D5" s="374"/>
      <c r="E5" s="373" t="s">
        <v>73</v>
      </c>
      <c r="F5" s="374"/>
      <c r="G5" s="375" t="s">
        <v>193</v>
      </c>
      <c r="H5" s="376"/>
      <c r="I5" s="377" t="s">
        <v>222</v>
      </c>
      <c r="J5" s="378"/>
      <c r="K5" s="377" t="s">
        <v>85</v>
      </c>
      <c r="L5" s="378"/>
      <c r="M5" s="377" t="s">
        <v>86</v>
      </c>
      <c r="N5" s="379"/>
      <c r="O5" s="380" t="s">
        <v>223</v>
      </c>
      <c r="P5" s="381"/>
      <c r="Q5" s="382" t="s">
        <v>35</v>
      </c>
      <c r="R5" s="383"/>
      <c r="S5" s="382" t="s">
        <v>224</v>
      </c>
      <c r="T5" s="384"/>
      <c r="U5" s="467"/>
      <c r="V5" s="384" t="s">
        <v>225</v>
      </c>
      <c r="W5" s="383"/>
      <c r="X5" s="382" t="s">
        <v>226</v>
      </c>
      <c r="Y5" s="383"/>
      <c r="Z5" s="382" t="s">
        <v>227</v>
      </c>
      <c r="AA5" s="383"/>
      <c r="AB5" s="382" t="s">
        <v>228</v>
      </c>
      <c r="AC5" s="383"/>
      <c r="AD5" s="382" t="s">
        <v>229</v>
      </c>
      <c r="AE5" s="383"/>
      <c r="AF5" s="382" t="s">
        <v>230</v>
      </c>
      <c r="AG5" s="383"/>
      <c r="AH5" s="382" t="s">
        <v>231</v>
      </c>
      <c r="AI5" s="383"/>
      <c r="AJ5" s="382" t="s">
        <v>232</v>
      </c>
      <c r="AK5" s="383"/>
      <c r="AL5" s="390" t="s">
        <v>233</v>
      </c>
      <c r="AM5" s="379"/>
      <c r="AN5" s="391" t="s">
        <v>234</v>
      </c>
      <c r="AO5" s="392"/>
      <c r="AP5" s="385" t="s">
        <v>235</v>
      </c>
      <c r="AQ5" s="386"/>
    </row>
    <row r="6" spans="1:43" x14ac:dyDescent="0.2">
      <c r="B6" s="388"/>
      <c r="C6" s="265" t="s">
        <v>90</v>
      </c>
      <c r="D6" s="265" t="s">
        <v>91</v>
      </c>
      <c r="E6" s="265" t="s">
        <v>90</v>
      </c>
      <c r="F6" s="265" t="s">
        <v>91</v>
      </c>
      <c r="G6" s="266" t="s">
        <v>90</v>
      </c>
      <c r="H6" s="266" t="s">
        <v>91</v>
      </c>
      <c r="I6" s="265" t="s">
        <v>90</v>
      </c>
      <c r="J6" s="265" t="s">
        <v>91</v>
      </c>
      <c r="K6" s="265" t="s">
        <v>90</v>
      </c>
      <c r="L6" s="265" t="s">
        <v>91</v>
      </c>
      <c r="M6" s="265" t="s">
        <v>90</v>
      </c>
      <c r="N6" s="265" t="s">
        <v>91</v>
      </c>
      <c r="O6" s="265" t="s">
        <v>90</v>
      </c>
      <c r="P6" s="265" t="s">
        <v>91</v>
      </c>
      <c r="Q6" s="265" t="s">
        <v>90</v>
      </c>
      <c r="R6" s="265" t="s">
        <v>91</v>
      </c>
      <c r="S6" s="267" t="s">
        <v>90</v>
      </c>
      <c r="T6" s="268" t="s">
        <v>91</v>
      </c>
      <c r="U6" s="468"/>
      <c r="V6" s="468" t="s">
        <v>90</v>
      </c>
      <c r="W6" s="265" t="s">
        <v>91</v>
      </c>
      <c r="X6" s="265" t="s">
        <v>90</v>
      </c>
      <c r="Y6" s="265" t="s">
        <v>91</v>
      </c>
      <c r="Z6" s="265" t="s">
        <v>90</v>
      </c>
      <c r="AA6" s="265" t="s">
        <v>91</v>
      </c>
      <c r="AB6" s="265" t="s">
        <v>90</v>
      </c>
      <c r="AC6" s="265" t="s">
        <v>91</v>
      </c>
      <c r="AD6" s="265" t="s">
        <v>90</v>
      </c>
      <c r="AE6" s="265" t="s">
        <v>91</v>
      </c>
      <c r="AF6" s="265" t="s">
        <v>90</v>
      </c>
      <c r="AG6" s="265" t="s">
        <v>91</v>
      </c>
      <c r="AH6" s="265" t="s">
        <v>90</v>
      </c>
      <c r="AI6" s="265" t="s">
        <v>91</v>
      </c>
      <c r="AJ6" s="265" t="s">
        <v>90</v>
      </c>
      <c r="AK6" s="265" t="s">
        <v>91</v>
      </c>
      <c r="AL6" s="265" t="s">
        <v>90</v>
      </c>
      <c r="AM6" s="265" t="s">
        <v>91</v>
      </c>
      <c r="AN6" s="265" t="s">
        <v>90</v>
      </c>
      <c r="AO6" s="265" t="s">
        <v>91</v>
      </c>
      <c r="AP6" s="265" t="s">
        <v>90</v>
      </c>
      <c r="AQ6" s="265" t="s">
        <v>91</v>
      </c>
    </row>
    <row r="7" spans="1:43" x14ac:dyDescent="0.2">
      <c r="B7" s="389"/>
      <c r="C7" s="269" t="s">
        <v>92</v>
      </c>
      <c r="D7" s="269" t="s">
        <v>93</v>
      </c>
      <c r="E7" s="269" t="s">
        <v>92</v>
      </c>
      <c r="F7" s="269" t="s">
        <v>93</v>
      </c>
      <c r="G7" s="270" t="s">
        <v>92</v>
      </c>
      <c r="H7" s="270" t="s">
        <v>93</v>
      </c>
      <c r="I7" s="269" t="s">
        <v>92</v>
      </c>
      <c r="J7" s="269" t="s">
        <v>93</v>
      </c>
      <c r="K7" s="269" t="s">
        <v>92</v>
      </c>
      <c r="L7" s="269" t="s">
        <v>93</v>
      </c>
      <c r="M7" s="269" t="s">
        <v>92</v>
      </c>
      <c r="N7" s="269" t="s">
        <v>93</v>
      </c>
      <c r="O7" s="269" t="s">
        <v>92</v>
      </c>
      <c r="P7" s="269" t="s">
        <v>93</v>
      </c>
      <c r="Q7" s="269" t="s">
        <v>92</v>
      </c>
      <c r="R7" s="269" t="s">
        <v>93</v>
      </c>
      <c r="S7" s="269" t="s">
        <v>92</v>
      </c>
      <c r="T7" s="271" t="s">
        <v>93</v>
      </c>
      <c r="U7" s="468"/>
      <c r="V7" s="272" t="s">
        <v>92</v>
      </c>
      <c r="W7" s="269" t="s">
        <v>93</v>
      </c>
      <c r="X7" s="269" t="s">
        <v>92</v>
      </c>
      <c r="Y7" s="269" t="s">
        <v>93</v>
      </c>
      <c r="Z7" s="269" t="s">
        <v>92</v>
      </c>
      <c r="AA7" s="269" t="s">
        <v>93</v>
      </c>
      <c r="AB7" s="269" t="s">
        <v>92</v>
      </c>
      <c r="AC7" s="269" t="s">
        <v>93</v>
      </c>
      <c r="AD7" s="269" t="s">
        <v>92</v>
      </c>
      <c r="AE7" s="269" t="s">
        <v>93</v>
      </c>
      <c r="AF7" s="269" t="s">
        <v>92</v>
      </c>
      <c r="AG7" s="269" t="s">
        <v>93</v>
      </c>
      <c r="AH7" s="269" t="s">
        <v>92</v>
      </c>
      <c r="AI7" s="269" t="s">
        <v>93</v>
      </c>
      <c r="AJ7" s="269" t="s">
        <v>92</v>
      </c>
      <c r="AK7" s="269" t="s">
        <v>93</v>
      </c>
      <c r="AL7" s="269" t="s">
        <v>92</v>
      </c>
      <c r="AM7" s="269" t="s">
        <v>93</v>
      </c>
      <c r="AN7" s="269" t="s">
        <v>92</v>
      </c>
      <c r="AO7" s="269" t="s">
        <v>93</v>
      </c>
      <c r="AP7" s="269" t="s">
        <v>92</v>
      </c>
      <c r="AQ7" s="269" t="s">
        <v>93</v>
      </c>
    </row>
    <row r="8" spans="1:43" ht="30" customHeight="1" x14ac:dyDescent="0.2">
      <c r="B8" s="273" t="s">
        <v>83</v>
      </c>
      <c r="C8" s="274"/>
      <c r="D8" s="275"/>
      <c r="E8" s="275"/>
      <c r="F8" s="275"/>
      <c r="G8" s="276"/>
      <c r="H8" s="276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7"/>
      <c r="V8" s="277"/>
      <c r="W8" s="277"/>
      <c r="X8" s="277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</row>
    <row r="9" spans="1:43" s="199" customFormat="1" ht="30" customHeight="1" x14ac:dyDescent="0.2">
      <c r="B9" s="279" t="s">
        <v>94</v>
      </c>
      <c r="C9" s="275">
        <v>35853</v>
      </c>
      <c r="D9" s="275">
        <v>301688</v>
      </c>
      <c r="E9" s="275">
        <v>359</v>
      </c>
      <c r="F9" s="275">
        <v>3346</v>
      </c>
      <c r="G9" s="276">
        <v>35494</v>
      </c>
      <c r="H9" s="276">
        <v>298342</v>
      </c>
      <c r="I9" s="275">
        <v>21</v>
      </c>
      <c r="J9" s="275">
        <v>183</v>
      </c>
      <c r="K9" s="275">
        <v>3304</v>
      </c>
      <c r="L9" s="275">
        <v>21097</v>
      </c>
      <c r="M9" s="275">
        <v>2695</v>
      </c>
      <c r="N9" s="275">
        <v>51966</v>
      </c>
      <c r="O9" s="275">
        <v>34</v>
      </c>
      <c r="P9" s="275">
        <v>1039</v>
      </c>
      <c r="Q9" s="275">
        <v>224</v>
      </c>
      <c r="R9" s="275">
        <v>2703</v>
      </c>
      <c r="S9" s="275">
        <v>767</v>
      </c>
      <c r="T9" s="275">
        <v>13693</v>
      </c>
      <c r="U9" s="275"/>
      <c r="V9" s="275">
        <v>9451</v>
      </c>
      <c r="W9" s="275">
        <v>61279</v>
      </c>
      <c r="X9" s="275">
        <v>639</v>
      </c>
      <c r="Y9" s="275">
        <v>7953</v>
      </c>
      <c r="Z9" s="275">
        <v>2139</v>
      </c>
      <c r="AA9" s="275">
        <v>6535</v>
      </c>
      <c r="AB9" s="275">
        <v>1243</v>
      </c>
      <c r="AC9" s="275">
        <v>6204</v>
      </c>
      <c r="AD9" s="275">
        <v>4515</v>
      </c>
      <c r="AE9" s="275">
        <v>27015</v>
      </c>
      <c r="AF9" s="275">
        <v>3519</v>
      </c>
      <c r="AG9" s="275">
        <v>12471</v>
      </c>
      <c r="AH9" s="275">
        <v>1096</v>
      </c>
      <c r="AI9" s="275">
        <v>10111</v>
      </c>
      <c r="AJ9" s="275">
        <v>2913</v>
      </c>
      <c r="AK9" s="275">
        <v>53592</v>
      </c>
      <c r="AL9" s="275">
        <v>356</v>
      </c>
      <c r="AM9" s="275">
        <v>4073</v>
      </c>
      <c r="AN9" s="275">
        <v>2578</v>
      </c>
      <c r="AO9" s="275">
        <v>18428</v>
      </c>
      <c r="AP9" s="275" t="s">
        <v>3</v>
      </c>
      <c r="AQ9" s="275" t="s">
        <v>3</v>
      </c>
    </row>
    <row r="10" spans="1:43" ht="30" customHeight="1" x14ac:dyDescent="0.2">
      <c r="B10" s="279" t="s">
        <v>194</v>
      </c>
      <c r="C10" s="275">
        <f>SUM(C12:C35)</f>
        <v>35626</v>
      </c>
      <c r="D10" s="275">
        <f>SUM(D12:D35)</f>
        <v>338737</v>
      </c>
      <c r="E10" s="275">
        <f>SUM(E12:E35)</f>
        <v>446</v>
      </c>
      <c r="F10" s="275">
        <f>SUM(F12:F35)</f>
        <v>4058</v>
      </c>
      <c r="G10" s="276">
        <f>I10+K10+M10+O10+Q10+S10+V10+X10+Z10+AB10+AD10+AF10+AH10+AJ10+AL10+AN10</f>
        <v>34722</v>
      </c>
      <c r="H10" s="276">
        <f>J10+L10+N10+P10+R10+T10+W10+Y10+AA10+AC10+AE10+AG10+AI10+AK10+AM10+AO10</f>
        <v>320379</v>
      </c>
      <c r="I10" s="275">
        <f t="shared" ref="I10:T10" si="0">SUM(I12:I35)</f>
        <v>17</v>
      </c>
      <c r="J10" s="275">
        <f t="shared" si="0"/>
        <v>125</v>
      </c>
      <c r="K10" s="275">
        <f t="shared" si="0"/>
        <v>3226</v>
      </c>
      <c r="L10" s="275">
        <f t="shared" si="0"/>
        <v>20972</v>
      </c>
      <c r="M10" s="275">
        <f t="shared" si="0"/>
        <v>2327</v>
      </c>
      <c r="N10" s="275">
        <f t="shared" si="0"/>
        <v>52660</v>
      </c>
      <c r="O10" s="275">
        <f t="shared" si="0"/>
        <v>187</v>
      </c>
      <c r="P10" s="275">
        <f t="shared" si="0"/>
        <v>1573</v>
      </c>
      <c r="Q10" s="275">
        <f t="shared" si="0"/>
        <v>250</v>
      </c>
      <c r="R10" s="275">
        <f t="shared" si="0"/>
        <v>3069</v>
      </c>
      <c r="S10" s="275">
        <f t="shared" si="0"/>
        <v>742</v>
      </c>
      <c r="T10" s="275">
        <f t="shared" si="0"/>
        <v>13764</v>
      </c>
      <c r="U10" s="275"/>
      <c r="V10" s="275">
        <f t="shared" ref="V10:AQ10" si="1">SUM(V12:V35)</f>
        <v>8414</v>
      </c>
      <c r="W10" s="275">
        <f t="shared" si="1"/>
        <v>58797</v>
      </c>
      <c r="X10" s="275">
        <f t="shared" si="1"/>
        <v>612</v>
      </c>
      <c r="Y10" s="275">
        <f t="shared" si="1"/>
        <v>8092</v>
      </c>
      <c r="Z10" s="275">
        <f t="shared" si="1"/>
        <v>2247</v>
      </c>
      <c r="AA10" s="275">
        <f t="shared" si="1"/>
        <v>6850</v>
      </c>
      <c r="AB10" s="275">
        <f t="shared" si="1"/>
        <v>1385</v>
      </c>
      <c r="AC10" s="275">
        <f t="shared" si="1"/>
        <v>8052</v>
      </c>
      <c r="AD10" s="275">
        <f t="shared" si="1"/>
        <v>3937</v>
      </c>
      <c r="AE10" s="275">
        <f t="shared" si="1"/>
        <v>23704</v>
      </c>
      <c r="AF10" s="275">
        <f t="shared" si="1"/>
        <v>3202</v>
      </c>
      <c r="AG10" s="275">
        <f t="shared" si="1"/>
        <v>11646</v>
      </c>
      <c r="AH10" s="275">
        <f t="shared" si="1"/>
        <v>1626</v>
      </c>
      <c r="AI10" s="275">
        <f t="shared" si="1"/>
        <v>21407</v>
      </c>
      <c r="AJ10" s="275">
        <f t="shared" si="1"/>
        <v>3407</v>
      </c>
      <c r="AK10" s="275">
        <f t="shared" si="1"/>
        <v>64061</v>
      </c>
      <c r="AL10" s="275">
        <f t="shared" si="1"/>
        <v>309</v>
      </c>
      <c r="AM10" s="275">
        <f t="shared" si="1"/>
        <v>3285</v>
      </c>
      <c r="AN10" s="275">
        <f t="shared" si="1"/>
        <v>2834</v>
      </c>
      <c r="AO10" s="275">
        <f t="shared" si="1"/>
        <v>22322</v>
      </c>
      <c r="AP10" s="275">
        <f t="shared" si="1"/>
        <v>458</v>
      </c>
      <c r="AQ10" s="275">
        <f t="shared" si="1"/>
        <v>14300</v>
      </c>
    </row>
    <row r="11" spans="1:43" ht="12" customHeight="1" x14ac:dyDescent="0.2">
      <c r="B11" s="280"/>
      <c r="C11" s="275"/>
      <c r="D11" s="275"/>
      <c r="E11" s="275"/>
      <c r="F11" s="275"/>
      <c r="G11" s="276"/>
      <c r="H11" s="276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</row>
    <row r="12" spans="1:43" ht="30" customHeight="1" x14ac:dyDescent="0.2">
      <c r="B12" s="281" t="s">
        <v>95</v>
      </c>
      <c r="C12" s="275">
        <v>14013</v>
      </c>
      <c r="D12" s="275">
        <v>142379</v>
      </c>
      <c r="E12" s="275">
        <v>72</v>
      </c>
      <c r="F12" s="275">
        <v>677</v>
      </c>
      <c r="G12" s="276">
        <f t="shared" ref="G12:H35" si="2">SUM(I12,K12,M12,O12,Q12,S12,V12,X12,Z12,AB12,AD12,AF12,AH12,AJ12,AL12,AN12,AP12)</f>
        <v>13941</v>
      </c>
      <c r="H12" s="276">
        <f t="shared" si="2"/>
        <v>141702</v>
      </c>
      <c r="I12" s="275" t="s">
        <v>3</v>
      </c>
      <c r="J12" s="275" t="s">
        <v>3</v>
      </c>
      <c r="K12" s="275">
        <v>1042</v>
      </c>
      <c r="L12" s="275">
        <v>7684</v>
      </c>
      <c r="M12" s="275">
        <v>672</v>
      </c>
      <c r="N12" s="275">
        <v>12187</v>
      </c>
      <c r="O12" s="275">
        <v>54</v>
      </c>
      <c r="P12" s="275">
        <v>797</v>
      </c>
      <c r="Q12" s="275">
        <v>154</v>
      </c>
      <c r="R12" s="275">
        <v>2364</v>
      </c>
      <c r="S12" s="275">
        <v>227</v>
      </c>
      <c r="T12" s="275">
        <v>5332</v>
      </c>
      <c r="U12" s="275"/>
      <c r="V12" s="275">
        <v>3284</v>
      </c>
      <c r="W12" s="275">
        <v>26327</v>
      </c>
      <c r="X12" s="275">
        <v>330</v>
      </c>
      <c r="Y12" s="275">
        <v>5109</v>
      </c>
      <c r="Z12" s="275">
        <v>1278</v>
      </c>
      <c r="AA12" s="275">
        <v>4120</v>
      </c>
      <c r="AB12" s="275">
        <v>759</v>
      </c>
      <c r="AC12" s="275">
        <v>5041</v>
      </c>
      <c r="AD12" s="275">
        <v>1778</v>
      </c>
      <c r="AE12" s="275">
        <v>11702</v>
      </c>
      <c r="AF12" s="275">
        <v>1175</v>
      </c>
      <c r="AG12" s="275">
        <v>5869</v>
      </c>
      <c r="AH12" s="275">
        <v>601</v>
      </c>
      <c r="AI12" s="275">
        <v>10645</v>
      </c>
      <c r="AJ12" s="275">
        <v>1283</v>
      </c>
      <c r="AK12" s="275">
        <v>25642</v>
      </c>
      <c r="AL12" s="275">
        <v>71</v>
      </c>
      <c r="AM12" s="275">
        <v>579</v>
      </c>
      <c r="AN12" s="275">
        <v>1130</v>
      </c>
      <c r="AO12" s="275">
        <v>12047</v>
      </c>
      <c r="AP12" s="275">
        <v>103</v>
      </c>
      <c r="AQ12" s="275">
        <v>6257</v>
      </c>
    </row>
    <row r="13" spans="1:43" ht="30" customHeight="1" x14ac:dyDescent="0.2">
      <c r="B13" s="281" t="s">
        <v>97</v>
      </c>
      <c r="C13" s="275">
        <v>2565</v>
      </c>
      <c r="D13" s="275">
        <v>24214</v>
      </c>
      <c r="E13" s="275">
        <v>33</v>
      </c>
      <c r="F13" s="275">
        <v>236</v>
      </c>
      <c r="G13" s="276">
        <f t="shared" si="2"/>
        <v>2532</v>
      </c>
      <c r="H13" s="276">
        <f t="shared" si="2"/>
        <v>23978</v>
      </c>
      <c r="I13" s="275">
        <v>5</v>
      </c>
      <c r="J13" s="275">
        <v>37</v>
      </c>
      <c r="K13" s="275">
        <v>185</v>
      </c>
      <c r="L13" s="275">
        <v>1145</v>
      </c>
      <c r="M13" s="275">
        <v>227</v>
      </c>
      <c r="N13" s="275">
        <v>5393</v>
      </c>
      <c r="O13" s="275">
        <v>11</v>
      </c>
      <c r="P13" s="275">
        <v>46</v>
      </c>
      <c r="Q13" s="275">
        <v>19</v>
      </c>
      <c r="R13" s="275">
        <v>108</v>
      </c>
      <c r="S13" s="275">
        <v>67</v>
      </c>
      <c r="T13" s="275">
        <v>1075</v>
      </c>
      <c r="U13" s="275"/>
      <c r="V13" s="275">
        <v>602</v>
      </c>
      <c r="W13" s="275">
        <v>3712</v>
      </c>
      <c r="X13" s="275">
        <v>30</v>
      </c>
      <c r="Y13" s="275">
        <v>286</v>
      </c>
      <c r="Z13" s="275">
        <v>145</v>
      </c>
      <c r="AA13" s="275">
        <v>418</v>
      </c>
      <c r="AB13" s="275">
        <v>86</v>
      </c>
      <c r="AC13" s="275">
        <v>290</v>
      </c>
      <c r="AD13" s="275">
        <v>272</v>
      </c>
      <c r="AE13" s="275">
        <v>1999</v>
      </c>
      <c r="AF13" s="275">
        <v>234</v>
      </c>
      <c r="AG13" s="275">
        <v>741</v>
      </c>
      <c r="AH13" s="275">
        <v>144</v>
      </c>
      <c r="AI13" s="275">
        <v>1612</v>
      </c>
      <c r="AJ13" s="275">
        <v>263</v>
      </c>
      <c r="AK13" s="275">
        <v>4608</v>
      </c>
      <c r="AL13" s="275">
        <v>22</v>
      </c>
      <c r="AM13" s="275">
        <v>307</v>
      </c>
      <c r="AN13" s="275">
        <v>192</v>
      </c>
      <c r="AO13" s="275">
        <v>1539</v>
      </c>
      <c r="AP13" s="275">
        <v>28</v>
      </c>
      <c r="AQ13" s="275">
        <v>662</v>
      </c>
    </row>
    <row r="14" spans="1:43" ht="30" customHeight="1" x14ac:dyDescent="0.2">
      <c r="A14" s="199"/>
      <c r="B14" s="281" t="s">
        <v>98</v>
      </c>
      <c r="C14" s="275">
        <v>1625</v>
      </c>
      <c r="D14" s="275">
        <v>16091</v>
      </c>
      <c r="E14" s="275">
        <v>38</v>
      </c>
      <c r="F14" s="275">
        <v>500</v>
      </c>
      <c r="G14" s="276">
        <f t="shared" si="2"/>
        <v>1587</v>
      </c>
      <c r="H14" s="276">
        <f t="shared" si="2"/>
        <v>15591</v>
      </c>
      <c r="I14" s="275" t="s">
        <v>3</v>
      </c>
      <c r="J14" s="275" t="s">
        <v>3</v>
      </c>
      <c r="K14" s="275">
        <v>142</v>
      </c>
      <c r="L14" s="275">
        <v>691</v>
      </c>
      <c r="M14" s="275">
        <v>145</v>
      </c>
      <c r="N14" s="275">
        <v>2285</v>
      </c>
      <c r="O14" s="275">
        <v>6</v>
      </c>
      <c r="P14" s="275">
        <v>30</v>
      </c>
      <c r="Q14" s="275">
        <v>6</v>
      </c>
      <c r="R14" s="275">
        <v>23</v>
      </c>
      <c r="S14" s="275">
        <v>39</v>
      </c>
      <c r="T14" s="275">
        <v>646</v>
      </c>
      <c r="U14" s="275"/>
      <c r="V14" s="275">
        <v>417</v>
      </c>
      <c r="W14" s="275">
        <v>2886</v>
      </c>
      <c r="X14" s="275">
        <v>22</v>
      </c>
      <c r="Y14" s="275">
        <v>171</v>
      </c>
      <c r="Z14" s="275">
        <v>78</v>
      </c>
      <c r="AA14" s="275">
        <v>188</v>
      </c>
      <c r="AB14" s="275">
        <v>40</v>
      </c>
      <c r="AC14" s="275">
        <v>150</v>
      </c>
      <c r="AD14" s="275">
        <v>163</v>
      </c>
      <c r="AE14" s="275">
        <v>920</v>
      </c>
      <c r="AF14" s="275">
        <v>154</v>
      </c>
      <c r="AG14" s="275">
        <v>439</v>
      </c>
      <c r="AH14" s="275">
        <v>68</v>
      </c>
      <c r="AI14" s="275">
        <v>812</v>
      </c>
      <c r="AJ14" s="275">
        <v>160</v>
      </c>
      <c r="AK14" s="275">
        <v>4470</v>
      </c>
      <c r="AL14" s="275">
        <v>12</v>
      </c>
      <c r="AM14" s="275">
        <v>192</v>
      </c>
      <c r="AN14" s="275">
        <v>110</v>
      </c>
      <c r="AO14" s="275">
        <v>802</v>
      </c>
      <c r="AP14" s="275">
        <v>25</v>
      </c>
      <c r="AQ14" s="275">
        <v>886</v>
      </c>
    </row>
    <row r="15" spans="1:43" ht="30" customHeight="1" x14ac:dyDescent="0.2">
      <c r="B15" s="281" t="s">
        <v>99</v>
      </c>
      <c r="C15" s="275">
        <v>2996</v>
      </c>
      <c r="D15" s="275">
        <v>33204</v>
      </c>
      <c r="E15" s="275">
        <v>47</v>
      </c>
      <c r="F15" s="275">
        <v>360</v>
      </c>
      <c r="G15" s="276">
        <f t="shared" si="2"/>
        <v>2949</v>
      </c>
      <c r="H15" s="276">
        <f t="shared" si="2"/>
        <v>32844</v>
      </c>
      <c r="I15" s="275" t="s">
        <v>3</v>
      </c>
      <c r="J15" s="275" t="s">
        <v>3</v>
      </c>
      <c r="K15" s="275">
        <v>317</v>
      </c>
      <c r="L15" s="275">
        <v>2305</v>
      </c>
      <c r="M15" s="275">
        <v>229</v>
      </c>
      <c r="N15" s="275">
        <v>10728</v>
      </c>
      <c r="O15" s="275">
        <v>33</v>
      </c>
      <c r="P15" s="275">
        <v>288</v>
      </c>
      <c r="Q15" s="275">
        <v>12</v>
      </c>
      <c r="R15" s="275">
        <v>67</v>
      </c>
      <c r="S15" s="275">
        <v>92</v>
      </c>
      <c r="T15" s="275">
        <v>1440</v>
      </c>
      <c r="U15" s="275"/>
      <c r="V15" s="275">
        <v>692</v>
      </c>
      <c r="W15" s="275">
        <v>4147</v>
      </c>
      <c r="X15" s="275">
        <v>54</v>
      </c>
      <c r="Y15" s="275">
        <v>659</v>
      </c>
      <c r="Z15" s="275">
        <v>111</v>
      </c>
      <c r="AA15" s="275">
        <v>383</v>
      </c>
      <c r="AB15" s="275">
        <v>88</v>
      </c>
      <c r="AC15" s="275">
        <v>578</v>
      </c>
      <c r="AD15" s="275">
        <v>277</v>
      </c>
      <c r="AE15" s="275">
        <v>1532</v>
      </c>
      <c r="AF15" s="275">
        <v>265</v>
      </c>
      <c r="AG15" s="275">
        <v>709</v>
      </c>
      <c r="AH15" s="275">
        <v>140</v>
      </c>
      <c r="AI15" s="275">
        <v>1745</v>
      </c>
      <c r="AJ15" s="275">
        <v>297</v>
      </c>
      <c r="AK15" s="275">
        <v>4971</v>
      </c>
      <c r="AL15" s="275">
        <v>38</v>
      </c>
      <c r="AM15" s="275">
        <v>580</v>
      </c>
      <c r="AN15" s="275">
        <v>257</v>
      </c>
      <c r="AO15" s="275">
        <v>1607</v>
      </c>
      <c r="AP15" s="275">
        <v>47</v>
      </c>
      <c r="AQ15" s="275">
        <v>1105</v>
      </c>
    </row>
    <row r="16" spans="1:43" ht="30" customHeight="1" x14ac:dyDescent="0.2">
      <c r="B16" s="281" t="s">
        <v>101</v>
      </c>
      <c r="C16" s="275">
        <v>1806</v>
      </c>
      <c r="D16" s="275">
        <v>15278</v>
      </c>
      <c r="E16" s="275">
        <v>21</v>
      </c>
      <c r="F16" s="275">
        <v>121</v>
      </c>
      <c r="G16" s="276">
        <f t="shared" si="2"/>
        <v>1785</v>
      </c>
      <c r="H16" s="276">
        <f t="shared" si="2"/>
        <v>15157</v>
      </c>
      <c r="I16" s="275">
        <v>2</v>
      </c>
      <c r="J16" s="275">
        <v>11</v>
      </c>
      <c r="K16" s="275">
        <v>177</v>
      </c>
      <c r="L16" s="275">
        <v>962</v>
      </c>
      <c r="M16" s="275">
        <v>126</v>
      </c>
      <c r="N16" s="275">
        <v>2016</v>
      </c>
      <c r="O16" s="275">
        <v>17</v>
      </c>
      <c r="P16" s="275">
        <v>60</v>
      </c>
      <c r="Q16" s="275">
        <v>4</v>
      </c>
      <c r="R16" s="275">
        <v>33</v>
      </c>
      <c r="S16" s="275">
        <v>31</v>
      </c>
      <c r="T16" s="275">
        <v>518</v>
      </c>
      <c r="U16" s="275"/>
      <c r="V16" s="275">
        <v>423</v>
      </c>
      <c r="W16" s="275">
        <v>2689</v>
      </c>
      <c r="X16" s="275">
        <v>26</v>
      </c>
      <c r="Y16" s="275">
        <v>424</v>
      </c>
      <c r="Z16" s="275">
        <v>80</v>
      </c>
      <c r="AA16" s="275">
        <v>215</v>
      </c>
      <c r="AB16" s="275">
        <v>64</v>
      </c>
      <c r="AC16" s="275">
        <v>200</v>
      </c>
      <c r="AD16" s="275">
        <v>206</v>
      </c>
      <c r="AE16" s="275">
        <v>962</v>
      </c>
      <c r="AF16" s="275">
        <v>174</v>
      </c>
      <c r="AG16" s="275">
        <v>580</v>
      </c>
      <c r="AH16" s="275">
        <v>95</v>
      </c>
      <c r="AI16" s="275">
        <v>988</v>
      </c>
      <c r="AJ16" s="275">
        <v>184</v>
      </c>
      <c r="AK16" s="275">
        <v>3936</v>
      </c>
      <c r="AL16" s="275">
        <v>17</v>
      </c>
      <c r="AM16" s="275">
        <v>276</v>
      </c>
      <c r="AN16" s="275">
        <v>135</v>
      </c>
      <c r="AO16" s="275">
        <v>597</v>
      </c>
      <c r="AP16" s="275">
        <v>24</v>
      </c>
      <c r="AQ16" s="275">
        <v>690</v>
      </c>
    </row>
    <row r="17" spans="2:43" ht="30" customHeight="1" x14ac:dyDescent="0.2">
      <c r="B17" s="281" t="s">
        <v>102</v>
      </c>
      <c r="C17" s="275">
        <v>1305</v>
      </c>
      <c r="D17" s="275">
        <v>11317</v>
      </c>
      <c r="E17" s="275">
        <v>47</v>
      </c>
      <c r="F17" s="275">
        <v>438</v>
      </c>
      <c r="G17" s="276">
        <f t="shared" si="2"/>
        <v>1258</v>
      </c>
      <c r="H17" s="276">
        <f t="shared" si="2"/>
        <v>10879</v>
      </c>
      <c r="I17" s="275" t="s">
        <v>3</v>
      </c>
      <c r="J17" s="275" t="s">
        <v>3</v>
      </c>
      <c r="K17" s="275">
        <v>161</v>
      </c>
      <c r="L17" s="275">
        <v>833</v>
      </c>
      <c r="M17" s="275">
        <v>138</v>
      </c>
      <c r="N17" s="275">
        <v>2926</v>
      </c>
      <c r="O17" s="275">
        <v>12</v>
      </c>
      <c r="P17" s="275">
        <v>34</v>
      </c>
      <c r="Q17" s="275">
        <v>1</v>
      </c>
      <c r="R17" s="275">
        <v>7</v>
      </c>
      <c r="S17" s="275">
        <v>32</v>
      </c>
      <c r="T17" s="275">
        <v>489</v>
      </c>
      <c r="U17" s="275"/>
      <c r="V17" s="275">
        <v>285</v>
      </c>
      <c r="W17" s="275">
        <v>1860</v>
      </c>
      <c r="X17" s="275">
        <v>14</v>
      </c>
      <c r="Y17" s="275">
        <v>95</v>
      </c>
      <c r="Z17" s="275">
        <v>22</v>
      </c>
      <c r="AA17" s="275">
        <v>51</v>
      </c>
      <c r="AB17" s="275">
        <v>31</v>
      </c>
      <c r="AC17" s="275">
        <v>85</v>
      </c>
      <c r="AD17" s="275">
        <v>109</v>
      </c>
      <c r="AE17" s="275">
        <v>413</v>
      </c>
      <c r="AF17" s="275">
        <v>112</v>
      </c>
      <c r="AG17" s="275">
        <v>322</v>
      </c>
      <c r="AH17" s="275">
        <v>61</v>
      </c>
      <c r="AI17" s="275">
        <v>756</v>
      </c>
      <c r="AJ17" s="275">
        <v>131</v>
      </c>
      <c r="AK17" s="275">
        <v>1949</v>
      </c>
      <c r="AL17" s="275">
        <v>16</v>
      </c>
      <c r="AM17" s="275">
        <v>203</v>
      </c>
      <c r="AN17" s="275">
        <v>117</v>
      </c>
      <c r="AO17" s="275">
        <v>462</v>
      </c>
      <c r="AP17" s="275">
        <v>16</v>
      </c>
      <c r="AQ17" s="275">
        <v>394</v>
      </c>
    </row>
    <row r="18" spans="2:43" ht="30" customHeight="1" x14ac:dyDescent="0.2">
      <c r="B18" s="281" t="s">
        <v>103</v>
      </c>
      <c r="C18" s="275">
        <v>1291</v>
      </c>
      <c r="D18" s="275">
        <v>11110</v>
      </c>
      <c r="E18" s="275">
        <v>28</v>
      </c>
      <c r="F18" s="275">
        <v>198</v>
      </c>
      <c r="G18" s="276">
        <f t="shared" si="2"/>
        <v>1263</v>
      </c>
      <c r="H18" s="276">
        <f t="shared" si="2"/>
        <v>10912</v>
      </c>
      <c r="I18" s="275">
        <v>3</v>
      </c>
      <c r="J18" s="275">
        <v>28</v>
      </c>
      <c r="K18" s="275">
        <v>137</v>
      </c>
      <c r="L18" s="275">
        <v>1050</v>
      </c>
      <c r="M18" s="275">
        <v>84</v>
      </c>
      <c r="N18" s="275">
        <v>1583</v>
      </c>
      <c r="O18" s="275">
        <v>7</v>
      </c>
      <c r="P18" s="275">
        <v>28</v>
      </c>
      <c r="Q18" s="275">
        <v>6</v>
      </c>
      <c r="R18" s="275">
        <v>11</v>
      </c>
      <c r="S18" s="275">
        <v>22</v>
      </c>
      <c r="T18" s="275">
        <v>367</v>
      </c>
      <c r="U18" s="275"/>
      <c r="V18" s="275">
        <v>318</v>
      </c>
      <c r="W18" s="275">
        <v>1941</v>
      </c>
      <c r="X18" s="275">
        <v>21</v>
      </c>
      <c r="Y18" s="275">
        <v>248</v>
      </c>
      <c r="Z18" s="275">
        <v>50</v>
      </c>
      <c r="AA18" s="275">
        <v>111</v>
      </c>
      <c r="AB18" s="275">
        <v>36</v>
      </c>
      <c r="AC18" s="275">
        <v>245</v>
      </c>
      <c r="AD18" s="275">
        <v>126</v>
      </c>
      <c r="AE18" s="275">
        <v>603</v>
      </c>
      <c r="AF18" s="275">
        <v>125</v>
      </c>
      <c r="AG18" s="275">
        <v>304</v>
      </c>
      <c r="AH18" s="275">
        <v>51</v>
      </c>
      <c r="AI18" s="275">
        <v>666</v>
      </c>
      <c r="AJ18" s="275">
        <v>118</v>
      </c>
      <c r="AK18" s="275">
        <v>2251</v>
      </c>
      <c r="AL18" s="275">
        <v>16</v>
      </c>
      <c r="AM18" s="275">
        <v>263</v>
      </c>
      <c r="AN18" s="275">
        <v>115</v>
      </c>
      <c r="AO18" s="275">
        <v>625</v>
      </c>
      <c r="AP18" s="275">
        <v>28</v>
      </c>
      <c r="AQ18" s="275">
        <v>588</v>
      </c>
    </row>
    <row r="19" spans="2:43" ht="30" customHeight="1" x14ac:dyDescent="0.2">
      <c r="B19" s="281" t="s">
        <v>0</v>
      </c>
      <c r="C19" s="275">
        <v>1508</v>
      </c>
      <c r="D19" s="275">
        <v>10930</v>
      </c>
      <c r="E19" s="275">
        <v>21</v>
      </c>
      <c r="F19" s="275">
        <v>240</v>
      </c>
      <c r="G19" s="276">
        <f t="shared" si="2"/>
        <v>1487</v>
      </c>
      <c r="H19" s="276">
        <f t="shared" si="2"/>
        <v>10690</v>
      </c>
      <c r="I19" s="275">
        <v>1</v>
      </c>
      <c r="J19" s="275">
        <v>8</v>
      </c>
      <c r="K19" s="275">
        <v>164</v>
      </c>
      <c r="L19" s="275">
        <v>1013</v>
      </c>
      <c r="M19" s="275">
        <v>87</v>
      </c>
      <c r="N19" s="275">
        <v>1385</v>
      </c>
      <c r="O19" s="275">
        <v>9</v>
      </c>
      <c r="P19" s="275">
        <v>105</v>
      </c>
      <c r="Q19" s="275">
        <v>12</v>
      </c>
      <c r="R19" s="275">
        <v>68</v>
      </c>
      <c r="S19" s="275">
        <v>34</v>
      </c>
      <c r="T19" s="275">
        <v>301</v>
      </c>
      <c r="U19" s="275"/>
      <c r="V19" s="275">
        <v>365</v>
      </c>
      <c r="W19" s="275">
        <v>1544</v>
      </c>
      <c r="X19" s="275">
        <v>23</v>
      </c>
      <c r="Y19" s="275">
        <v>171</v>
      </c>
      <c r="Z19" s="275">
        <v>77</v>
      </c>
      <c r="AA19" s="275">
        <v>140</v>
      </c>
      <c r="AB19" s="275">
        <v>45</v>
      </c>
      <c r="AC19" s="275">
        <v>258</v>
      </c>
      <c r="AD19" s="275">
        <v>172</v>
      </c>
      <c r="AE19" s="275">
        <v>816</v>
      </c>
      <c r="AF19" s="275">
        <v>148</v>
      </c>
      <c r="AG19" s="275">
        <v>385</v>
      </c>
      <c r="AH19" s="275">
        <v>53</v>
      </c>
      <c r="AI19" s="275">
        <v>569</v>
      </c>
      <c r="AJ19" s="275">
        <v>128</v>
      </c>
      <c r="AK19" s="275">
        <v>2572</v>
      </c>
      <c r="AL19" s="275">
        <v>22</v>
      </c>
      <c r="AM19" s="275">
        <v>214</v>
      </c>
      <c r="AN19" s="275">
        <v>109</v>
      </c>
      <c r="AO19" s="275">
        <v>516</v>
      </c>
      <c r="AP19" s="275">
        <v>38</v>
      </c>
      <c r="AQ19" s="275">
        <v>625</v>
      </c>
    </row>
    <row r="20" spans="2:43" ht="30" customHeight="1" x14ac:dyDescent="0.2">
      <c r="B20" s="281" t="s">
        <v>104</v>
      </c>
      <c r="C20" s="275">
        <v>280</v>
      </c>
      <c r="D20" s="275">
        <v>1954</v>
      </c>
      <c r="E20" s="275">
        <v>10</v>
      </c>
      <c r="F20" s="275">
        <v>77</v>
      </c>
      <c r="G20" s="276">
        <f t="shared" si="2"/>
        <v>270</v>
      </c>
      <c r="H20" s="276">
        <f t="shared" si="2"/>
        <v>1877</v>
      </c>
      <c r="I20" s="275">
        <v>1</v>
      </c>
      <c r="J20" s="275">
        <v>20</v>
      </c>
      <c r="K20" s="275">
        <v>50</v>
      </c>
      <c r="L20" s="275">
        <v>263</v>
      </c>
      <c r="M20" s="275">
        <v>26</v>
      </c>
      <c r="N20" s="275">
        <v>422</v>
      </c>
      <c r="O20" s="275">
        <v>5</v>
      </c>
      <c r="P20" s="275">
        <v>10</v>
      </c>
      <c r="Q20" s="275">
        <v>1</v>
      </c>
      <c r="R20" s="275">
        <v>1</v>
      </c>
      <c r="S20" s="275">
        <v>5</v>
      </c>
      <c r="T20" s="275">
        <v>154</v>
      </c>
      <c r="U20" s="275"/>
      <c r="V20" s="275">
        <v>66</v>
      </c>
      <c r="W20" s="275">
        <v>224</v>
      </c>
      <c r="X20" s="275">
        <v>2</v>
      </c>
      <c r="Y20" s="275">
        <v>15</v>
      </c>
      <c r="Z20" s="275">
        <v>4</v>
      </c>
      <c r="AA20" s="275">
        <v>8</v>
      </c>
      <c r="AB20" s="275">
        <v>8</v>
      </c>
      <c r="AC20" s="275">
        <v>30</v>
      </c>
      <c r="AD20" s="275">
        <v>18</v>
      </c>
      <c r="AE20" s="275">
        <v>85</v>
      </c>
      <c r="AF20" s="275">
        <v>23</v>
      </c>
      <c r="AG20" s="275">
        <v>47</v>
      </c>
      <c r="AH20" s="275">
        <v>13</v>
      </c>
      <c r="AI20" s="275">
        <v>118</v>
      </c>
      <c r="AJ20" s="275">
        <v>14</v>
      </c>
      <c r="AK20" s="275">
        <v>265</v>
      </c>
      <c r="AL20" s="275">
        <v>6</v>
      </c>
      <c r="AM20" s="275">
        <v>34</v>
      </c>
      <c r="AN20" s="275">
        <v>23</v>
      </c>
      <c r="AO20" s="275">
        <v>89</v>
      </c>
      <c r="AP20" s="275">
        <v>5</v>
      </c>
      <c r="AQ20" s="275">
        <v>92</v>
      </c>
    </row>
    <row r="21" spans="2:43" ht="30" customHeight="1" x14ac:dyDescent="0.2">
      <c r="B21" s="281" t="s">
        <v>105</v>
      </c>
      <c r="C21" s="275">
        <v>108</v>
      </c>
      <c r="D21" s="275">
        <v>502</v>
      </c>
      <c r="E21" s="275">
        <v>5</v>
      </c>
      <c r="F21" s="275">
        <v>32</v>
      </c>
      <c r="G21" s="276">
        <f t="shared" si="2"/>
        <v>103</v>
      </c>
      <c r="H21" s="276">
        <f t="shared" si="2"/>
        <v>470</v>
      </c>
      <c r="I21" s="275" t="s">
        <v>3</v>
      </c>
      <c r="J21" s="275" t="s">
        <v>3</v>
      </c>
      <c r="K21" s="275">
        <v>16</v>
      </c>
      <c r="L21" s="275">
        <v>71</v>
      </c>
      <c r="M21" s="275">
        <v>9</v>
      </c>
      <c r="N21" s="275">
        <v>29</v>
      </c>
      <c r="O21" s="275" t="s">
        <v>3</v>
      </c>
      <c r="P21" s="275" t="s">
        <v>3</v>
      </c>
      <c r="Q21" s="275">
        <v>1</v>
      </c>
      <c r="R21" s="275">
        <v>9</v>
      </c>
      <c r="S21" s="275">
        <v>3</v>
      </c>
      <c r="T21" s="275">
        <v>14</v>
      </c>
      <c r="U21" s="275"/>
      <c r="V21" s="275">
        <v>19</v>
      </c>
      <c r="W21" s="275">
        <v>42</v>
      </c>
      <c r="X21" s="275" t="s">
        <v>3</v>
      </c>
      <c r="Y21" s="275" t="s">
        <v>3</v>
      </c>
      <c r="Z21" s="275" t="s">
        <v>3</v>
      </c>
      <c r="AA21" s="275" t="s">
        <v>3</v>
      </c>
      <c r="AB21" s="275">
        <v>5</v>
      </c>
      <c r="AC21" s="275">
        <v>12</v>
      </c>
      <c r="AD21" s="275">
        <v>11</v>
      </c>
      <c r="AE21" s="275">
        <v>45</v>
      </c>
      <c r="AF21" s="275">
        <v>7</v>
      </c>
      <c r="AG21" s="275">
        <v>7</v>
      </c>
      <c r="AH21" s="275">
        <v>2</v>
      </c>
      <c r="AI21" s="275">
        <v>28</v>
      </c>
      <c r="AJ21" s="275">
        <v>10</v>
      </c>
      <c r="AK21" s="275">
        <v>105</v>
      </c>
      <c r="AL21" s="275">
        <v>2</v>
      </c>
      <c r="AM21" s="275">
        <v>5</v>
      </c>
      <c r="AN21" s="275">
        <v>12</v>
      </c>
      <c r="AO21" s="275">
        <v>27</v>
      </c>
      <c r="AP21" s="275">
        <v>6</v>
      </c>
      <c r="AQ21" s="275">
        <v>76</v>
      </c>
    </row>
    <row r="22" spans="2:43" ht="30" customHeight="1" x14ac:dyDescent="0.2">
      <c r="B22" s="281" t="s">
        <v>106</v>
      </c>
      <c r="C22" s="275">
        <v>101</v>
      </c>
      <c r="D22" s="275">
        <v>560</v>
      </c>
      <c r="E22" s="275">
        <v>2</v>
      </c>
      <c r="F22" s="275">
        <v>8</v>
      </c>
      <c r="G22" s="276">
        <f t="shared" si="2"/>
        <v>99</v>
      </c>
      <c r="H22" s="276">
        <f t="shared" si="2"/>
        <v>552</v>
      </c>
      <c r="I22" s="275" t="s">
        <v>3</v>
      </c>
      <c r="J22" s="275" t="s">
        <v>3</v>
      </c>
      <c r="K22" s="275">
        <v>26</v>
      </c>
      <c r="L22" s="275">
        <v>90</v>
      </c>
      <c r="M22" s="275">
        <v>6</v>
      </c>
      <c r="N22" s="275">
        <v>49</v>
      </c>
      <c r="O22" s="275">
        <v>2</v>
      </c>
      <c r="P22" s="275">
        <v>2</v>
      </c>
      <c r="Q22" s="275">
        <v>2</v>
      </c>
      <c r="R22" s="275">
        <v>5</v>
      </c>
      <c r="S22" s="275">
        <v>3</v>
      </c>
      <c r="T22" s="275">
        <v>32</v>
      </c>
      <c r="U22" s="275"/>
      <c r="V22" s="275">
        <v>22</v>
      </c>
      <c r="W22" s="275">
        <v>50</v>
      </c>
      <c r="X22" s="275" t="s">
        <v>3</v>
      </c>
      <c r="Y22" s="275" t="s">
        <v>3</v>
      </c>
      <c r="Z22" s="275" t="s">
        <v>3</v>
      </c>
      <c r="AA22" s="275" t="s">
        <v>3</v>
      </c>
      <c r="AB22" s="275">
        <v>2</v>
      </c>
      <c r="AC22" s="275">
        <v>3</v>
      </c>
      <c r="AD22" s="275">
        <v>7</v>
      </c>
      <c r="AE22" s="275">
        <v>76</v>
      </c>
      <c r="AF22" s="275">
        <v>3</v>
      </c>
      <c r="AG22" s="275">
        <v>3</v>
      </c>
      <c r="AH22" s="275">
        <v>3</v>
      </c>
      <c r="AI22" s="275">
        <v>31</v>
      </c>
      <c r="AJ22" s="275">
        <v>6</v>
      </c>
      <c r="AK22" s="275">
        <v>87</v>
      </c>
      <c r="AL22" s="275">
        <v>2</v>
      </c>
      <c r="AM22" s="275">
        <v>15</v>
      </c>
      <c r="AN22" s="275">
        <v>11</v>
      </c>
      <c r="AO22" s="275">
        <v>44</v>
      </c>
      <c r="AP22" s="275">
        <v>4</v>
      </c>
      <c r="AQ22" s="275">
        <v>65</v>
      </c>
    </row>
    <row r="23" spans="2:43" ht="30" customHeight="1" x14ac:dyDescent="0.2">
      <c r="B23" s="281" t="s">
        <v>107</v>
      </c>
      <c r="C23" s="275">
        <v>1243</v>
      </c>
      <c r="D23" s="275">
        <v>9104</v>
      </c>
      <c r="E23" s="275">
        <v>15</v>
      </c>
      <c r="F23" s="275">
        <v>162</v>
      </c>
      <c r="G23" s="276">
        <f t="shared" si="2"/>
        <v>1228</v>
      </c>
      <c r="H23" s="276">
        <f t="shared" si="2"/>
        <v>8942</v>
      </c>
      <c r="I23" s="275">
        <v>2</v>
      </c>
      <c r="J23" s="275">
        <v>3</v>
      </c>
      <c r="K23" s="275">
        <v>134</v>
      </c>
      <c r="L23" s="275">
        <v>590</v>
      </c>
      <c r="M23" s="275">
        <v>72</v>
      </c>
      <c r="N23" s="275">
        <v>1565</v>
      </c>
      <c r="O23" s="275">
        <v>5</v>
      </c>
      <c r="P23" s="275">
        <v>47</v>
      </c>
      <c r="Q23" s="275">
        <v>4</v>
      </c>
      <c r="R23" s="275">
        <v>63</v>
      </c>
      <c r="S23" s="275">
        <v>23</v>
      </c>
      <c r="T23" s="275">
        <v>292</v>
      </c>
      <c r="U23" s="275"/>
      <c r="V23" s="275">
        <v>262</v>
      </c>
      <c r="W23" s="275">
        <v>1657</v>
      </c>
      <c r="X23" s="275">
        <v>13</v>
      </c>
      <c r="Y23" s="275">
        <v>124</v>
      </c>
      <c r="Z23" s="275">
        <v>100</v>
      </c>
      <c r="AA23" s="275">
        <v>196</v>
      </c>
      <c r="AB23" s="275">
        <v>37</v>
      </c>
      <c r="AC23" s="275">
        <v>223</v>
      </c>
      <c r="AD23" s="275">
        <v>106</v>
      </c>
      <c r="AE23" s="275">
        <v>803</v>
      </c>
      <c r="AF23" s="275">
        <v>112</v>
      </c>
      <c r="AG23" s="275">
        <v>308</v>
      </c>
      <c r="AH23" s="275">
        <v>89</v>
      </c>
      <c r="AI23" s="275">
        <v>572</v>
      </c>
      <c r="AJ23" s="275">
        <v>152</v>
      </c>
      <c r="AK23" s="275">
        <v>1746</v>
      </c>
      <c r="AL23" s="275">
        <v>6</v>
      </c>
      <c r="AM23" s="275">
        <v>63</v>
      </c>
      <c r="AN23" s="275">
        <v>99</v>
      </c>
      <c r="AO23" s="275">
        <v>462</v>
      </c>
      <c r="AP23" s="275">
        <v>12</v>
      </c>
      <c r="AQ23" s="275">
        <v>228</v>
      </c>
    </row>
    <row r="24" spans="2:43" ht="30" customHeight="1" x14ac:dyDescent="0.2">
      <c r="B24" s="281" t="s">
        <v>108</v>
      </c>
      <c r="C24" s="275">
        <v>294</v>
      </c>
      <c r="D24" s="275">
        <v>1601</v>
      </c>
      <c r="E24" s="275">
        <v>10</v>
      </c>
      <c r="F24" s="275">
        <v>138</v>
      </c>
      <c r="G24" s="276">
        <f t="shared" si="2"/>
        <v>284</v>
      </c>
      <c r="H24" s="276">
        <f t="shared" si="2"/>
        <v>1463</v>
      </c>
      <c r="I24" s="275" t="s">
        <v>3</v>
      </c>
      <c r="J24" s="275" t="s">
        <v>3</v>
      </c>
      <c r="K24" s="275">
        <v>47</v>
      </c>
      <c r="L24" s="275">
        <v>175</v>
      </c>
      <c r="M24" s="275">
        <v>27</v>
      </c>
      <c r="N24" s="275">
        <v>182</v>
      </c>
      <c r="O24" s="275">
        <v>1</v>
      </c>
      <c r="P24" s="275">
        <v>3</v>
      </c>
      <c r="Q24" s="275">
        <v>3</v>
      </c>
      <c r="R24" s="275">
        <v>7</v>
      </c>
      <c r="S24" s="275">
        <v>5</v>
      </c>
      <c r="T24" s="275">
        <v>44</v>
      </c>
      <c r="U24" s="275"/>
      <c r="V24" s="275">
        <v>64</v>
      </c>
      <c r="W24" s="275">
        <v>173</v>
      </c>
      <c r="X24" s="275">
        <v>1</v>
      </c>
      <c r="Y24" s="275">
        <v>5</v>
      </c>
      <c r="Z24" s="275">
        <v>3</v>
      </c>
      <c r="AA24" s="275">
        <v>7</v>
      </c>
      <c r="AB24" s="275">
        <v>5</v>
      </c>
      <c r="AC24" s="275">
        <v>15</v>
      </c>
      <c r="AD24" s="275">
        <v>34</v>
      </c>
      <c r="AE24" s="275">
        <v>168</v>
      </c>
      <c r="AF24" s="275">
        <v>19</v>
      </c>
      <c r="AG24" s="275">
        <v>76</v>
      </c>
      <c r="AH24" s="275">
        <v>10</v>
      </c>
      <c r="AI24" s="275">
        <v>74</v>
      </c>
      <c r="AJ24" s="275">
        <v>18</v>
      </c>
      <c r="AK24" s="275">
        <v>300</v>
      </c>
      <c r="AL24" s="275">
        <v>8</v>
      </c>
      <c r="AM24" s="275">
        <v>36</v>
      </c>
      <c r="AN24" s="275">
        <v>31</v>
      </c>
      <c r="AO24" s="275">
        <v>97</v>
      </c>
      <c r="AP24" s="275">
        <v>8</v>
      </c>
      <c r="AQ24" s="275">
        <v>101</v>
      </c>
    </row>
    <row r="25" spans="2:43" ht="30" customHeight="1" x14ac:dyDescent="0.2">
      <c r="B25" s="281" t="s">
        <v>109</v>
      </c>
      <c r="C25" s="275">
        <v>462</v>
      </c>
      <c r="D25" s="275">
        <v>3284</v>
      </c>
      <c r="E25" s="275">
        <v>17</v>
      </c>
      <c r="F25" s="275">
        <v>167</v>
      </c>
      <c r="G25" s="276">
        <f t="shared" si="2"/>
        <v>445</v>
      </c>
      <c r="H25" s="276">
        <f t="shared" si="2"/>
        <v>3117</v>
      </c>
      <c r="I25" s="275" t="s">
        <v>3</v>
      </c>
      <c r="J25" s="275" t="s">
        <v>3</v>
      </c>
      <c r="K25" s="275">
        <v>53</v>
      </c>
      <c r="L25" s="275">
        <v>498</v>
      </c>
      <c r="M25" s="275">
        <v>39</v>
      </c>
      <c r="N25" s="275">
        <v>654</v>
      </c>
      <c r="O25" s="275">
        <v>3</v>
      </c>
      <c r="P25" s="275">
        <v>26</v>
      </c>
      <c r="Q25" s="275">
        <v>5</v>
      </c>
      <c r="R25" s="275">
        <v>21</v>
      </c>
      <c r="S25" s="275">
        <v>11</v>
      </c>
      <c r="T25" s="275">
        <v>69</v>
      </c>
      <c r="U25" s="275"/>
      <c r="V25" s="275">
        <v>107</v>
      </c>
      <c r="W25" s="275">
        <v>352</v>
      </c>
      <c r="X25" s="275">
        <v>4</v>
      </c>
      <c r="Y25" s="275">
        <v>43</v>
      </c>
      <c r="Z25" s="275">
        <v>4</v>
      </c>
      <c r="AA25" s="275">
        <v>27</v>
      </c>
      <c r="AB25" s="275">
        <v>7</v>
      </c>
      <c r="AC25" s="275">
        <v>67</v>
      </c>
      <c r="AD25" s="275">
        <v>50</v>
      </c>
      <c r="AE25" s="275">
        <v>157</v>
      </c>
      <c r="AF25" s="275">
        <v>38</v>
      </c>
      <c r="AG25" s="275">
        <v>81</v>
      </c>
      <c r="AH25" s="275">
        <v>20</v>
      </c>
      <c r="AI25" s="275">
        <v>182</v>
      </c>
      <c r="AJ25" s="275">
        <v>33</v>
      </c>
      <c r="AK25" s="275">
        <v>547</v>
      </c>
      <c r="AL25" s="275">
        <v>14</v>
      </c>
      <c r="AM25" s="275">
        <v>54</v>
      </c>
      <c r="AN25" s="275">
        <v>37</v>
      </c>
      <c r="AO25" s="275">
        <v>121</v>
      </c>
      <c r="AP25" s="275">
        <v>20</v>
      </c>
      <c r="AQ25" s="275">
        <v>218</v>
      </c>
    </row>
    <row r="26" spans="2:43" ht="30" customHeight="1" x14ac:dyDescent="0.2">
      <c r="B26" s="281" t="s">
        <v>74</v>
      </c>
      <c r="C26" s="275">
        <v>267</v>
      </c>
      <c r="D26" s="275">
        <v>1527</v>
      </c>
      <c r="E26" s="275">
        <v>6</v>
      </c>
      <c r="F26" s="275">
        <v>12</v>
      </c>
      <c r="G26" s="276">
        <f t="shared" si="2"/>
        <v>261</v>
      </c>
      <c r="H26" s="276">
        <f t="shared" si="2"/>
        <v>1515</v>
      </c>
      <c r="I26" s="275" t="s">
        <v>3</v>
      </c>
      <c r="J26" s="275" t="s">
        <v>3</v>
      </c>
      <c r="K26" s="275">
        <v>20</v>
      </c>
      <c r="L26" s="275">
        <v>119</v>
      </c>
      <c r="M26" s="275">
        <v>25</v>
      </c>
      <c r="N26" s="275">
        <v>113</v>
      </c>
      <c r="O26" s="275">
        <v>2</v>
      </c>
      <c r="P26" s="275">
        <v>7</v>
      </c>
      <c r="Q26" s="275">
        <v>2</v>
      </c>
      <c r="R26" s="275">
        <v>8</v>
      </c>
      <c r="S26" s="275">
        <v>7</v>
      </c>
      <c r="T26" s="275">
        <v>22</v>
      </c>
      <c r="U26" s="275"/>
      <c r="V26" s="275">
        <v>73</v>
      </c>
      <c r="W26" s="275">
        <v>304</v>
      </c>
      <c r="X26" s="275">
        <v>3</v>
      </c>
      <c r="Y26" s="275">
        <v>15</v>
      </c>
      <c r="Z26" s="275">
        <v>9</v>
      </c>
      <c r="AA26" s="275">
        <v>12</v>
      </c>
      <c r="AB26" s="275">
        <v>5</v>
      </c>
      <c r="AC26" s="275">
        <v>13</v>
      </c>
      <c r="AD26" s="275">
        <v>30</v>
      </c>
      <c r="AE26" s="275">
        <v>89</v>
      </c>
      <c r="AF26" s="275">
        <v>22</v>
      </c>
      <c r="AG26" s="275">
        <v>32</v>
      </c>
      <c r="AH26" s="275">
        <v>12</v>
      </c>
      <c r="AI26" s="275">
        <v>69</v>
      </c>
      <c r="AJ26" s="275">
        <v>22</v>
      </c>
      <c r="AK26" s="275">
        <v>480</v>
      </c>
      <c r="AL26" s="275">
        <v>1</v>
      </c>
      <c r="AM26" s="275">
        <v>7</v>
      </c>
      <c r="AN26" s="275">
        <v>20</v>
      </c>
      <c r="AO26" s="275">
        <v>72</v>
      </c>
      <c r="AP26" s="275">
        <v>8</v>
      </c>
      <c r="AQ26" s="275">
        <v>153</v>
      </c>
    </row>
    <row r="27" spans="2:43" ht="30" customHeight="1" x14ac:dyDescent="0.2">
      <c r="B27" s="281" t="s">
        <v>110</v>
      </c>
      <c r="C27" s="275">
        <v>379</v>
      </c>
      <c r="D27" s="275">
        <v>2438</v>
      </c>
      <c r="E27" s="275">
        <v>5</v>
      </c>
      <c r="F27" s="275">
        <v>46</v>
      </c>
      <c r="G27" s="276">
        <f t="shared" si="2"/>
        <v>374</v>
      </c>
      <c r="H27" s="276">
        <f t="shared" si="2"/>
        <v>2392</v>
      </c>
      <c r="I27" s="275" t="s">
        <v>3</v>
      </c>
      <c r="J27" s="275" t="s">
        <v>3</v>
      </c>
      <c r="K27" s="275">
        <v>40</v>
      </c>
      <c r="L27" s="275">
        <v>196</v>
      </c>
      <c r="M27" s="275">
        <v>23</v>
      </c>
      <c r="N27" s="275">
        <v>199</v>
      </c>
      <c r="O27" s="275">
        <v>1</v>
      </c>
      <c r="P27" s="275">
        <v>4</v>
      </c>
      <c r="Q27" s="275">
        <v>2</v>
      </c>
      <c r="R27" s="275">
        <v>10</v>
      </c>
      <c r="S27" s="275">
        <v>4</v>
      </c>
      <c r="T27" s="275">
        <v>31</v>
      </c>
      <c r="U27" s="275"/>
      <c r="V27" s="275">
        <v>90</v>
      </c>
      <c r="W27" s="275">
        <v>370</v>
      </c>
      <c r="X27" s="275">
        <v>3</v>
      </c>
      <c r="Y27" s="275">
        <v>24</v>
      </c>
      <c r="Z27" s="275">
        <v>9</v>
      </c>
      <c r="AA27" s="275">
        <v>11</v>
      </c>
      <c r="AB27" s="275">
        <v>11</v>
      </c>
      <c r="AC27" s="275">
        <v>76</v>
      </c>
      <c r="AD27" s="275">
        <v>36</v>
      </c>
      <c r="AE27" s="275">
        <v>133</v>
      </c>
      <c r="AF27" s="275">
        <v>37</v>
      </c>
      <c r="AG27" s="275">
        <v>64</v>
      </c>
      <c r="AH27" s="275">
        <v>24</v>
      </c>
      <c r="AI27" s="275">
        <v>166</v>
      </c>
      <c r="AJ27" s="275">
        <v>36</v>
      </c>
      <c r="AK27" s="275">
        <v>723</v>
      </c>
      <c r="AL27" s="275">
        <v>7</v>
      </c>
      <c r="AM27" s="275">
        <v>27</v>
      </c>
      <c r="AN27" s="275">
        <v>39</v>
      </c>
      <c r="AO27" s="275">
        <v>122</v>
      </c>
      <c r="AP27" s="275">
        <v>12</v>
      </c>
      <c r="AQ27" s="275">
        <v>236</v>
      </c>
    </row>
    <row r="28" spans="2:43" ht="30" customHeight="1" x14ac:dyDescent="0.2">
      <c r="B28" s="281" t="s">
        <v>111</v>
      </c>
      <c r="C28" s="275">
        <v>524</v>
      </c>
      <c r="D28" s="275">
        <v>3376</v>
      </c>
      <c r="E28" s="275">
        <v>14</v>
      </c>
      <c r="F28" s="275">
        <v>166</v>
      </c>
      <c r="G28" s="276">
        <f t="shared" si="2"/>
        <v>510</v>
      </c>
      <c r="H28" s="276">
        <f t="shared" si="2"/>
        <v>3210</v>
      </c>
      <c r="I28" s="275" t="s">
        <v>3</v>
      </c>
      <c r="J28" s="275" t="s">
        <v>3</v>
      </c>
      <c r="K28" s="275">
        <v>46</v>
      </c>
      <c r="L28" s="275">
        <v>277</v>
      </c>
      <c r="M28" s="275">
        <v>35</v>
      </c>
      <c r="N28" s="275">
        <v>691</v>
      </c>
      <c r="O28" s="275">
        <v>2</v>
      </c>
      <c r="P28" s="275">
        <v>7</v>
      </c>
      <c r="Q28" s="275">
        <v>1</v>
      </c>
      <c r="R28" s="275">
        <v>1</v>
      </c>
      <c r="S28" s="275">
        <v>11</v>
      </c>
      <c r="T28" s="275">
        <v>61</v>
      </c>
      <c r="U28" s="275"/>
      <c r="V28" s="275">
        <v>143</v>
      </c>
      <c r="W28" s="275">
        <v>694</v>
      </c>
      <c r="X28" s="275">
        <v>5</v>
      </c>
      <c r="Y28" s="275">
        <v>50</v>
      </c>
      <c r="Z28" s="275">
        <v>6</v>
      </c>
      <c r="AA28" s="275">
        <v>13</v>
      </c>
      <c r="AB28" s="275">
        <v>11</v>
      </c>
      <c r="AC28" s="275">
        <v>25</v>
      </c>
      <c r="AD28" s="275">
        <v>77</v>
      </c>
      <c r="AE28" s="275">
        <v>259</v>
      </c>
      <c r="AF28" s="275">
        <v>48</v>
      </c>
      <c r="AG28" s="275">
        <v>75</v>
      </c>
      <c r="AH28" s="275">
        <v>20</v>
      </c>
      <c r="AI28" s="275">
        <v>198</v>
      </c>
      <c r="AJ28" s="275">
        <v>35</v>
      </c>
      <c r="AK28" s="275">
        <v>527</v>
      </c>
      <c r="AL28" s="275">
        <v>12</v>
      </c>
      <c r="AM28" s="275">
        <v>75</v>
      </c>
      <c r="AN28" s="275">
        <v>45</v>
      </c>
      <c r="AO28" s="275">
        <v>131</v>
      </c>
      <c r="AP28" s="275">
        <v>13</v>
      </c>
      <c r="AQ28" s="275">
        <v>126</v>
      </c>
    </row>
    <row r="29" spans="2:43" ht="30" customHeight="1" x14ac:dyDescent="0.2">
      <c r="B29" s="281" t="s">
        <v>112</v>
      </c>
      <c r="C29" s="275">
        <v>609</v>
      </c>
      <c r="D29" s="275">
        <v>9961</v>
      </c>
      <c r="E29" s="275">
        <v>6</v>
      </c>
      <c r="F29" s="275">
        <v>40</v>
      </c>
      <c r="G29" s="276">
        <f t="shared" si="2"/>
        <v>603</v>
      </c>
      <c r="H29" s="276">
        <f t="shared" si="2"/>
        <v>9921</v>
      </c>
      <c r="I29" s="275">
        <v>1</v>
      </c>
      <c r="J29" s="275">
        <v>1</v>
      </c>
      <c r="K29" s="275">
        <v>53</v>
      </c>
      <c r="L29" s="275">
        <v>400</v>
      </c>
      <c r="M29" s="275">
        <v>57</v>
      </c>
      <c r="N29" s="275">
        <v>2883</v>
      </c>
      <c r="O29" s="275">
        <v>4</v>
      </c>
      <c r="P29" s="275">
        <v>20</v>
      </c>
      <c r="Q29" s="275">
        <v>1</v>
      </c>
      <c r="R29" s="275">
        <v>1</v>
      </c>
      <c r="S29" s="275">
        <v>41</v>
      </c>
      <c r="T29" s="275">
        <v>1347</v>
      </c>
      <c r="U29" s="275"/>
      <c r="V29" s="275">
        <v>143</v>
      </c>
      <c r="W29" s="275">
        <v>1600</v>
      </c>
      <c r="X29" s="275">
        <v>4</v>
      </c>
      <c r="Y29" s="275">
        <v>41</v>
      </c>
      <c r="Z29" s="275">
        <v>38</v>
      </c>
      <c r="AA29" s="275">
        <v>179</v>
      </c>
      <c r="AB29" s="275">
        <v>15</v>
      </c>
      <c r="AC29" s="275">
        <v>89</v>
      </c>
      <c r="AD29" s="275">
        <v>71</v>
      </c>
      <c r="AE29" s="275">
        <v>532</v>
      </c>
      <c r="AF29" s="275">
        <v>38</v>
      </c>
      <c r="AG29" s="275">
        <v>202</v>
      </c>
      <c r="AH29" s="275">
        <v>26</v>
      </c>
      <c r="AI29" s="275">
        <v>233</v>
      </c>
      <c r="AJ29" s="275">
        <v>53</v>
      </c>
      <c r="AK29" s="275">
        <v>1231</v>
      </c>
      <c r="AL29" s="275">
        <v>4</v>
      </c>
      <c r="AM29" s="275">
        <v>24</v>
      </c>
      <c r="AN29" s="275">
        <v>44</v>
      </c>
      <c r="AO29" s="275">
        <v>467</v>
      </c>
      <c r="AP29" s="275">
        <v>10</v>
      </c>
      <c r="AQ29" s="275">
        <v>671</v>
      </c>
    </row>
    <row r="30" spans="2:43" ht="30" customHeight="1" x14ac:dyDescent="0.2">
      <c r="B30" s="281" t="s">
        <v>77</v>
      </c>
      <c r="C30" s="275">
        <v>959</v>
      </c>
      <c r="D30" s="275">
        <v>9935</v>
      </c>
      <c r="E30" s="275">
        <v>6</v>
      </c>
      <c r="F30" s="275">
        <v>44</v>
      </c>
      <c r="G30" s="276">
        <f t="shared" si="2"/>
        <v>953</v>
      </c>
      <c r="H30" s="276">
        <f t="shared" si="2"/>
        <v>9891</v>
      </c>
      <c r="I30" s="275" t="s">
        <v>3</v>
      </c>
      <c r="J30" s="275" t="s">
        <v>3</v>
      </c>
      <c r="K30" s="275">
        <v>85</v>
      </c>
      <c r="L30" s="275">
        <v>596</v>
      </c>
      <c r="M30" s="275">
        <v>48</v>
      </c>
      <c r="N30" s="275">
        <v>1477</v>
      </c>
      <c r="O30" s="275">
        <v>3</v>
      </c>
      <c r="P30" s="275">
        <v>19</v>
      </c>
      <c r="Q30" s="275">
        <v>3</v>
      </c>
      <c r="R30" s="275">
        <v>32</v>
      </c>
      <c r="S30" s="275">
        <v>22</v>
      </c>
      <c r="T30" s="275">
        <v>636</v>
      </c>
      <c r="U30" s="275"/>
      <c r="V30" s="275">
        <v>234</v>
      </c>
      <c r="W30" s="275">
        <v>2210</v>
      </c>
      <c r="X30" s="275">
        <v>21</v>
      </c>
      <c r="Y30" s="275">
        <v>265</v>
      </c>
      <c r="Z30" s="275">
        <v>83</v>
      </c>
      <c r="AA30" s="275">
        <v>270</v>
      </c>
      <c r="AB30" s="275">
        <v>35</v>
      </c>
      <c r="AC30" s="275">
        <v>230</v>
      </c>
      <c r="AD30" s="275">
        <v>82</v>
      </c>
      <c r="AE30" s="275">
        <v>619</v>
      </c>
      <c r="AF30" s="275">
        <v>109</v>
      </c>
      <c r="AG30" s="275">
        <v>331</v>
      </c>
      <c r="AH30" s="275">
        <v>54</v>
      </c>
      <c r="AI30" s="275">
        <v>480</v>
      </c>
      <c r="AJ30" s="275">
        <v>105</v>
      </c>
      <c r="AK30" s="275">
        <v>1722</v>
      </c>
      <c r="AL30" s="275">
        <v>3</v>
      </c>
      <c r="AM30" s="275">
        <v>33</v>
      </c>
      <c r="AN30" s="275">
        <v>60</v>
      </c>
      <c r="AO30" s="275">
        <v>677</v>
      </c>
      <c r="AP30" s="275">
        <v>6</v>
      </c>
      <c r="AQ30" s="275">
        <v>294</v>
      </c>
    </row>
    <row r="31" spans="2:43" ht="30" customHeight="1" x14ac:dyDescent="0.2">
      <c r="B31" s="281" t="s">
        <v>114</v>
      </c>
      <c r="C31" s="275">
        <v>1318</v>
      </c>
      <c r="D31" s="275">
        <v>12403</v>
      </c>
      <c r="E31" s="275">
        <v>7</v>
      </c>
      <c r="F31" s="275">
        <v>76</v>
      </c>
      <c r="G31" s="276">
        <f t="shared" si="2"/>
        <v>1311</v>
      </c>
      <c r="H31" s="276">
        <f t="shared" si="2"/>
        <v>12327</v>
      </c>
      <c r="I31" s="275">
        <v>1</v>
      </c>
      <c r="J31" s="275">
        <v>5</v>
      </c>
      <c r="K31" s="275">
        <v>113</v>
      </c>
      <c r="L31" s="275">
        <v>589</v>
      </c>
      <c r="M31" s="275">
        <v>63</v>
      </c>
      <c r="N31" s="275">
        <v>2434</v>
      </c>
      <c r="O31" s="275">
        <v>4</v>
      </c>
      <c r="P31" s="275">
        <v>17</v>
      </c>
      <c r="Q31" s="275">
        <v>6</v>
      </c>
      <c r="R31" s="275">
        <v>35</v>
      </c>
      <c r="S31" s="275">
        <v>18</v>
      </c>
      <c r="T31" s="275">
        <v>132</v>
      </c>
      <c r="U31" s="275"/>
      <c r="V31" s="275">
        <v>345</v>
      </c>
      <c r="W31" s="275">
        <v>3188</v>
      </c>
      <c r="X31" s="275">
        <v>17</v>
      </c>
      <c r="Y31" s="275">
        <v>172</v>
      </c>
      <c r="Z31" s="275">
        <v>80</v>
      </c>
      <c r="AA31" s="275">
        <v>324</v>
      </c>
      <c r="AB31" s="275">
        <v>47</v>
      </c>
      <c r="AC31" s="275">
        <v>168</v>
      </c>
      <c r="AD31" s="275">
        <v>150</v>
      </c>
      <c r="AE31" s="275">
        <v>1118</v>
      </c>
      <c r="AF31" s="275">
        <v>158</v>
      </c>
      <c r="AG31" s="275">
        <v>449</v>
      </c>
      <c r="AH31" s="275">
        <v>59</v>
      </c>
      <c r="AI31" s="275">
        <v>491</v>
      </c>
      <c r="AJ31" s="275">
        <v>164</v>
      </c>
      <c r="AK31" s="275">
        <v>2120</v>
      </c>
      <c r="AL31" s="275">
        <v>4</v>
      </c>
      <c r="AM31" s="275">
        <v>42</v>
      </c>
      <c r="AN31" s="275">
        <v>75</v>
      </c>
      <c r="AO31" s="275">
        <v>858</v>
      </c>
      <c r="AP31" s="275">
        <v>7</v>
      </c>
      <c r="AQ31" s="275">
        <v>185</v>
      </c>
    </row>
    <row r="32" spans="2:43" ht="30" customHeight="1" x14ac:dyDescent="0.2">
      <c r="B32" s="281" t="s">
        <v>115</v>
      </c>
      <c r="C32" s="275">
        <v>512</v>
      </c>
      <c r="D32" s="275">
        <v>5685</v>
      </c>
      <c r="E32" s="275">
        <v>9</v>
      </c>
      <c r="F32" s="275">
        <v>133</v>
      </c>
      <c r="G32" s="276">
        <f t="shared" si="2"/>
        <v>503</v>
      </c>
      <c r="H32" s="276">
        <f t="shared" si="2"/>
        <v>5552</v>
      </c>
      <c r="I32" s="275">
        <v>1</v>
      </c>
      <c r="J32" s="275">
        <v>12</v>
      </c>
      <c r="K32" s="275">
        <v>57</v>
      </c>
      <c r="L32" s="275">
        <v>474</v>
      </c>
      <c r="M32" s="275">
        <v>42</v>
      </c>
      <c r="N32" s="275">
        <v>979</v>
      </c>
      <c r="O32" s="275">
        <v>2</v>
      </c>
      <c r="P32" s="275">
        <v>6</v>
      </c>
      <c r="Q32" s="275">
        <v>3</v>
      </c>
      <c r="R32" s="275">
        <v>189</v>
      </c>
      <c r="S32" s="275">
        <v>19</v>
      </c>
      <c r="T32" s="275">
        <v>366</v>
      </c>
      <c r="U32" s="275"/>
      <c r="V32" s="275">
        <v>106</v>
      </c>
      <c r="W32" s="275">
        <v>734</v>
      </c>
      <c r="X32" s="275">
        <v>3</v>
      </c>
      <c r="Y32" s="275">
        <v>37</v>
      </c>
      <c r="Z32" s="275">
        <v>17</v>
      </c>
      <c r="AA32" s="275">
        <v>61</v>
      </c>
      <c r="AB32" s="275">
        <v>15</v>
      </c>
      <c r="AC32" s="275">
        <v>117</v>
      </c>
      <c r="AD32" s="275">
        <v>41</v>
      </c>
      <c r="AE32" s="275">
        <v>156</v>
      </c>
      <c r="AF32" s="275">
        <v>45</v>
      </c>
      <c r="AG32" s="275">
        <v>172</v>
      </c>
      <c r="AH32" s="275">
        <v>24</v>
      </c>
      <c r="AI32" s="275">
        <v>417</v>
      </c>
      <c r="AJ32" s="275">
        <v>62</v>
      </c>
      <c r="AK32" s="275">
        <v>1196</v>
      </c>
      <c r="AL32" s="275">
        <v>5</v>
      </c>
      <c r="AM32" s="275">
        <v>39</v>
      </c>
      <c r="AN32" s="275">
        <v>50</v>
      </c>
      <c r="AO32" s="275">
        <v>428</v>
      </c>
      <c r="AP32" s="275">
        <v>11</v>
      </c>
      <c r="AQ32" s="275">
        <v>169</v>
      </c>
    </row>
    <row r="33" spans="2:43" ht="30" customHeight="1" x14ac:dyDescent="0.2">
      <c r="B33" s="281" t="s">
        <v>116</v>
      </c>
      <c r="C33" s="275">
        <v>408</v>
      </c>
      <c r="D33" s="275">
        <v>3545</v>
      </c>
      <c r="E33" s="275">
        <v>13</v>
      </c>
      <c r="F33" s="275">
        <v>104</v>
      </c>
      <c r="G33" s="276">
        <f t="shared" si="2"/>
        <v>395</v>
      </c>
      <c r="H33" s="276">
        <f t="shared" si="2"/>
        <v>3441</v>
      </c>
      <c r="I33" s="275" t="s">
        <v>3</v>
      </c>
      <c r="J33" s="275" t="s">
        <v>3</v>
      </c>
      <c r="K33" s="275">
        <v>47</v>
      </c>
      <c r="L33" s="275">
        <v>214</v>
      </c>
      <c r="M33" s="275">
        <v>50</v>
      </c>
      <c r="N33" s="275">
        <v>625</v>
      </c>
      <c r="O33" s="275">
        <v>2</v>
      </c>
      <c r="P33" s="275">
        <v>7</v>
      </c>
      <c r="Q33" s="275">
        <v>1</v>
      </c>
      <c r="R33" s="275">
        <v>4</v>
      </c>
      <c r="S33" s="275">
        <v>9</v>
      </c>
      <c r="T33" s="275">
        <v>254</v>
      </c>
      <c r="U33" s="275"/>
      <c r="V33" s="275">
        <v>101</v>
      </c>
      <c r="W33" s="275">
        <v>714</v>
      </c>
      <c r="X33" s="275">
        <v>3</v>
      </c>
      <c r="Y33" s="275">
        <v>25</v>
      </c>
      <c r="Z33" s="275">
        <v>5</v>
      </c>
      <c r="AA33" s="275">
        <v>26</v>
      </c>
      <c r="AB33" s="275">
        <v>7</v>
      </c>
      <c r="AC33" s="275">
        <v>49</v>
      </c>
      <c r="AD33" s="275">
        <v>16</v>
      </c>
      <c r="AE33" s="275">
        <v>108</v>
      </c>
      <c r="AF33" s="275">
        <v>40</v>
      </c>
      <c r="AG33" s="275">
        <v>165</v>
      </c>
      <c r="AH33" s="275">
        <v>19</v>
      </c>
      <c r="AI33" s="275">
        <v>161</v>
      </c>
      <c r="AJ33" s="275">
        <v>45</v>
      </c>
      <c r="AK33" s="275">
        <v>741</v>
      </c>
      <c r="AL33" s="275">
        <v>5</v>
      </c>
      <c r="AM33" s="275">
        <v>91</v>
      </c>
      <c r="AN33" s="275">
        <v>38</v>
      </c>
      <c r="AO33" s="275">
        <v>146</v>
      </c>
      <c r="AP33" s="275">
        <v>7</v>
      </c>
      <c r="AQ33" s="275">
        <v>111</v>
      </c>
    </row>
    <row r="34" spans="2:43" ht="30" customHeight="1" x14ac:dyDescent="0.2">
      <c r="B34" s="281" t="s">
        <v>118</v>
      </c>
      <c r="C34" s="275">
        <v>401</v>
      </c>
      <c r="D34" s="275">
        <v>3548</v>
      </c>
      <c r="E34" s="275">
        <v>6</v>
      </c>
      <c r="F34" s="275">
        <v>27</v>
      </c>
      <c r="G34" s="276">
        <f t="shared" si="2"/>
        <v>395</v>
      </c>
      <c r="H34" s="276">
        <f t="shared" si="2"/>
        <v>3521</v>
      </c>
      <c r="I34" s="275" t="s">
        <v>3</v>
      </c>
      <c r="J34" s="275" t="s">
        <v>3</v>
      </c>
      <c r="K34" s="275">
        <v>41</v>
      </c>
      <c r="L34" s="275">
        <v>335</v>
      </c>
      <c r="M34" s="275">
        <v>49</v>
      </c>
      <c r="N34" s="275">
        <v>1251</v>
      </c>
      <c r="O34" s="275">
        <v>1</v>
      </c>
      <c r="P34" s="275">
        <v>9</v>
      </c>
      <c r="Q34" s="275">
        <v>1</v>
      </c>
      <c r="R34" s="275">
        <v>2</v>
      </c>
      <c r="S34" s="275">
        <v>6</v>
      </c>
      <c r="T34" s="275">
        <v>49</v>
      </c>
      <c r="U34" s="275"/>
      <c r="V34" s="275">
        <v>98</v>
      </c>
      <c r="W34" s="275">
        <v>439</v>
      </c>
      <c r="X34" s="275">
        <v>6</v>
      </c>
      <c r="Y34" s="275">
        <v>45</v>
      </c>
      <c r="Z34" s="275">
        <v>15</v>
      </c>
      <c r="AA34" s="275">
        <v>21</v>
      </c>
      <c r="AB34" s="275">
        <v>8</v>
      </c>
      <c r="AC34" s="275">
        <v>25</v>
      </c>
      <c r="AD34" s="275">
        <v>30</v>
      </c>
      <c r="AE34" s="275">
        <v>105</v>
      </c>
      <c r="AF34" s="275">
        <v>41</v>
      </c>
      <c r="AG34" s="275">
        <v>93</v>
      </c>
      <c r="AH34" s="275">
        <v>17</v>
      </c>
      <c r="AI34" s="275">
        <v>208</v>
      </c>
      <c r="AJ34" s="275">
        <v>33</v>
      </c>
      <c r="AK34" s="275">
        <v>614</v>
      </c>
      <c r="AL34" s="275">
        <v>5</v>
      </c>
      <c r="AM34" s="275">
        <v>19</v>
      </c>
      <c r="AN34" s="275">
        <v>35</v>
      </c>
      <c r="AO34" s="275">
        <v>132</v>
      </c>
      <c r="AP34" s="275">
        <v>9</v>
      </c>
      <c r="AQ34" s="275">
        <v>174</v>
      </c>
    </row>
    <row r="35" spans="2:43" ht="30" customHeight="1" thickBot="1" x14ac:dyDescent="0.25">
      <c r="B35" s="469" t="s">
        <v>119</v>
      </c>
      <c r="C35" s="470">
        <v>652</v>
      </c>
      <c r="D35" s="470">
        <v>4791</v>
      </c>
      <c r="E35" s="470">
        <v>8</v>
      </c>
      <c r="F35" s="470">
        <v>56</v>
      </c>
      <c r="G35" s="471">
        <f t="shared" si="2"/>
        <v>644</v>
      </c>
      <c r="H35" s="471">
        <f t="shared" si="2"/>
        <v>4735</v>
      </c>
      <c r="I35" s="470" t="s">
        <v>3</v>
      </c>
      <c r="J35" s="470" t="s">
        <v>3</v>
      </c>
      <c r="K35" s="470">
        <v>73</v>
      </c>
      <c r="L35" s="470">
        <v>402</v>
      </c>
      <c r="M35" s="470">
        <v>48</v>
      </c>
      <c r="N35" s="470">
        <v>604</v>
      </c>
      <c r="O35" s="470">
        <v>1</v>
      </c>
      <c r="P35" s="470">
        <v>1</v>
      </c>
      <c r="Q35" s="470" t="s">
        <v>3</v>
      </c>
      <c r="R35" s="470" t="s">
        <v>3</v>
      </c>
      <c r="S35" s="470">
        <v>11</v>
      </c>
      <c r="T35" s="470">
        <v>93</v>
      </c>
      <c r="U35" s="470"/>
      <c r="V35" s="470">
        <v>155</v>
      </c>
      <c r="W35" s="470">
        <v>940</v>
      </c>
      <c r="X35" s="470">
        <v>7</v>
      </c>
      <c r="Y35" s="470">
        <v>68</v>
      </c>
      <c r="Z35" s="470">
        <v>33</v>
      </c>
      <c r="AA35" s="470">
        <v>69</v>
      </c>
      <c r="AB35" s="470">
        <v>18</v>
      </c>
      <c r="AC35" s="470">
        <v>63</v>
      </c>
      <c r="AD35" s="470">
        <v>75</v>
      </c>
      <c r="AE35" s="470">
        <v>304</v>
      </c>
      <c r="AF35" s="470">
        <v>75</v>
      </c>
      <c r="AG35" s="470">
        <v>192</v>
      </c>
      <c r="AH35" s="470">
        <v>21</v>
      </c>
      <c r="AI35" s="470">
        <v>186</v>
      </c>
      <c r="AJ35" s="470">
        <v>55</v>
      </c>
      <c r="AK35" s="470">
        <v>1258</v>
      </c>
      <c r="AL35" s="470">
        <v>11</v>
      </c>
      <c r="AM35" s="470">
        <v>107</v>
      </c>
      <c r="AN35" s="470">
        <v>50</v>
      </c>
      <c r="AO35" s="470">
        <v>254</v>
      </c>
      <c r="AP35" s="470">
        <v>11</v>
      </c>
      <c r="AQ35" s="470">
        <v>194</v>
      </c>
    </row>
    <row r="36" spans="2:43" ht="15" customHeight="1" x14ac:dyDescent="0.2">
      <c r="B36" s="240" t="s">
        <v>195</v>
      </c>
      <c r="U36" s="282"/>
      <c r="V36" s="202"/>
      <c r="W36" s="202"/>
      <c r="X36" s="202"/>
      <c r="Y36" s="202"/>
      <c r="Z36" s="283"/>
      <c r="AA36" s="284"/>
      <c r="AB36" s="202"/>
      <c r="AC36" s="202"/>
      <c r="AD36" s="202"/>
      <c r="AE36" s="202"/>
      <c r="AF36" s="202"/>
      <c r="AG36" s="202"/>
      <c r="AH36" s="283"/>
      <c r="AI36" s="284"/>
      <c r="AJ36" s="202"/>
      <c r="AK36" s="202"/>
      <c r="AL36" s="202"/>
      <c r="AM36" s="202"/>
      <c r="AN36" s="202"/>
      <c r="AO36" s="202"/>
      <c r="AP36" s="202"/>
      <c r="AQ36" s="202"/>
    </row>
    <row r="37" spans="2:43" ht="15" customHeight="1" x14ac:dyDescent="0.2">
      <c r="B37" s="240" t="s">
        <v>192</v>
      </c>
      <c r="U37" s="282"/>
      <c r="V37" s="202"/>
      <c r="W37" s="202"/>
      <c r="X37" s="202"/>
      <c r="Y37" s="202"/>
      <c r="Z37" s="283"/>
      <c r="AA37" s="284"/>
      <c r="AB37" s="202"/>
      <c r="AC37" s="202"/>
      <c r="AD37" s="202"/>
      <c r="AE37" s="202"/>
      <c r="AF37" s="202"/>
      <c r="AG37" s="202"/>
      <c r="AH37" s="283"/>
      <c r="AI37" s="284"/>
      <c r="AJ37" s="202"/>
      <c r="AK37" s="202"/>
      <c r="AL37" s="202"/>
      <c r="AM37" s="202"/>
      <c r="AN37" s="202"/>
      <c r="AO37" s="202"/>
      <c r="AP37" s="202"/>
      <c r="AQ37" s="202"/>
    </row>
    <row r="38" spans="2:43" ht="15" customHeight="1" x14ac:dyDescent="0.2">
      <c r="B38" s="241" t="s">
        <v>210</v>
      </c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85"/>
      <c r="Z38" s="286"/>
      <c r="AA38" s="287"/>
      <c r="AH38" s="286"/>
      <c r="AI38" s="287"/>
    </row>
    <row r="39" spans="2:43" x14ac:dyDescent="0.2">
      <c r="I39" s="285"/>
      <c r="J39" s="285"/>
      <c r="S39" s="285"/>
      <c r="T39" s="285"/>
      <c r="U39" s="285"/>
      <c r="Z39" s="286"/>
      <c r="AA39" s="287"/>
      <c r="AH39" s="286"/>
      <c r="AI39" s="287"/>
    </row>
    <row r="40" spans="2:43" x14ac:dyDescent="0.2">
      <c r="I40" s="285"/>
      <c r="J40" s="285"/>
      <c r="S40" s="285"/>
      <c r="T40" s="285"/>
      <c r="U40" s="285"/>
      <c r="Z40" s="286"/>
      <c r="AA40" s="287"/>
      <c r="AH40" s="286"/>
      <c r="AI40" s="287"/>
    </row>
    <row r="41" spans="2:43" x14ac:dyDescent="0.2">
      <c r="I41" s="285"/>
      <c r="J41" s="285"/>
      <c r="S41" s="285"/>
      <c r="T41" s="285"/>
      <c r="U41" s="285"/>
      <c r="Z41" s="286"/>
      <c r="AA41" s="287"/>
      <c r="AH41" s="286"/>
      <c r="AI41" s="287"/>
    </row>
    <row r="42" spans="2:43" x14ac:dyDescent="0.2">
      <c r="I42" s="285"/>
      <c r="J42" s="285"/>
      <c r="S42" s="285"/>
      <c r="T42" s="285"/>
      <c r="U42" s="285"/>
      <c r="Z42" s="286"/>
      <c r="AA42" s="287"/>
      <c r="AH42" s="286"/>
      <c r="AI42" s="287"/>
    </row>
    <row r="43" spans="2:43" x14ac:dyDescent="0.2">
      <c r="I43" s="285"/>
      <c r="J43" s="285"/>
      <c r="S43" s="285"/>
      <c r="T43" s="285"/>
      <c r="U43" s="285"/>
      <c r="Z43" s="286"/>
      <c r="AA43" s="287"/>
      <c r="AH43" s="286"/>
      <c r="AI43" s="287"/>
    </row>
    <row r="44" spans="2:43" x14ac:dyDescent="0.2">
      <c r="I44" s="285"/>
      <c r="J44" s="285"/>
      <c r="S44" s="285"/>
      <c r="T44" s="285"/>
      <c r="U44" s="285"/>
      <c r="Z44" s="286"/>
      <c r="AA44" s="287"/>
      <c r="AH44" s="286"/>
      <c r="AI44" s="287"/>
    </row>
  </sheetData>
  <mergeCells count="23">
    <mergeCell ref="AP5:AQ5"/>
    <mergeCell ref="B4:B7"/>
    <mergeCell ref="AF5:AG5"/>
    <mergeCell ref="AH5:AI5"/>
    <mergeCell ref="AJ5:AK5"/>
    <mergeCell ref="AL5:AM5"/>
    <mergeCell ref="AN5:AO5"/>
    <mergeCell ref="V5:W5"/>
    <mergeCell ref="X5:Y5"/>
    <mergeCell ref="Z5:AA5"/>
    <mergeCell ref="AB5:AC5"/>
    <mergeCell ref="AD5:AE5"/>
    <mergeCell ref="B2:T2"/>
    <mergeCell ref="L3:T3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honeticPr fontId="5"/>
  <printOptions horizontalCentered="1"/>
  <pageMargins left="0.51181102362204722" right="0.51181102362204722" top="0.74803149606299213" bottom="0.3543307086614173" header="0.51181102362204722" footer="0.51181102362204722"/>
  <pageSetup paperSize="9" scale="81" fitToWidth="2" pageOrder="overThenDown" orientation="portrait" r:id="rId1"/>
  <headerFooter scaleWithDoc="0" alignWithMargins="0"/>
  <colBreaks count="1" manualBreakCount="1">
    <brk id="20" min="1" max="3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68BC-29A0-4B8C-81A2-9959A5A1EE82}">
  <sheetPr>
    <outlinePr showOutlineSymbols="0"/>
    <pageSetUpPr fitToPage="1"/>
  </sheetPr>
  <dimension ref="A1:X39"/>
  <sheetViews>
    <sheetView showGridLines="0" showOutlineSymbols="0" view="pageBreakPreview" topLeftCell="A23" zoomScaleSheetLayoutView="100" workbookViewId="0">
      <selection activeCell="D45" sqref="D45"/>
    </sheetView>
  </sheetViews>
  <sheetFormatPr defaultColWidth="14.6328125" defaultRowHeight="13" x14ac:dyDescent="0.2"/>
  <cols>
    <col min="1" max="1" width="14.6328125" style="198"/>
    <col min="2" max="2" width="17.08984375" style="198" customWidth="1"/>
    <col min="3" max="8" width="12.26953125" style="198" customWidth="1"/>
    <col min="9" max="10" width="8.08984375" style="198" customWidth="1"/>
    <col min="11" max="11" width="6.90625" style="198" customWidth="1"/>
    <col min="12" max="12" width="8" style="198" customWidth="1"/>
    <col min="13" max="13" width="6.90625" style="198" customWidth="1"/>
    <col min="14" max="14" width="8" style="198" customWidth="1"/>
    <col min="15" max="15" width="6.90625" style="198" customWidth="1"/>
    <col min="16" max="16" width="8" style="198" customWidth="1"/>
    <col min="17" max="17" width="6.90625" style="198" customWidth="1"/>
    <col min="18" max="20" width="8.7265625" style="198" customWidth="1"/>
    <col min="21" max="21" width="6.90625" style="198" customWidth="1"/>
    <col min="22" max="22" width="8" style="198" customWidth="1"/>
    <col min="23" max="26" width="10.90625" style="198" customWidth="1"/>
    <col min="27" max="27" width="14.6328125" style="198"/>
    <col min="28" max="36" width="12.08984375" style="198" customWidth="1"/>
    <col min="37" max="16384" width="14.6328125" style="198"/>
  </cols>
  <sheetData>
    <row r="1" spans="1:24" ht="16.5" x14ac:dyDescent="0.25">
      <c r="B1" s="243"/>
      <c r="I1" s="244"/>
      <c r="J1" s="245"/>
    </row>
    <row r="2" spans="1:24" ht="28.5" customHeight="1" x14ac:dyDescent="0.2">
      <c r="B2" s="413" t="s">
        <v>121</v>
      </c>
      <c r="C2" s="414"/>
      <c r="D2" s="414"/>
      <c r="E2" s="414"/>
      <c r="F2" s="414"/>
      <c r="G2" s="414"/>
      <c r="H2" s="414"/>
      <c r="I2" s="201"/>
      <c r="J2" s="202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3" spans="1:24" ht="19.5" customHeight="1" thickBot="1" x14ac:dyDescent="0.25">
      <c r="B3" s="204"/>
      <c r="C3" s="204"/>
      <c r="D3" s="204"/>
      <c r="E3" s="204"/>
      <c r="G3" s="205"/>
      <c r="I3" s="206" t="s">
        <v>204</v>
      </c>
      <c r="J3" s="205"/>
      <c r="K3" s="205"/>
      <c r="L3" s="205"/>
      <c r="M3" s="204"/>
      <c r="N3" s="204"/>
      <c r="O3" s="204"/>
      <c r="P3" s="204"/>
      <c r="Q3" s="204"/>
      <c r="R3" s="204"/>
      <c r="S3" s="204"/>
      <c r="T3" s="204"/>
      <c r="U3" s="204"/>
      <c r="V3" s="204"/>
    </row>
    <row r="4" spans="1:24" ht="15" customHeight="1" x14ac:dyDescent="0.2">
      <c r="B4" s="415" t="s">
        <v>82</v>
      </c>
      <c r="C4" s="404" t="s">
        <v>236</v>
      </c>
      <c r="D4" s="405"/>
      <c r="E4" s="405"/>
      <c r="F4" s="405"/>
      <c r="G4" s="405"/>
      <c r="H4" s="417"/>
      <c r="I4" s="404" t="s">
        <v>122</v>
      </c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</row>
    <row r="5" spans="1:24" ht="13.5" customHeight="1" x14ac:dyDescent="0.2">
      <c r="B5" s="415"/>
      <c r="C5" s="418"/>
      <c r="D5" s="419"/>
      <c r="E5" s="419"/>
      <c r="F5" s="419"/>
      <c r="G5" s="419"/>
      <c r="H5" s="416"/>
      <c r="I5" s="420" t="s">
        <v>237</v>
      </c>
      <c r="J5" s="403"/>
      <c r="K5" s="402" t="s">
        <v>238</v>
      </c>
      <c r="L5" s="403"/>
      <c r="M5" s="402" t="s">
        <v>239</v>
      </c>
      <c r="N5" s="403"/>
      <c r="O5" s="402" t="s">
        <v>240</v>
      </c>
      <c r="P5" s="403"/>
      <c r="Q5" s="402" t="s">
        <v>124</v>
      </c>
      <c r="R5" s="403"/>
      <c r="S5" s="406" t="s">
        <v>196</v>
      </c>
      <c r="T5" s="407"/>
      <c r="U5" s="408" t="s">
        <v>125</v>
      </c>
      <c r="V5" s="409"/>
    </row>
    <row r="6" spans="1:24" ht="6" customHeight="1" x14ac:dyDescent="0.2">
      <c r="B6" s="415"/>
      <c r="C6" s="207"/>
      <c r="D6" s="207"/>
      <c r="E6" s="208"/>
      <c r="F6" s="209"/>
      <c r="G6" s="210"/>
      <c r="H6" s="211"/>
      <c r="I6" s="410" t="s">
        <v>126</v>
      </c>
      <c r="J6" s="399" t="s">
        <v>21</v>
      </c>
      <c r="K6" s="393" t="s">
        <v>126</v>
      </c>
      <c r="L6" s="393" t="s">
        <v>21</v>
      </c>
      <c r="M6" s="393" t="s">
        <v>126</v>
      </c>
      <c r="N6" s="393" t="s">
        <v>21</v>
      </c>
      <c r="O6" s="393" t="s">
        <v>126</v>
      </c>
      <c r="P6" s="393" t="s">
        <v>21</v>
      </c>
      <c r="Q6" s="393" t="s">
        <v>126</v>
      </c>
      <c r="R6" s="393" t="s">
        <v>21</v>
      </c>
      <c r="S6" s="393" t="s">
        <v>126</v>
      </c>
      <c r="T6" s="393" t="s">
        <v>21</v>
      </c>
      <c r="U6" s="396" t="s">
        <v>126</v>
      </c>
      <c r="V6" s="399" t="s">
        <v>21</v>
      </c>
    </row>
    <row r="7" spans="1:24" ht="6" customHeight="1" x14ac:dyDescent="0.2">
      <c r="B7" s="415"/>
      <c r="C7" s="207"/>
      <c r="D7" s="207"/>
      <c r="E7" s="212"/>
      <c r="F7" s="213"/>
      <c r="G7" s="212"/>
      <c r="H7" s="211"/>
      <c r="I7" s="411"/>
      <c r="J7" s="400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7"/>
      <c r="V7" s="400"/>
    </row>
    <row r="8" spans="1:24" ht="27" customHeight="1" x14ac:dyDescent="0.2">
      <c r="B8" s="416"/>
      <c r="C8" s="289" t="s">
        <v>6</v>
      </c>
      <c r="D8" s="289" t="s">
        <v>127</v>
      </c>
      <c r="E8" s="289" t="s">
        <v>128</v>
      </c>
      <c r="F8" s="290" t="s">
        <v>129</v>
      </c>
      <c r="G8" s="291" t="s">
        <v>96</v>
      </c>
      <c r="H8" s="292" t="s">
        <v>130</v>
      </c>
      <c r="I8" s="412"/>
      <c r="J8" s="401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8"/>
      <c r="V8" s="401"/>
    </row>
    <row r="9" spans="1:24" ht="25" customHeight="1" x14ac:dyDescent="0.2">
      <c r="B9" s="293" t="s">
        <v>83</v>
      </c>
      <c r="C9" s="214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15"/>
      <c r="V9" s="215"/>
    </row>
    <row r="10" spans="1:24" s="247" customFormat="1" ht="25" customHeight="1" x14ac:dyDescent="0.2">
      <c r="A10" s="246"/>
      <c r="B10" s="216" t="s">
        <v>131</v>
      </c>
      <c r="C10" s="217">
        <v>35853</v>
      </c>
      <c r="D10" s="218">
        <v>301688</v>
      </c>
      <c r="E10" s="219">
        <v>15318</v>
      </c>
      <c r="F10" s="219">
        <v>5589</v>
      </c>
      <c r="G10" s="220">
        <v>256479</v>
      </c>
      <c r="H10" s="220">
        <v>247807</v>
      </c>
      <c r="I10" s="221">
        <v>22314</v>
      </c>
      <c r="J10" s="219">
        <v>46300</v>
      </c>
      <c r="K10" s="221">
        <v>6655</v>
      </c>
      <c r="L10" s="219">
        <v>43679</v>
      </c>
      <c r="M10" s="221">
        <v>3798</v>
      </c>
      <c r="N10" s="222">
        <v>50714</v>
      </c>
      <c r="O10" s="223">
        <v>1303</v>
      </c>
      <c r="P10" s="222">
        <v>31134</v>
      </c>
      <c r="Q10" s="223">
        <v>1605</v>
      </c>
      <c r="R10" s="222">
        <v>129861</v>
      </c>
      <c r="S10" s="223">
        <v>178</v>
      </c>
      <c r="T10" s="223" t="s">
        <v>3</v>
      </c>
      <c r="U10" s="223" t="s">
        <v>3</v>
      </c>
      <c r="V10" s="223" t="s">
        <v>3</v>
      </c>
      <c r="W10" s="246"/>
      <c r="X10" s="246"/>
    </row>
    <row r="11" spans="1:24" s="246" customFormat="1" ht="25" customHeight="1" x14ac:dyDescent="0.2">
      <c r="B11" s="216" t="s">
        <v>197</v>
      </c>
      <c r="C11" s="217">
        <f t="shared" ref="C11:V11" si="0">SUM(C13:C36)</f>
        <v>35626</v>
      </c>
      <c r="D11" s="218">
        <f t="shared" si="0"/>
        <v>338737</v>
      </c>
      <c r="E11" s="224">
        <v>12600</v>
      </c>
      <c r="F11" s="224">
        <v>4161</v>
      </c>
      <c r="G11" s="225">
        <v>295552</v>
      </c>
      <c r="H11" s="225">
        <f t="shared" si="0"/>
        <v>289467</v>
      </c>
      <c r="I11" s="226">
        <f t="shared" si="0"/>
        <v>21426</v>
      </c>
      <c r="J11" s="226">
        <f t="shared" si="0"/>
        <v>44068</v>
      </c>
      <c r="K11" s="226">
        <f t="shared" si="0"/>
        <v>6555</v>
      </c>
      <c r="L11" s="226">
        <f t="shared" si="0"/>
        <v>43148</v>
      </c>
      <c r="M11" s="226">
        <f t="shared" si="0"/>
        <v>4068</v>
      </c>
      <c r="N11" s="226">
        <f t="shared" si="0"/>
        <v>55181</v>
      </c>
      <c r="O11" s="226">
        <f t="shared" si="0"/>
        <v>1400</v>
      </c>
      <c r="P11" s="226">
        <f t="shared" si="0"/>
        <v>33347</v>
      </c>
      <c r="Q11" s="226">
        <f t="shared" si="0"/>
        <v>1948</v>
      </c>
      <c r="R11" s="226">
        <f t="shared" si="0"/>
        <v>162993</v>
      </c>
      <c r="S11" s="226">
        <f t="shared" si="0"/>
        <v>229</v>
      </c>
      <c r="T11" s="226" t="s">
        <v>3</v>
      </c>
      <c r="U11" s="226">
        <f t="shared" si="0"/>
        <v>1507</v>
      </c>
      <c r="V11" s="226">
        <f t="shared" si="0"/>
        <v>34207</v>
      </c>
    </row>
    <row r="12" spans="1:24" s="246" customFormat="1" ht="19.5" customHeight="1" x14ac:dyDescent="0.2">
      <c r="B12" s="227"/>
      <c r="C12" s="217"/>
      <c r="D12" s="218"/>
      <c r="E12" s="224"/>
      <c r="F12" s="224"/>
      <c r="G12" s="225"/>
      <c r="H12" s="225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3"/>
      <c r="V12" s="223"/>
    </row>
    <row r="13" spans="1:24" ht="25" customHeight="1" x14ac:dyDescent="0.2">
      <c r="B13" s="228" t="s">
        <v>95</v>
      </c>
      <c r="C13" s="217">
        <v>14013</v>
      </c>
      <c r="D13" s="218">
        <v>142379</v>
      </c>
      <c r="E13" s="224" t="s">
        <v>3</v>
      </c>
      <c r="F13" s="224" t="s">
        <v>3</v>
      </c>
      <c r="G13" s="225" t="s">
        <v>3</v>
      </c>
      <c r="H13" s="225">
        <v>122895</v>
      </c>
      <c r="I13" s="221">
        <v>8202</v>
      </c>
      <c r="J13" s="219">
        <v>17113</v>
      </c>
      <c r="K13" s="221">
        <v>2609</v>
      </c>
      <c r="L13" s="219">
        <v>17180</v>
      </c>
      <c r="M13" s="221">
        <v>1670</v>
      </c>
      <c r="N13" s="222">
        <v>22639</v>
      </c>
      <c r="O13" s="223">
        <v>562</v>
      </c>
      <c r="P13" s="222">
        <v>13456</v>
      </c>
      <c r="Q13" s="223">
        <v>844</v>
      </c>
      <c r="R13" s="222">
        <v>71991</v>
      </c>
      <c r="S13" s="222">
        <v>126</v>
      </c>
      <c r="T13" s="222" t="s">
        <v>3</v>
      </c>
      <c r="U13" s="229">
        <v>335</v>
      </c>
      <c r="V13" s="229">
        <v>13156</v>
      </c>
    </row>
    <row r="14" spans="1:24" ht="25" customHeight="1" x14ac:dyDescent="0.2">
      <c r="B14" s="228" t="s">
        <v>97</v>
      </c>
      <c r="C14" s="217">
        <v>2565</v>
      </c>
      <c r="D14" s="218">
        <v>24214</v>
      </c>
      <c r="E14" s="224" t="s">
        <v>3</v>
      </c>
      <c r="F14" s="224" t="s">
        <v>3</v>
      </c>
      <c r="G14" s="225" t="s">
        <v>3</v>
      </c>
      <c r="H14" s="225">
        <v>20448</v>
      </c>
      <c r="I14" s="221">
        <v>1597</v>
      </c>
      <c r="J14" s="219">
        <v>3287</v>
      </c>
      <c r="K14" s="221">
        <v>460</v>
      </c>
      <c r="L14" s="219">
        <v>3014</v>
      </c>
      <c r="M14" s="221">
        <v>272</v>
      </c>
      <c r="N14" s="222">
        <v>3703</v>
      </c>
      <c r="O14" s="223">
        <v>92</v>
      </c>
      <c r="P14" s="222">
        <v>2217</v>
      </c>
      <c r="Q14" s="223">
        <v>135</v>
      </c>
      <c r="R14" s="222">
        <v>11993</v>
      </c>
      <c r="S14" s="222">
        <v>9</v>
      </c>
      <c r="T14" s="222" t="s">
        <v>3</v>
      </c>
      <c r="U14" s="229">
        <v>88</v>
      </c>
      <c r="V14" s="229">
        <v>1642</v>
      </c>
    </row>
    <row r="15" spans="1:24" ht="25" customHeight="1" x14ac:dyDescent="0.2">
      <c r="B15" s="228" t="s">
        <v>98</v>
      </c>
      <c r="C15" s="217">
        <v>1625</v>
      </c>
      <c r="D15" s="218">
        <v>16091</v>
      </c>
      <c r="E15" s="224" t="s">
        <v>3</v>
      </c>
      <c r="F15" s="224" t="s">
        <v>3</v>
      </c>
      <c r="G15" s="225" t="s">
        <v>3</v>
      </c>
      <c r="H15" s="225">
        <v>13871</v>
      </c>
      <c r="I15" s="221">
        <v>954</v>
      </c>
      <c r="J15" s="219">
        <v>1925</v>
      </c>
      <c r="K15" s="221">
        <v>315</v>
      </c>
      <c r="L15" s="219">
        <v>2117</v>
      </c>
      <c r="M15" s="221">
        <v>193</v>
      </c>
      <c r="N15" s="222">
        <v>2662</v>
      </c>
      <c r="O15" s="223">
        <v>71</v>
      </c>
      <c r="P15" s="222">
        <v>1690</v>
      </c>
      <c r="Q15" s="223">
        <v>86</v>
      </c>
      <c r="R15" s="222">
        <v>7697</v>
      </c>
      <c r="S15" s="222">
        <v>6</v>
      </c>
      <c r="T15" s="222" t="s">
        <v>3</v>
      </c>
      <c r="U15" s="229">
        <v>70</v>
      </c>
      <c r="V15" s="229">
        <v>1864</v>
      </c>
    </row>
    <row r="16" spans="1:24" ht="25" customHeight="1" x14ac:dyDescent="0.2">
      <c r="B16" s="228" t="s">
        <v>99</v>
      </c>
      <c r="C16" s="217">
        <v>2996</v>
      </c>
      <c r="D16" s="218">
        <v>33204</v>
      </c>
      <c r="E16" s="224" t="s">
        <v>3</v>
      </c>
      <c r="F16" s="224" t="s">
        <v>3</v>
      </c>
      <c r="G16" s="225" t="s">
        <v>3</v>
      </c>
      <c r="H16" s="225">
        <v>29230</v>
      </c>
      <c r="I16" s="221">
        <v>1795</v>
      </c>
      <c r="J16" s="219">
        <v>3654</v>
      </c>
      <c r="K16" s="221">
        <v>545</v>
      </c>
      <c r="L16" s="219">
        <v>3581</v>
      </c>
      <c r="M16" s="221">
        <v>353</v>
      </c>
      <c r="N16" s="222">
        <v>4727</v>
      </c>
      <c r="O16" s="223">
        <v>123</v>
      </c>
      <c r="P16" s="222">
        <v>2866</v>
      </c>
      <c r="Q16" s="223">
        <v>162</v>
      </c>
      <c r="R16" s="222">
        <v>18376</v>
      </c>
      <c r="S16" s="222">
        <v>18</v>
      </c>
      <c r="T16" s="222" t="s">
        <v>3</v>
      </c>
      <c r="U16" s="229">
        <v>191</v>
      </c>
      <c r="V16" s="229">
        <v>3372</v>
      </c>
    </row>
    <row r="17" spans="2:22" ht="25" customHeight="1" x14ac:dyDescent="0.2">
      <c r="B17" s="228" t="s">
        <v>101</v>
      </c>
      <c r="C17" s="217">
        <v>1806</v>
      </c>
      <c r="D17" s="218">
        <v>15278</v>
      </c>
      <c r="E17" s="224" t="s">
        <v>3</v>
      </c>
      <c r="F17" s="224" t="s">
        <v>3</v>
      </c>
      <c r="G17" s="225" t="s">
        <v>3</v>
      </c>
      <c r="H17" s="225">
        <v>12827</v>
      </c>
      <c r="I17" s="221">
        <v>1169</v>
      </c>
      <c r="J17" s="219">
        <v>2358</v>
      </c>
      <c r="K17" s="221">
        <v>312</v>
      </c>
      <c r="L17" s="219">
        <v>2060</v>
      </c>
      <c r="M17" s="221">
        <v>179</v>
      </c>
      <c r="N17" s="222">
        <v>2429</v>
      </c>
      <c r="O17" s="223">
        <v>54</v>
      </c>
      <c r="P17" s="222">
        <v>1294</v>
      </c>
      <c r="Q17" s="223">
        <v>84</v>
      </c>
      <c r="R17" s="222">
        <v>7137</v>
      </c>
      <c r="S17" s="222">
        <v>8</v>
      </c>
      <c r="T17" s="222" t="s">
        <v>3</v>
      </c>
      <c r="U17" s="229">
        <v>82</v>
      </c>
      <c r="V17" s="229">
        <v>1499</v>
      </c>
    </row>
    <row r="18" spans="2:22" ht="25" customHeight="1" x14ac:dyDescent="0.2">
      <c r="B18" s="228" t="s">
        <v>102</v>
      </c>
      <c r="C18" s="217">
        <v>1305</v>
      </c>
      <c r="D18" s="218">
        <v>11317</v>
      </c>
      <c r="E18" s="224" t="s">
        <v>3</v>
      </c>
      <c r="F18" s="224" t="s">
        <v>3</v>
      </c>
      <c r="G18" s="225" t="s">
        <v>3</v>
      </c>
      <c r="H18" s="225">
        <v>9250</v>
      </c>
      <c r="I18" s="221">
        <v>758</v>
      </c>
      <c r="J18" s="219">
        <v>1618</v>
      </c>
      <c r="K18" s="221">
        <v>277</v>
      </c>
      <c r="L18" s="219">
        <v>1842</v>
      </c>
      <c r="M18" s="221">
        <v>136</v>
      </c>
      <c r="N18" s="222">
        <v>1823</v>
      </c>
      <c r="O18" s="223">
        <v>60</v>
      </c>
      <c r="P18" s="222">
        <v>1424</v>
      </c>
      <c r="Q18" s="223">
        <v>73</v>
      </c>
      <c r="R18" s="222">
        <v>4610</v>
      </c>
      <c r="S18" s="222">
        <v>1</v>
      </c>
      <c r="T18" s="222" t="s">
        <v>3</v>
      </c>
      <c r="U18" s="229">
        <v>60</v>
      </c>
      <c r="V18" s="229">
        <v>1102</v>
      </c>
    </row>
    <row r="19" spans="2:22" ht="25" customHeight="1" x14ac:dyDescent="0.2">
      <c r="B19" s="228" t="s">
        <v>103</v>
      </c>
      <c r="C19" s="217">
        <v>1291</v>
      </c>
      <c r="D19" s="218">
        <v>11110</v>
      </c>
      <c r="E19" s="224" t="s">
        <v>3</v>
      </c>
      <c r="F19" s="224" t="s">
        <v>3</v>
      </c>
      <c r="G19" s="225" t="s">
        <v>3</v>
      </c>
      <c r="H19" s="225">
        <v>9326</v>
      </c>
      <c r="I19" s="221">
        <v>775</v>
      </c>
      <c r="J19" s="219">
        <v>1631</v>
      </c>
      <c r="K19" s="221">
        <v>234</v>
      </c>
      <c r="L19" s="219">
        <v>1501</v>
      </c>
      <c r="M19" s="221">
        <v>147</v>
      </c>
      <c r="N19" s="222">
        <v>2007</v>
      </c>
      <c r="O19" s="223">
        <v>56</v>
      </c>
      <c r="P19" s="222">
        <v>1369</v>
      </c>
      <c r="Q19" s="223">
        <v>73</v>
      </c>
      <c r="R19" s="222">
        <v>4602</v>
      </c>
      <c r="S19" s="222">
        <v>6</v>
      </c>
      <c r="T19" s="222" t="s">
        <v>3</v>
      </c>
      <c r="U19" s="229">
        <v>79</v>
      </c>
      <c r="V19" s="229">
        <v>1501</v>
      </c>
    </row>
    <row r="20" spans="2:22" ht="25" customHeight="1" x14ac:dyDescent="0.2">
      <c r="B20" s="228" t="s">
        <v>0</v>
      </c>
      <c r="C20" s="217">
        <v>1508</v>
      </c>
      <c r="D20" s="218">
        <v>10930</v>
      </c>
      <c r="E20" s="224" t="s">
        <v>3</v>
      </c>
      <c r="F20" s="224" t="s">
        <v>3</v>
      </c>
      <c r="G20" s="225" t="s">
        <v>3</v>
      </c>
      <c r="H20" s="225">
        <v>8891</v>
      </c>
      <c r="I20" s="221">
        <v>1000</v>
      </c>
      <c r="J20" s="219">
        <v>1934</v>
      </c>
      <c r="K20" s="221">
        <v>237</v>
      </c>
      <c r="L20" s="219">
        <v>1528</v>
      </c>
      <c r="M20" s="221">
        <v>146</v>
      </c>
      <c r="N20" s="222">
        <v>1987</v>
      </c>
      <c r="O20" s="223">
        <v>53</v>
      </c>
      <c r="P20" s="222">
        <v>1257</v>
      </c>
      <c r="Q20" s="223">
        <v>68</v>
      </c>
      <c r="R20" s="222">
        <v>4224</v>
      </c>
      <c r="S20" s="222">
        <v>4</v>
      </c>
      <c r="T20" s="222" t="s">
        <v>3</v>
      </c>
      <c r="U20" s="229">
        <v>110</v>
      </c>
      <c r="V20" s="229">
        <v>1952</v>
      </c>
    </row>
    <row r="21" spans="2:22" ht="25" customHeight="1" x14ac:dyDescent="0.2">
      <c r="B21" s="228" t="s">
        <v>104</v>
      </c>
      <c r="C21" s="217">
        <v>280</v>
      </c>
      <c r="D21" s="218">
        <v>1954</v>
      </c>
      <c r="E21" s="224" t="s">
        <v>3</v>
      </c>
      <c r="F21" s="224" t="s">
        <v>3</v>
      </c>
      <c r="G21" s="225" t="s">
        <v>3</v>
      </c>
      <c r="H21" s="225">
        <v>1462</v>
      </c>
      <c r="I21" s="221">
        <v>188</v>
      </c>
      <c r="J21" s="219">
        <v>357</v>
      </c>
      <c r="K21" s="221">
        <v>50</v>
      </c>
      <c r="L21" s="219">
        <v>321</v>
      </c>
      <c r="M21" s="221">
        <v>23</v>
      </c>
      <c r="N21" s="222">
        <v>318</v>
      </c>
      <c r="O21" s="223">
        <v>9</v>
      </c>
      <c r="P21" s="222">
        <v>218</v>
      </c>
      <c r="Q21" s="223">
        <v>10</v>
      </c>
      <c r="R21" s="222">
        <v>740</v>
      </c>
      <c r="S21" s="222" t="s">
        <v>198</v>
      </c>
      <c r="T21" s="222" t="s">
        <v>3</v>
      </c>
      <c r="U21" s="229">
        <v>15</v>
      </c>
      <c r="V21" s="229">
        <v>248</v>
      </c>
    </row>
    <row r="22" spans="2:22" ht="25" customHeight="1" x14ac:dyDescent="0.2">
      <c r="B22" s="228" t="s">
        <v>105</v>
      </c>
      <c r="C22" s="217">
        <v>108</v>
      </c>
      <c r="D22" s="218">
        <v>502</v>
      </c>
      <c r="E22" s="224" t="s">
        <v>3</v>
      </c>
      <c r="F22" s="224" t="s">
        <v>3</v>
      </c>
      <c r="G22" s="225" t="s">
        <v>3</v>
      </c>
      <c r="H22" s="225">
        <v>382</v>
      </c>
      <c r="I22" s="221">
        <v>76</v>
      </c>
      <c r="J22" s="219">
        <v>139</v>
      </c>
      <c r="K22" s="221">
        <v>20</v>
      </c>
      <c r="L22" s="219">
        <v>131</v>
      </c>
      <c r="M22" s="221">
        <v>8</v>
      </c>
      <c r="N22" s="222">
        <v>112</v>
      </c>
      <c r="O22" s="223">
        <v>1</v>
      </c>
      <c r="P22" s="222">
        <v>24</v>
      </c>
      <c r="Q22" s="223">
        <v>2</v>
      </c>
      <c r="R22" s="222">
        <v>96</v>
      </c>
      <c r="S22" s="222">
        <v>1</v>
      </c>
      <c r="T22" s="222" t="s">
        <v>3</v>
      </c>
      <c r="U22" s="229">
        <v>10</v>
      </c>
      <c r="V22" s="229">
        <v>115</v>
      </c>
    </row>
    <row r="23" spans="2:22" ht="25" customHeight="1" x14ac:dyDescent="0.2">
      <c r="B23" s="228" t="s">
        <v>106</v>
      </c>
      <c r="C23" s="217">
        <v>101</v>
      </c>
      <c r="D23" s="218">
        <v>560</v>
      </c>
      <c r="E23" s="224" t="s">
        <v>3</v>
      </c>
      <c r="F23" s="224" t="s">
        <v>3</v>
      </c>
      <c r="G23" s="225" t="s">
        <v>3</v>
      </c>
      <c r="H23" s="225">
        <v>421</v>
      </c>
      <c r="I23" s="221">
        <v>70</v>
      </c>
      <c r="J23" s="219">
        <v>137</v>
      </c>
      <c r="K23" s="221">
        <v>15</v>
      </c>
      <c r="L23" s="219">
        <v>102</v>
      </c>
      <c r="M23" s="221">
        <v>11</v>
      </c>
      <c r="N23" s="222">
        <v>149</v>
      </c>
      <c r="O23" s="223">
        <v>1</v>
      </c>
      <c r="P23" s="222">
        <v>23</v>
      </c>
      <c r="Q23" s="223">
        <v>3</v>
      </c>
      <c r="R23" s="222">
        <v>149</v>
      </c>
      <c r="S23" s="222">
        <v>1</v>
      </c>
      <c r="T23" s="222" t="s">
        <v>3</v>
      </c>
      <c r="U23" s="229">
        <v>10</v>
      </c>
      <c r="V23" s="229">
        <v>119</v>
      </c>
    </row>
    <row r="24" spans="2:22" ht="25" customHeight="1" x14ac:dyDescent="0.2">
      <c r="B24" s="228" t="s">
        <v>107</v>
      </c>
      <c r="C24" s="217">
        <v>1243</v>
      </c>
      <c r="D24" s="218">
        <v>9104</v>
      </c>
      <c r="E24" s="224" t="s">
        <v>3</v>
      </c>
      <c r="F24" s="224" t="s">
        <v>3</v>
      </c>
      <c r="G24" s="225" t="s">
        <v>3</v>
      </c>
      <c r="H24" s="225">
        <v>7566</v>
      </c>
      <c r="I24" s="221">
        <v>769</v>
      </c>
      <c r="J24" s="219">
        <v>1478</v>
      </c>
      <c r="K24" s="221">
        <v>233</v>
      </c>
      <c r="L24" s="219">
        <v>1563</v>
      </c>
      <c r="M24" s="221">
        <v>133</v>
      </c>
      <c r="N24" s="222">
        <v>1777</v>
      </c>
      <c r="O24" s="223">
        <v>44</v>
      </c>
      <c r="P24" s="222">
        <v>1005</v>
      </c>
      <c r="Q24" s="223">
        <v>49</v>
      </c>
      <c r="R24" s="222">
        <v>3281</v>
      </c>
      <c r="S24" s="222">
        <v>15</v>
      </c>
      <c r="T24" s="222" t="s">
        <v>3</v>
      </c>
      <c r="U24" s="229">
        <v>46</v>
      </c>
      <c r="V24" s="229">
        <v>880</v>
      </c>
    </row>
    <row r="25" spans="2:22" ht="25" customHeight="1" x14ac:dyDescent="0.2">
      <c r="B25" s="228" t="s">
        <v>108</v>
      </c>
      <c r="C25" s="217">
        <v>294</v>
      </c>
      <c r="D25" s="218">
        <v>1601</v>
      </c>
      <c r="E25" s="224" t="s">
        <v>3</v>
      </c>
      <c r="F25" s="224" t="s">
        <v>3</v>
      </c>
      <c r="G25" s="225" t="s">
        <v>3</v>
      </c>
      <c r="H25" s="225">
        <v>1153</v>
      </c>
      <c r="I25" s="221">
        <v>208</v>
      </c>
      <c r="J25" s="219">
        <v>402</v>
      </c>
      <c r="K25" s="221">
        <v>44</v>
      </c>
      <c r="L25" s="219">
        <v>289</v>
      </c>
      <c r="M25" s="221">
        <v>26</v>
      </c>
      <c r="N25" s="222">
        <v>366</v>
      </c>
      <c r="O25" s="223">
        <v>7</v>
      </c>
      <c r="P25" s="222">
        <v>154</v>
      </c>
      <c r="Q25" s="223">
        <v>8</v>
      </c>
      <c r="R25" s="222">
        <v>390</v>
      </c>
      <c r="S25" s="222">
        <v>1</v>
      </c>
      <c r="T25" s="222" t="s">
        <v>3</v>
      </c>
      <c r="U25" s="229">
        <v>24</v>
      </c>
      <c r="V25" s="229">
        <v>250</v>
      </c>
    </row>
    <row r="26" spans="2:22" ht="25" customHeight="1" x14ac:dyDescent="0.2">
      <c r="B26" s="228" t="s">
        <v>109</v>
      </c>
      <c r="C26" s="217">
        <v>462</v>
      </c>
      <c r="D26" s="218">
        <v>3284</v>
      </c>
      <c r="E26" s="224" t="s">
        <v>3</v>
      </c>
      <c r="F26" s="224" t="s">
        <v>3</v>
      </c>
      <c r="G26" s="225" t="s">
        <v>3</v>
      </c>
      <c r="H26" s="225">
        <v>2641</v>
      </c>
      <c r="I26" s="221">
        <v>290</v>
      </c>
      <c r="J26" s="219">
        <v>556</v>
      </c>
      <c r="K26" s="221">
        <v>85</v>
      </c>
      <c r="L26" s="219">
        <v>567</v>
      </c>
      <c r="M26" s="221">
        <v>51</v>
      </c>
      <c r="N26" s="222">
        <v>707</v>
      </c>
      <c r="O26" s="223">
        <v>17</v>
      </c>
      <c r="P26" s="222">
        <v>390</v>
      </c>
      <c r="Q26" s="223">
        <v>17</v>
      </c>
      <c r="R26" s="222">
        <v>1064</v>
      </c>
      <c r="S26" s="222">
        <v>2</v>
      </c>
      <c r="T26" s="222" t="s">
        <v>3</v>
      </c>
      <c r="U26" s="229">
        <v>51</v>
      </c>
      <c r="V26" s="229">
        <v>634</v>
      </c>
    </row>
    <row r="27" spans="2:22" ht="25" customHeight="1" x14ac:dyDescent="0.2">
      <c r="B27" s="228" t="s">
        <v>74</v>
      </c>
      <c r="C27" s="217">
        <v>267</v>
      </c>
      <c r="D27" s="218">
        <v>1527</v>
      </c>
      <c r="E27" s="224" t="s">
        <v>3</v>
      </c>
      <c r="F27" s="224" t="s">
        <v>3</v>
      </c>
      <c r="G27" s="225" t="s">
        <v>3</v>
      </c>
      <c r="H27" s="225">
        <v>1201</v>
      </c>
      <c r="I27" s="221">
        <v>207</v>
      </c>
      <c r="J27" s="219">
        <v>427</v>
      </c>
      <c r="K27" s="221">
        <v>28</v>
      </c>
      <c r="L27" s="219">
        <v>194</v>
      </c>
      <c r="M27" s="221">
        <v>18</v>
      </c>
      <c r="N27" s="222">
        <v>233</v>
      </c>
      <c r="O27" s="223">
        <v>5</v>
      </c>
      <c r="P27" s="222">
        <v>129</v>
      </c>
      <c r="Q27" s="223">
        <v>9</v>
      </c>
      <c r="R27" s="222">
        <v>544</v>
      </c>
      <c r="S27" s="222" t="s">
        <v>198</v>
      </c>
      <c r="T27" s="222" t="s">
        <v>3</v>
      </c>
      <c r="U27" s="229">
        <v>22</v>
      </c>
      <c r="V27" s="229">
        <v>427</v>
      </c>
    </row>
    <row r="28" spans="2:22" ht="25" customHeight="1" x14ac:dyDescent="0.2">
      <c r="B28" s="228" t="s">
        <v>110</v>
      </c>
      <c r="C28" s="217">
        <v>379</v>
      </c>
      <c r="D28" s="218">
        <v>2438</v>
      </c>
      <c r="E28" s="224" t="s">
        <v>3</v>
      </c>
      <c r="F28" s="224" t="s">
        <v>3</v>
      </c>
      <c r="G28" s="225" t="s">
        <v>3</v>
      </c>
      <c r="H28" s="225">
        <v>1784</v>
      </c>
      <c r="I28" s="221">
        <v>258</v>
      </c>
      <c r="J28" s="219">
        <v>511</v>
      </c>
      <c r="K28" s="221">
        <v>65</v>
      </c>
      <c r="L28" s="219">
        <v>434</v>
      </c>
      <c r="M28" s="221">
        <v>33</v>
      </c>
      <c r="N28" s="222">
        <v>448</v>
      </c>
      <c r="O28" s="223">
        <v>6</v>
      </c>
      <c r="P28" s="222">
        <v>140</v>
      </c>
      <c r="Q28" s="223">
        <v>15</v>
      </c>
      <c r="R28" s="222">
        <v>905</v>
      </c>
      <c r="S28" s="222">
        <v>2</v>
      </c>
      <c r="T28" s="222" t="s">
        <v>3</v>
      </c>
      <c r="U28" s="229">
        <v>43</v>
      </c>
      <c r="V28" s="229">
        <v>631</v>
      </c>
    </row>
    <row r="29" spans="2:22" ht="25" customHeight="1" x14ac:dyDescent="0.2">
      <c r="B29" s="228" t="s">
        <v>111</v>
      </c>
      <c r="C29" s="217">
        <v>524</v>
      </c>
      <c r="D29" s="218">
        <v>3376</v>
      </c>
      <c r="E29" s="224" t="s">
        <v>3</v>
      </c>
      <c r="F29" s="224" t="s">
        <v>3</v>
      </c>
      <c r="G29" s="225" t="s">
        <v>3</v>
      </c>
      <c r="H29" s="225">
        <v>2680</v>
      </c>
      <c r="I29" s="221">
        <v>357</v>
      </c>
      <c r="J29" s="219">
        <v>700</v>
      </c>
      <c r="K29" s="221">
        <v>85</v>
      </c>
      <c r="L29" s="219">
        <v>564</v>
      </c>
      <c r="M29" s="221">
        <v>52</v>
      </c>
      <c r="N29" s="222">
        <v>693</v>
      </c>
      <c r="O29" s="223">
        <v>15</v>
      </c>
      <c r="P29" s="222">
        <v>346</v>
      </c>
      <c r="Q29" s="223">
        <v>14</v>
      </c>
      <c r="R29" s="222">
        <v>1073</v>
      </c>
      <c r="S29" s="222">
        <v>1</v>
      </c>
      <c r="T29" s="222" t="s">
        <v>3</v>
      </c>
      <c r="U29" s="229">
        <v>37</v>
      </c>
      <c r="V29" s="229">
        <v>409</v>
      </c>
    </row>
    <row r="30" spans="2:22" ht="25" customHeight="1" x14ac:dyDescent="0.2">
      <c r="B30" s="228" t="s">
        <v>112</v>
      </c>
      <c r="C30" s="217">
        <v>609</v>
      </c>
      <c r="D30" s="218">
        <v>9961</v>
      </c>
      <c r="E30" s="224" t="s">
        <v>3</v>
      </c>
      <c r="F30" s="224" t="s">
        <v>3</v>
      </c>
      <c r="G30" s="225" t="s">
        <v>3</v>
      </c>
      <c r="H30" s="225">
        <v>9207</v>
      </c>
      <c r="I30" s="221">
        <v>295</v>
      </c>
      <c r="J30" s="219">
        <v>644</v>
      </c>
      <c r="K30" s="221">
        <v>117</v>
      </c>
      <c r="L30" s="219">
        <v>767</v>
      </c>
      <c r="M30" s="221">
        <v>85</v>
      </c>
      <c r="N30" s="222">
        <v>1139</v>
      </c>
      <c r="O30" s="223">
        <v>37</v>
      </c>
      <c r="P30" s="222">
        <v>913</v>
      </c>
      <c r="Q30" s="223">
        <v>69</v>
      </c>
      <c r="R30" s="222">
        <v>6498</v>
      </c>
      <c r="S30" s="222">
        <v>6</v>
      </c>
      <c r="T30" s="222" t="s">
        <v>3</v>
      </c>
      <c r="U30" s="229">
        <v>32</v>
      </c>
      <c r="V30" s="229">
        <v>896</v>
      </c>
    </row>
    <row r="31" spans="2:22" ht="25" customHeight="1" x14ac:dyDescent="0.2">
      <c r="B31" s="228" t="s">
        <v>77</v>
      </c>
      <c r="C31" s="217">
        <v>959</v>
      </c>
      <c r="D31" s="218">
        <v>9935</v>
      </c>
      <c r="E31" s="224" t="s">
        <v>3</v>
      </c>
      <c r="F31" s="224" t="s">
        <v>3</v>
      </c>
      <c r="G31" s="225" t="s">
        <v>3</v>
      </c>
      <c r="H31" s="225">
        <v>8660</v>
      </c>
      <c r="I31" s="221">
        <v>533</v>
      </c>
      <c r="J31" s="219">
        <v>1123</v>
      </c>
      <c r="K31" s="221">
        <v>184</v>
      </c>
      <c r="L31" s="219">
        <v>1192</v>
      </c>
      <c r="M31" s="221">
        <v>130</v>
      </c>
      <c r="N31" s="222">
        <v>1764</v>
      </c>
      <c r="O31" s="223">
        <v>54</v>
      </c>
      <c r="P31" s="222">
        <v>1320</v>
      </c>
      <c r="Q31" s="223">
        <v>57</v>
      </c>
      <c r="R31" s="222">
        <v>4536</v>
      </c>
      <c r="S31" s="222">
        <v>1</v>
      </c>
      <c r="T31" s="222" t="s">
        <v>3</v>
      </c>
      <c r="U31" s="229">
        <v>29</v>
      </c>
      <c r="V31" s="229">
        <v>658</v>
      </c>
    </row>
    <row r="32" spans="2:22" ht="25" customHeight="1" x14ac:dyDescent="0.2">
      <c r="B32" s="228" t="s">
        <v>114</v>
      </c>
      <c r="C32" s="217">
        <v>1318</v>
      </c>
      <c r="D32" s="218">
        <v>12403</v>
      </c>
      <c r="E32" s="224" t="s">
        <v>3</v>
      </c>
      <c r="F32" s="224" t="s">
        <v>3</v>
      </c>
      <c r="G32" s="225" t="s">
        <v>3</v>
      </c>
      <c r="H32" s="225">
        <v>10795</v>
      </c>
      <c r="I32" s="221">
        <v>744</v>
      </c>
      <c r="J32" s="219">
        <v>1632</v>
      </c>
      <c r="K32" s="221">
        <v>256</v>
      </c>
      <c r="L32" s="219">
        <v>1660</v>
      </c>
      <c r="M32" s="221">
        <v>182</v>
      </c>
      <c r="N32" s="222">
        <v>2474</v>
      </c>
      <c r="O32" s="223">
        <v>65</v>
      </c>
      <c r="P32" s="222">
        <v>1524</v>
      </c>
      <c r="Q32" s="223">
        <v>60</v>
      </c>
      <c r="R32" s="222">
        <v>5113</v>
      </c>
      <c r="S32" s="222">
        <v>11</v>
      </c>
      <c r="T32" s="222" t="s">
        <v>3</v>
      </c>
      <c r="U32" s="229">
        <v>32</v>
      </c>
      <c r="V32" s="229">
        <v>651</v>
      </c>
    </row>
    <row r="33" spans="2:22" ht="25" customHeight="1" x14ac:dyDescent="0.2">
      <c r="B33" s="228" t="s">
        <v>115</v>
      </c>
      <c r="C33" s="217">
        <v>512</v>
      </c>
      <c r="D33" s="218">
        <v>5685</v>
      </c>
      <c r="E33" s="224" t="s">
        <v>3</v>
      </c>
      <c r="F33" s="224" t="s">
        <v>3</v>
      </c>
      <c r="G33" s="225" t="s">
        <v>3</v>
      </c>
      <c r="H33" s="225">
        <v>5015</v>
      </c>
      <c r="I33" s="221">
        <v>293</v>
      </c>
      <c r="J33" s="219">
        <v>642</v>
      </c>
      <c r="K33" s="221">
        <v>89</v>
      </c>
      <c r="L33" s="219">
        <v>580</v>
      </c>
      <c r="M33" s="221">
        <v>62</v>
      </c>
      <c r="N33" s="222">
        <v>856</v>
      </c>
      <c r="O33" s="223">
        <v>25</v>
      </c>
      <c r="P33" s="222">
        <v>612</v>
      </c>
      <c r="Q33" s="223">
        <v>38</v>
      </c>
      <c r="R33" s="222">
        <v>2995</v>
      </c>
      <c r="S33" s="222">
        <v>5</v>
      </c>
      <c r="T33" s="222" t="s">
        <v>3</v>
      </c>
      <c r="U33" s="229">
        <v>40</v>
      </c>
      <c r="V33" s="229">
        <v>691</v>
      </c>
    </row>
    <row r="34" spans="2:22" ht="25" customHeight="1" x14ac:dyDescent="0.2">
      <c r="B34" s="228" t="s">
        <v>116</v>
      </c>
      <c r="C34" s="217">
        <v>408</v>
      </c>
      <c r="D34" s="218">
        <v>3545</v>
      </c>
      <c r="E34" s="224" t="s">
        <v>3</v>
      </c>
      <c r="F34" s="224" t="s">
        <v>3</v>
      </c>
      <c r="G34" s="225" t="s">
        <v>3</v>
      </c>
      <c r="H34" s="225">
        <v>2929</v>
      </c>
      <c r="I34" s="221">
        <v>232</v>
      </c>
      <c r="J34" s="219">
        <v>506</v>
      </c>
      <c r="K34" s="221">
        <v>87</v>
      </c>
      <c r="L34" s="219">
        <v>585</v>
      </c>
      <c r="M34" s="221">
        <v>55</v>
      </c>
      <c r="N34" s="222">
        <v>742</v>
      </c>
      <c r="O34" s="223">
        <v>10</v>
      </c>
      <c r="P34" s="222">
        <v>234</v>
      </c>
      <c r="Q34" s="223">
        <v>24</v>
      </c>
      <c r="R34" s="222">
        <v>1478</v>
      </c>
      <c r="S34" s="222">
        <v>0</v>
      </c>
      <c r="T34" s="222" t="s">
        <v>3</v>
      </c>
      <c r="U34" s="229">
        <v>27</v>
      </c>
      <c r="V34" s="229">
        <v>342</v>
      </c>
    </row>
    <row r="35" spans="2:22" ht="25" customHeight="1" x14ac:dyDescent="0.2">
      <c r="B35" s="228" t="s">
        <v>118</v>
      </c>
      <c r="C35" s="217">
        <v>401</v>
      </c>
      <c r="D35" s="218">
        <v>3548</v>
      </c>
      <c r="E35" s="224" t="s">
        <v>3</v>
      </c>
      <c r="F35" s="224" t="s">
        <v>3</v>
      </c>
      <c r="G35" s="225" t="s">
        <v>3</v>
      </c>
      <c r="H35" s="225">
        <v>3001</v>
      </c>
      <c r="I35" s="221">
        <v>256</v>
      </c>
      <c r="J35" s="219">
        <v>493</v>
      </c>
      <c r="K35" s="221">
        <v>77</v>
      </c>
      <c r="L35" s="219">
        <v>521</v>
      </c>
      <c r="M35" s="221">
        <v>29</v>
      </c>
      <c r="N35" s="222">
        <v>400</v>
      </c>
      <c r="O35" s="223">
        <v>14</v>
      </c>
      <c r="P35" s="222">
        <v>299</v>
      </c>
      <c r="Q35" s="223">
        <v>21</v>
      </c>
      <c r="R35" s="222">
        <v>1835</v>
      </c>
      <c r="S35" s="222">
        <v>4</v>
      </c>
      <c r="T35" s="222" t="s">
        <v>3</v>
      </c>
      <c r="U35" s="229">
        <v>39</v>
      </c>
      <c r="V35" s="229">
        <v>747</v>
      </c>
    </row>
    <row r="36" spans="2:22" ht="25" customHeight="1" thickBot="1" x14ac:dyDescent="0.25">
      <c r="B36" s="230" t="s">
        <v>119</v>
      </c>
      <c r="C36" s="231">
        <v>652</v>
      </c>
      <c r="D36" s="232">
        <v>4791</v>
      </c>
      <c r="E36" s="233" t="s">
        <v>3</v>
      </c>
      <c r="F36" s="233" t="s">
        <v>3</v>
      </c>
      <c r="G36" s="234" t="s">
        <v>3</v>
      </c>
      <c r="H36" s="234">
        <v>3832</v>
      </c>
      <c r="I36" s="235">
        <v>400</v>
      </c>
      <c r="J36" s="236">
        <v>801</v>
      </c>
      <c r="K36" s="235">
        <v>131</v>
      </c>
      <c r="L36" s="236">
        <v>855</v>
      </c>
      <c r="M36" s="235">
        <v>74</v>
      </c>
      <c r="N36" s="237">
        <v>1026</v>
      </c>
      <c r="O36" s="238">
        <v>19</v>
      </c>
      <c r="P36" s="237">
        <v>443</v>
      </c>
      <c r="Q36" s="238">
        <v>27</v>
      </c>
      <c r="R36" s="237">
        <v>1666</v>
      </c>
      <c r="S36" s="237">
        <v>1</v>
      </c>
      <c r="T36" s="237" t="s">
        <v>3</v>
      </c>
      <c r="U36" s="239">
        <v>35</v>
      </c>
      <c r="V36" s="239">
        <v>421</v>
      </c>
    </row>
    <row r="37" spans="2:22" ht="15.75" customHeight="1" x14ac:dyDescent="0.2">
      <c r="B37" s="240" t="s">
        <v>195</v>
      </c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</row>
    <row r="38" spans="2:22" ht="15.75" customHeight="1" x14ac:dyDescent="0.2">
      <c r="B38" s="240" t="s">
        <v>192</v>
      </c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</row>
    <row r="39" spans="2:22" ht="15.75" customHeight="1" x14ac:dyDescent="0.2">
      <c r="B39" s="241" t="s">
        <v>210</v>
      </c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</row>
  </sheetData>
  <mergeCells count="25">
    <mergeCell ref="B2:H2"/>
    <mergeCell ref="B4:B8"/>
    <mergeCell ref="C4:H5"/>
    <mergeCell ref="I5:J5"/>
    <mergeCell ref="K5:L5"/>
    <mergeCell ref="I4:V4"/>
    <mergeCell ref="S5:T5"/>
    <mergeCell ref="U5:V5"/>
    <mergeCell ref="I6:I8"/>
    <mergeCell ref="J6:J8"/>
    <mergeCell ref="K6:K8"/>
    <mergeCell ref="L6:L8"/>
    <mergeCell ref="M6:M8"/>
    <mergeCell ref="N6:N8"/>
    <mergeCell ref="O6:O8"/>
    <mergeCell ref="P6:P8"/>
    <mergeCell ref="R6:R8"/>
    <mergeCell ref="S6:S8"/>
    <mergeCell ref="T6:T8"/>
    <mergeCell ref="U6:U8"/>
    <mergeCell ref="V6:V8"/>
    <mergeCell ref="M5:N5"/>
    <mergeCell ref="O5:P5"/>
    <mergeCell ref="Q5:R5"/>
    <mergeCell ref="Q6:Q8"/>
  </mergeCells>
  <phoneticPr fontId="41"/>
  <printOptions horizontalCentered="1"/>
  <pageMargins left="0.51181102362204722" right="0.51181102362204722" top="0.74803149606299213" bottom="0.55118110236220474" header="0.51181102362204722" footer="0.51181102362204722"/>
  <pageSetup paperSize="9" scale="92" fitToWidth="2" pageOrder="overThenDown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C280-7297-46C1-98F0-1162B75AAF2F}">
  <dimension ref="B2:N354"/>
  <sheetViews>
    <sheetView showGridLines="0" view="pageBreakPreview" zoomScaleSheetLayoutView="100" workbookViewId="0">
      <selection activeCell="F248" sqref="F248"/>
    </sheetView>
  </sheetViews>
  <sheetFormatPr defaultColWidth="8" defaultRowHeight="11" x14ac:dyDescent="0.2"/>
  <cols>
    <col min="1" max="1" width="11" style="20" customWidth="1"/>
    <col min="2" max="2" width="20.90625" style="20" customWidth="1"/>
    <col min="3" max="7" width="11.08984375" style="20" customWidth="1"/>
    <col min="8" max="9" width="11.08984375" style="100" customWidth="1"/>
    <col min="10" max="16384" width="8" style="20"/>
  </cols>
  <sheetData>
    <row r="2" spans="2:14" s="101" customFormat="1" ht="28.5" customHeight="1" x14ac:dyDescent="0.2">
      <c r="B2" s="421" t="s">
        <v>241</v>
      </c>
      <c r="C2" s="421"/>
      <c r="D2" s="421"/>
      <c r="E2" s="421"/>
      <c r="F2" s="421"/>
      <c r="G2" s="421"/>
      <c r="H2" s="421"/>
      <c r="I2" s="421"/>
    </row>
    <row r="3" spans="2:14" s="41" customFormat="1" ht="23.25" customHeight="1" thickBot="1" x14ac:dyDescent="0.25">
      <c r="B3" s="103" t="s">
        <v>132</v>
      </c>
      <c r="C3" s="111"/>
      <c r="D3" s="294"/>
      <c r="E3" s="294"/>
      <c r="F3" s="295"/>
      <c r="G3" s="296"/>
      <c r="H3" s="150"/>
      <c r="I3" s="297"/>
    </row>
    <row r="4" spans="2:14" s="26" customFormat="1" ht="15" customHeight="1" x14ac:dyDescent="0.2">
      <c r="B4" s="422" t="s">
        <v>135</v>
      </c>
      <c r="C4" s="435" t="s">
        <v>199</v>
      </c>
      <c r="D4" s="436"/>
      <c r="E4" s="437"/>
      <c r="F4" s="438" t="s">
        <v>136</v>
      </c>
      <c r="G4" s="439"/>
      <c r="H4" s="423" t="s">
        <v>200</v>
      </c>
      <c r="I4" s="424"/>
    </row>
    <row r="5" spans="2:14" s="26" customFormat="1" ht="9.75" customHeight="1" x14ac:dyDescent="0.2">
      <c r="B5" s="321"/>
      <c r="C5" s="429" t="s">
        <v>8</v>
      </c>
      <c r="D5" s="429" t="s">
        <v>138</v>
      </c>
      <c r="E5" s="298"/>
      <c r="F5" s="425" t="s">
        <v>8</v>
      </c>
      <c r="G5" s="427" t="s">
        <v>138</v>
      </c>
      <c r="H5" s="431" t="s">
        <v>8</v>
      </c>
      <c r="I5" s="433" t="s">
        <v>138</v>
      </c>
    </row>
    <row r="6" spans="2:14" s="26" customFormat="1" ht="15" customHeight="1" x14ac:dyDescent="0.2">
      <c r="B6" s="323"/>
      <c r="C6" s="430"/>
      <c r="D6" s="430"/>
      <c r="E6" s="299" t="s">
        <v>139</v>
      </c>
      <c r="F6" s="426"/>
      <c r="G6" s="428"/>
      <c r="H6" s="432"/>
      <c r="I6" s="434"/>
    </row>
    <row r="7" spans="2:14" s="102" customFormat="1" ht="15.75" customHeight="1" x14ac:dyDescent="0.2">
      <c r="B7" s="104" t="s">
        <v>72</v>
      </c>
      <c r="C7" s="112">
        <v>35626</v>
      </c>
      <c r="D7" s="117">
        <v>338737</v>
      </c>
      <c r="E7" s="248">
        <v>178184</v>
      </c>
      <c r="F7" s="144">
        <v>35853</v>
      </c>
      <c r="G7" s="117">
        <v>301688</v>
      </c>
      <c r="H7" s="151">
        <f t="shared" ref="H7:I22" si="0">(C7-F7)/F7*100</f>
        <v>-0.63314088081889941</v>
      </c>
      <c r="I7" s="151">
        <f t="shared" si="0"/>
        <v>12.280568004030654</v>
      </c>
    </row>
    <row r="8" spans="2:14" s="102" customFormat="1" ht="15.75" customHeight="1" x14ac:dyDescent="0.2">
      <c r="B8" s="300" t="s">
        <v>123</v>
      </c>
      <c r="C8" s="113">
        <v>21426</v>
      </c>
      <c r="D8" s="117">
        <v>44068</v>
      </c>
      <c r="E8" s="116">
        <v>22724</v>
      </c>
      <c r="F8" s="117">
        <v>22314</v>
      </c>
      <c r="G8" s="117">
        <v>46300</v>
      </c>
      <c r="H8" s="151">
        <f t="shared" si="0"/>
        <v>-3.9795643990319975</v>
      </c>
      <c r="I8" s="151">
        <f t="shared" si="0"/>
        <v>-4.8207343412526997</v>
      </c>
    </row>
    <row r="9" spans="2:14" s="102" customFormat="1" ht="15.75" customHeight="1" x14ac:dyDescent="0.2">
      <c r="B9" s="300" t="s">
        <v>242</v>
      </c>
      <c r="C9" s="113">
        <v>6555</v>
      </c>
      <c r="D9" s="117">
        <v>43148</v>
      </c>
      <c r="E9" s="116">
        <v>21782</v>
      </c>
      <c r="F9" s="117">
        <v>6655</v>
      </c>
      <c r="G9" s="117">
        <v>43679</v>
      </c>
      <c r="H9" s="151">
        <f t="shared" si="0"/>
        <v>-1.5026296018031555</v>
      </c>
      <c r="I9" s="151">
        <f t="shared" si="0"/>
        <v>-1.2156871723253737</v>
      </c>
    </row>
    <row r="10" spans="2:14" s="102" customFormat="1" ht="15.75" customHeight="1" x14ac:dyDescent="0.2">
      <c r="B10" s="300" t="s">
        <v>243</v>
      </c>
      <c r="C10" s="113">
        <v>5468</v>
      </c>
      <c r="D10" s="117">
        <v>88528</v>
      </c>
      <c r="E10" s="116">
        <v>44659</v>
      </c>
      <c r="F10" s="117">
        <v>5101</v>
      </c>
      <c r="G10" s="117">
        <v>81848</v>
      </c>
      <c r="H10" s="151">
        <f t="shared" si="0"/>
        <v>7.1946677122132918</v>
      </c>
      <c r="I10" s="151">
        <f t="shared" si="0"/>
        <v>8.1614700420291264</v>
      </c>
    </row>
    <row r="11" spans="2:14" s="102" customFormat="1" ht="15.75" customHeight="1" x14ac:dyDescent="0.2">
      <c r="B11" s="300" t="s">
        <v>244</v>
      </c>
      <c r="C11" s="113">
        <v>973</v>
      </c>
      <c r="D11" s="117">
        <v>36464</v>
      </c>
      <c r="E11" s="116">
        <v>18050</v>
      </c>
      <c r="F11" s="117">
        <v>842</v>
      </c>
      <c r="G11" s="117">
        <v>31709</v>
      </c>
      <c r="H11" s="151">
        <f t="shared" si="0"/>
        <v>15.558194774346793</v>
      </c>
      <c r="I11" s="151">
        <f t="shared" si="0"/>
        <v>14.995742533665521</v>
      </c>
    </row>
    <row r="12" spans="2:14" s="102" customFormat="1" ht="15.75" customHeight="1" x14ac:dyDescent="0.2">
      <c r="B12" s="300" t="s">
        <v>245</v>
      </c>
      <c r="C12" s="113">
        <v>643</v>
      </c>
      <c r="D12" s="117">
        <v>43640</v>
      </c>
      <c r="E12" s="116">
        <v>23233</v>
      </c>
      <c r="F12" s="117">
        <v>508</v>
      </c>
      <c r="G12" s="117">
        <v>34455</v>
      </c>
      <c r="H12" s="151">
        <f t="shared" si="0"/>
        <v>26.574803149606304</v>
      </c>
      <c r="I12" s="151">
        <f t="shared" si="0"/>
        <v>26.657959657524305</v>
      </c>
    </row>
    <row r="13" spans="2:14" s="102" customFormat="1" ht="15.75" customHeight="1" x14ac:dyDescent="0.2">
      <c r="B13" s="300" t="s">
        <v>246</v>
      </c>
      <c r="C13" s="113">
        <v>277</v>
      </c>
      <c r="D13" s="117">
        <v>42804</v>
      </c>
      <c r="E13" s="116">
        <v>23419</v>
      </c>
      <c r="F13" s="117">
        <v>211</v>
      </c>
      <c r="G13" s="117">
        <v>32573</v>
      </c>
      <c r="H13" s="151">
        <f t="shared" si="0"/>
        <v>31.279620853080569</v>
      </c>
      <c r="I13" s="151">
        <f t="shared" si="0"/>
        <v>31.409449544100944</v>
      </c>
      <c r="N13" s="249"/>
    </row>
    <row r="14" spans="2:14" s="102" customFormat="1" ht="15.75" customHeight="1" x14ac:dyDescent="0.2">
      <c r="B14" s="105" t="s">
        <v>141</v>
      </c>
      <c r="C14" s="113">
        <v>55</v>
      </c>
      <c r="D14" s="117">
        <v>40085</v>
      </c>
      <c r="E14" s="116">
        <v>24317</v>
      </c>
      <c r="F14" s="117">
        <v>44</v>
      </c>
      <c r="G14" s="117">
        <v>31124</v>
      </c>
      <c r="H14" s="151">
        <f t="shared" si="0"/>
        <v>25</v>
      </c>
      <c r="I14" s="151">
        <f t="shared" si="0"/>
        <v>28.791286467035089</v>
      </c>
      <c r="N14" s="249"/>
    </row>
    <row r="15" spans="2:14" s="102" customFormat="1" ht="15.75" customHeight="1" x14ac:dyDescent="0.2">
      <c r="B15" s="105" t="s">
        <v>84</v>
      </c>
      <c r="C15" s="113">
        <v>229</v>
      </c>
      <c r="D15" s="116" t="s">
        <v>3</v>
      </c>
      <c r="E15" s="116" t="s">
        <v>3</v>
      </c>
      <c r="F15" s="117">
        <v>178</v>
      </c>
      <c r="G15" s="116" t="s">
        <v>3</v>
      </c>
      <c r="H15" s="151">
        <f t="shared" si="0"/>
        <v>28.651685393258425</v>
      </c>
      <c r="I15" s="116" t="s">
        <v>3</v>
      </c>
      <c r="N15" s="249"/>
    </row>
    <row r="16" spans="2:14" s="102" customFormat="1" ht="15.75" customHeight="1" x14ac:dyDescent="0.2">
      <c r="B16" s="104" t="s">
        <v>73</v>
      </c>
      <c r="C16" s="113">
        <v>446</v>
      </c>
      <c r="D16" s="117">
        <v>4058</v>
      </c>
      <c r="E16" s="116">
        <v>2581</v>
      </c>
      <c r="F16" s="117">
        <v>359</v>
      </c>
      <c r="G16" s="117">
        <v>3346</v>
      </c>
      <c r="H16" s="151">
        <f t="shared" si="0"/>
        <v>24.233983286908078</v>
      </c>
      <c r="I16" s="151">
        <f t="shared" si="0"/>
        <v>21.279139270771068</v>
      </c>
      <c r="N16" s="249"/>
    </row>
    <row r="17" spans="2:14" s="102" customFormat="1" ht="15.75" customHeight="1" x14ac:dyDescent="0.2">
      <c r="B17" s="300" t="s">
        <v>123</v>
      </c>
      <c r="C17" s="113">
        <v>187</v>
      </c>
      <c r="D17" s="117">
        <v>432</v>
      </c>
      <c r="E17" s="130">
        <v>272</v>
      </c>
      <c r="F17" s="117">
        <v>146</v>
      </c>
      <c r="G17" s="117">
        <v>336</v>
      </c>
      <c r="H17" s="151">
        <f t="shared" si="0"/>
        <v>28.082191780821919</v>
      </c>
      <c r="I17" s="151">
        <f t="shared" si="0"/>
        <v>28.571428571428569</v>
      </c>
      <c r="N17" s="249"/>
    </row>
    <row r="18" spans="2:14" s="102" customFormat="1" ht="15.75" customHeight="1" x14ac:dyDescent="0.2">
      <c r="B18" s="300" t="s">
        <v>242</v>
      </c>
      <c r="C18" s="113">
        <v>121</v>
      </c>
      <c r="D18" s="117">
        <v>817</v>
      </c>
      <c r="E18" s="116">
        <v>504</v>
      </c>
      <c r="F18" s="117">
        <v>98</v>
      </c>
      <c r="G18" s="117">
        <v>657</v>
      </c>
      <c r="H18" s="151">
        <f t="shared" si="0"/>
        <v>23.469387755102041</v>
      </c>
      <c r="I18" s="151">
        <f t="shared" si="0"/>
        <v>24.353120243531201</v>
      </c>
      <c r="N18" s="249"/>
    </row>
    <row r="19" spans="2:14" s="102" customFormat="1" ht="15.75" customHeight="1" x14ac:dyDescent="0.2">
      <c r="B19" s="300" t="s">
        <v>243</v>
      </c>
      <c r="C19" s="113">
        <v>123</v>
      </c>
      <c r="D19" s="117">
        <v>1969</v>
      </c>
      <c r="E19" s="116">
        <v>1333</v>
      </c>
      <c r="F19" s="117">
        <v>95</v>
      </c>
      <c r="G19" s="117">
        <v>1485</v>
      </c>
      <c r="H19" s="151">
        <f t="shared" si="0"/>
        <v>29.473684210526311</v>
      </c>
      <c r="I19" s="151">
        <f t="shared" si="0"/>
        <v>32.592592592592595</v>
      </c>
      <c r="N19" s="249"/>
    </row>
    <row r="20" spans="2:14" s="102" customFormat="1" ht="15.75" customHeight="1" x14ac:dyDescent="0.2">
      <c r="B20" s="300" t="s">
        <v>244</v>
      </c>
      <c r="C20" s="113">
        <v>7</v>
      </c>
      <c r="D20" s="117">
        <v>282</v>
      </c>
      <c r="E20" s="116">
        <v>180</v>
      </c>
      <c r="F20" s="117">
        <v>9</v>
      </c>
      <c r="G20" s="117">
        <v>299</v>
      </c>
      <c r="H20" s="151">
        <f t="shared" si="0"/>
        <v>-22.222222222222221</v>
      </c>
      <c r="I20" s="151">
        <f t="shared" si="0"/>
        <v>-5.6856187290969897</v>
      </c>
      <c r="N20" s="249"/>
    </row>
    <row r="21" spans="2:14" s="102" customFormat="1" ht="15.75" customHeight="1" x14ac:dyDescent="0.2">
      <c r="B21" s="300" t="s">
        <v>245</v>
      </c>
      <c r="C21" s="113">
        <v>7</v>
      </c>
      <c r="D21" s="117">
        <v>454</v>
      </c>
      <c r="E21" s="116">
        <v>273</v>
      </c>
      <c r="F21" s="117">
        <v>7</v>
      </c>
      <c r="G21" s="117">
        <v>465</v>
      </c>
      <c r="H21" s="151">
        <f t="shared" si="0"/>
        <v>0</v>
      </c>
      <c r="I21" s="151">
        <f t="shared" si="0"/>
        <v>-2.3655913978494625</v>
      </c>
      <c r="N21" s="249"/>
    </row>
    <row r="22" spans="2:14" s="102" customFormat="1" ht="15.75" customHeight="1" x14ac:dyDescent="0.2">
      <c r="B22" s="300" t="s">
        <v>246</v>
      </c>
      <c r="C22" s="113">
        <v>1</v>
      </c>
      <c r="D22" s="117">
        <v>104</v>
      </c>
      <c r="E22" s="116">
        <v>19</v>
      </c>
      <c r="F22" s="117">
        <v>1</v>
      </c>
      <c r="G22" s="117">
        <v>104</v>
      </c>
      <c r="H22" s="151">
        <f t="shared" si="0"/>
        <v>0</v>
      </c>
      <c r="I22" s="151">
        <f t="shared" si="0"/>
        <v>0</v>
      </c>
      <c r="N22" s="249"/>
    </row>
    <row r="23" spans="2:14" s="102" customFormat="1" ht="15.75" customHeight="1" x14ac:dyDescent="0.2">
      <c r="B23" s="105" t="s">
        <v>141</v>
      </c>
      <c r="C23" s="114" t="s">
        <v>3</v>
      </c>
      <c r="D23" s="116" t="s">
        <v>3</v>
      </c>
      <c r="E23" s="116" t="s">
        <v>3</v>
      </c>
      <c r="F23" s="116" t="s">
        <v>3</v>
      </c>
      <c r="G23" s="116" t="s">
        <v>3</v>
      </c>
      <c r="H23" s="116" t="s">
        <v>3</v>
      </c>
      <c r="I23" s="116" t="s">
        <v>3</v>
      </c>
      <c r="N23" s="249"/>
    </row>
    <row r="24" spans="2:14" s="102" customFormat="1" ht="15.75" customHeight="1" x14ac:dyDescent="0.2">
      <c r="B24" s="105" t="s">
        <v>84</v>
      </c>
      <c r="C24" s="115" t="s">
        <v>3</v>
      </c>
      <c r="D24" s="116" t="s">
        <v>3</v>
      </c>
      <c r="E24" s="116" t="s">
        <v>3</v>
      </c>
      <c r="F24" s="117">
        <v>3</v>
      </c>
      <c r="G24" s="116" t="s">
        <v>3</v>
      </c>
      <c r="H24" s="116" t="s">
        <v>3</v>
      </c>
      <c r="I24" s="116" t="s">
        <v>3</v>
      </c>
      <c r="N24" s="249"/>
    </row>
    <row r="25" spans="2:14" s="102" customFormat="1" ht="15.75" customHeight="1" x14ac:dyDescent="0.2">
      <c r="B25" s="104" t="s">
        <v>247</v>
      </c>
      <c r="C25" s="113">
        <v>395</v>
      </c>
      <c r="D25" s="117">
        <v>3625</v>
      </c>
      <c r="E25" s="130">
        <v>2224</v>
      </c>
      <c r="F25" s="117">
        <v>311</v>
      </c>
      <c r="G25" s="117">
        <v>2980</v>
      </c>
      <c r="H25" s="151">
        <f t="shared" ref="H25:I31" si="1">(C25-F25)/F25*100</f>
        <v>27.009646302250808</v>
      </c>
      <c r="I25" s="151">
        <f t="shared" si="1"/>
        <v>21.644295302013422</v>
      </c>
      <c r="N25" s="249"/>
    </row>
    <row r="26" spans="2:14" s="102" customFormat="1" ht="15.75" customHeight="1" x14ac:dyDescent="0.2">
      <c r="B26" s="300" t="s">
        <v>123</v>
      </c>
      <c r="C26" s="113">
        <v>170</v>
      </c>
      <c r="D26" s="117">
        <v>394</v>
      </c>
      <c r="E26" s="130">
        <v>251</v>
      </c>
      <c r="F26" s="117">
        <v>126</v>
      </c>
      <c r="G26" s="117">
        <v>291</v>
      </c>
      <c r="H26" s="151">
        <f t="shared" si="1"/>
        <v>34.920634920634917</v>
      </c>
      <c r="I26" s="151">
        <f t="shared" si="1"/>
        <v>35.395189003436428</v>
      </c>
      <c r="N26" s="249"/>
    </row>
    <row r="27" spans="2:14" s="102" customFormat="1" ht="15.75" customHeight="1" x14ac:dyDescent="0.2">
      <c r="B27" s="300" t="s">
        <v>242</v>
      </c>
      <c r="C27" s="113">
        <v>106</v>
      </c>
      <c r="D27" s="117">
        <v>712</v>
      </c>
      <c r="E27" s="130">
        <v>425</v>
      </c>
      <c r="F27" s="117">
        <v>86</v>
      </c>
      <c r="G27" s="117">
        <v>571</v>
      </c>
      <c r="H27" s="151">
        <f t="shared" si="1"/>
        <v>23.255813953488371</v>
      </c>
      <c r="I27" s="151">
        <f t="shared" si="1"/>
        <v>24.693520140105079</v>
      </c>
    </row>
    <row r="28" spans="2:14" s="102" customFormat="1" ht="15.75" customHeight="1" x14ac:dyDescent="0.2">
      <c r="B28" s="300" t="s">
        <v>243</v>
      </c>
      <c r="C28" s="113">
        <v>104</v>
      </c>
      <c r="D28" s="117">
        <v>1679</v>
      </c>
      <c r="E28" s="130">
        <v>1076</v>
      </c>
      <c r="F28" s="117">
        <v>80</v>
      </c>
      <c r="G28" s="117">
        <v>1280</v>
      </c>
      <c r="H28" s="151">
        <f t="shared" si="1"/>
        <v>30</v>
      </c>
      <c r="I28" s="151">
        <f t="shared" si="1"/>
        <v>31.171875</v>
      </c>
    </row>
    <row r="29" spans="2:14" s="102" customFormat="1" ht="15.75" customHeight="1" x14ac:dyDescent="0.2">
      <c r="B29" s="300" t="s">
        <v>244</v>
      </c>
      <c r="C29" s="113">
        <v>7</v>
      </c>
      <c r="D29" s="117">
        <v>282</v>
      </c>
      <c r="E29" s="116">
        <v>180</v>
      </c>
      <c r="F29" s="117">
        <v>8</v>
      </c>
      <c r="G29" s="117">
        <v>269</v>
      </c>
      <c r="H29" s="151">
        <f t="shared" si="1"/>
        <v>-12.5</v>
      </c>
      <c r="I29" s="151">
        <f t="shared" si="1"/>
        <v>4.8327137546468402</v>
      </c>
    </row>
    <row r="30" spans="2:14" s="102" customFormat="1" ht="15.75" customHeight="1" x14ac:dyDescent="0.2">
      <c r="B30" s="300" t="s">
        <v>245</v>
      </c>
      <c r="C30" s="250">
        <v>7</v>
      </c>
      <c r="D30" s="117">
        <v>454</v>
      </c>
      <c r="E30" s="116">
        <v>273</v>
      </c>
      <c r="F30" s="117">
        <v>7</v>
      </c>
      <c r="G30" s="117">
        <v>465</v>
      </c>
      <c r="H30" s="151">
        <f t="shared" si="1"/>
        <v>0</v>
      </c>
      <c r="I30" s="151">
        <f t="shared" si="1"/>
        <v>-2.3655913978494625</v>
      </c>
    </row>
    <row r="31" spans="2:14" s="102" customFormat="1" ht="15.75" customHeight="1" x14ac:dyDescent="0.2">
      <c r="B31" s="300" t="s">
        <v>246</v>
      </c>
      <c r="C31" s="113">
        <v>1</v>
      </c>
      <c r="D31" s="117">
        <v>104</v>
      </c>
      <c r="E31" s="116">
        <v>19</v>
      </c>
      <c r="F31" s="117">
        <v>1</v>
      </c>
      <c r="G31" s="117">
        <v>104</v>
      </c>
      <c r="H31" s="151">
        <f t="shared" si="1"/>
        <v>0</v>
      </c>
      <c r="I31" s="151">
        <f t="shared" si="1"/>
        <v>0</v>
      </c>
    </row>
    <row r="32" spans="2:14" s="102" customFormat="1" ht="15.75" customHeight="1" x14ac:dyDescent="0.2">
      <c r="B32" s="105" t="s">
        <v>141</v>
      </c>
      <c r="C32" s="114" t="s">
        <v>3</v>
      </c>
      <c r="D32" s="116" t="s">
        <v>3</v>
      </c>
      <c r="E32" s="116" t="s">
        <v>3</v>
      </c>
      <c r="F32" s="116" t="s">
        <v>3</v>
      </c>
      <c r="G32" s="116" t="s">
        <v>3</v>
      </c>
      <c r="H32" s="116" t="s">
        <v>3</v>
      </c>
      <c r="I32" s="116" t="s">
        <v>3</v>
      </c>
    </row>
    <row r="33" spans="2:9" s="102" customFormat="1" ht="15.75" customHeight="1" x14ac:dyDescent="0.2">
      <c r="B33" s="105" t="s">
        <v>84</v>
      </c>
      <c r="C33" s="115" t="s">
        <v>3</v>
      </c>
      <c r="D33" s="116" t="s">
        <v>3</v>
      </c>
      <c r="E33" s="116" t="s">
        <v>3</v>
      </c>
      <c r="F33" s="117">
        <v>3</v>
      </c>
      <c r="G33" s="116" t="s">
        <v>3</v>
      </c>
      <c r="H33" s="116" t="s">
        <v>3</v>
      </c>
      <c r="I33" s="116" t="s">
        <v>3</v>
      </c>
    </row>
    <row r="34" spans="2:9" s="102" customFormat="1" ht="15.75" customHeight="1" x14ac:dyDescent="0.2">
      <c r="B34" s="104" t="s">
        <v>29</v>
      </c>
      <c r="C34" s="113">
        <v>51</v>
      </c>
      <c r="D34" s="117">
        <v>433</v>
      </c>
      <c r="E34" s="116">
        <v>357</v>
      </c>
      <c r="F34" s="117">
        <v>47</v>
      </c>
      <c r="G34" s="117">
        <v>336</v>
      </c>
      <c r="H34" s="151">
        <f t="shared" ref="H34:I37" si="2">(C34-F34)/F34*100</f>
        <v>8.5106382978723403</v>
      </c>
      <c r="I34" s="151">
        <f t="shared" si="2"/>
        <v>28.869047619047617</v>
      </c>
    </row>
    <row r="35" spans="2:9" s="102" customFormat="1" ht="15.75" customHeight="1" x14ac:dyDescent="0.2">
      <c r="B35" s="300" t="s">
        <v>123</v>
      </c>
      <c r="C35" s="113">
        <v>17</v>
      </c>
      <c r="D35" s="117">
        <v>38</v>
      </c>
      <c r="E35" s="116">
        <v>21</v>
      </c>
      <c r="F35" s="117">
        <v>20</v>
      </c>
      <c r="G35" s="117">
        <v>45</v>
      </c>
      <c r="H35" s="151">
        <f t="shared" si="2"/>
        <v>-15</v>
      </c>
      <c r="I35" s="151">
        <f t="shared" si="2"/>
        <v>-15.555555555555555</v>
      </c>
    </row>
    <row r="36" spans="2:9" s="102" customFormat="1" ht="15.75" customHeight="1" x14ac:dyDescent="0.2">
      <c r="B36" s="300" t="s">
        <v>242</v>
      </c>
      <c r="C36" s="113">
        <v>15</v>
      </c>
      <c r="D36" s="117">
        <v>105</v>
      </c>
      <c r="E36" s="130">
        <v>79</v>
      </c>
      <c r="F36" s="117">
        <v>12</v>
      </c>
      <c r="G36" s="117">
        <v>86</v>
      </c>
      <c r="H36" s="151">
        <f t="shared" si="2"/>
        <v>25</v>
      </c>
      <c r="I36" s="151">
        <f t="shared" si="2"/>
        <v>22.093023255813954</v>
      </c>
    </row>
    <row r="37" spans="2:9" s="102" customFormat="1" ht="15.75" customHeight="1" x14ac:dyDescent="0.2">
      <c r="B37" s="300" t="s">
        <v>243</v>
      </c>
      <c r="C37" s="113">
        <v>19</v>
      </c>
      <c r="D37" s="117">
        <v>290</v>
      </c>
      <c r="E37" s="130">
        <v>257</v>
      </c>
      <c r="F37" s="117">
        <v>15</v>
      </c>
      <c r="G37" s="117">
        <v>205</v>
      </c>
      <c r="H37" s="151">
        <f t="shared" si="2"/>
        <v>26.666666666666668</v>
      </c>
      <c r="I37" s="151">
        <f t="shared" si="2"/>
        <v>41.463414634146339</v>
      </c>
    </row>
    <row r="38" spans="2:9" s="102" customFormat="1" ht="15.75" customHeight="1" x14ac:dyDescent="0.2">
      <c r="B38" s="300" t="s">
        <v>244</v>
      </c>
      <c r="C38" s="115" t="s">
        <v>3</v>
      </c>
      <c r="D38" s="130" t="s">
        <v>3</v>
      </c>
      <c r="E38" s="130" t="s">
        <v>3</v>
      </c>
      <c r="F38" s="130" t="s">
        <v>3</v>
      </c>
      <c r="G38" s="130" t="s">
        <v>3</v>
      </c>
      <c r="H38" s="116" t="s">
        <v>3</v>
      </c>
      <c r="I38" s="116" t="s">
        <v>3</v>
      </c>
    </row>
    <row r="39" spans="2:9" s="102" customFormat="1" ht="15.75" customHeight="1" x14ac:dyDescent="0.2">
      <c r="B39" s="300" t="s">
        <v>245</v>
      </c>
      <c r="C39" s="115" t="s">
        <v>3</v>
      </c>
      <c r="D39" s="130" t="s">
        <v>3</v>
      </c>
      <c r="E39" s="130" t="s">
        <v>3</v>
      </c>
      <c r="F39" s="130" t="s">
        <v>3</v>
      </c>
      <c r="G39" s="130" t="s">
        <v>3</v>
      </c>
      <c r="H39" s="116" t="s">
        <v>3</v>
      </c>
      <c r="I39" s="116" t="s">
        <v>3</v>
      </c>
    </row>
    <row r="40" spans="2:9" s="102" customFormat="1" ht="15.75" customHeight="1" x14ac:dyDescent="0.2">
      <c r="B40" s="300" t="s">
        <v>246</v>
      </c>
      <c r="C40" s="114" t="s">
        <v>3</v>
      </c>
      <c r="D40" s="116" t="s">
        <v>3</v>
      </c>
      <c r="E40" s="116" t="s">
        <v>3</v>
      </c>
      <c r="F40" s="116" t="s">
        <v>3</v>
      </c>
      <c r="G40" s="116" t="s">
        <v>3</v>
      </c>
      <c r="H40" s="116" t="s">
        <v>3</v>
      </c>
      <c r="I40" s="116" t="s">
        <v>3</v>
      </c>
    </row>
    <row r="41" spans="2:9" s="102" customFormat="1" ht="15.75" customHeight="1" x14ac:dyDescent="0.2">
      <c r="B41" s="105" t="s">
        <v>141</v>
      </c>
      <c r="C41" s="114" t="s">
        <v>3</v>
      </c>
      <c r="D41" s="116" t="s">
        <v>3</v>
      </c>
      <c r="E41" s="116" t="s">
        <v>3</v>
      </c>
      <c r="F41" s="116" t="s">
        <v>3</v>
      </c>
      <c r="G41" s="116" t="s">
        <v>3</v>
      </c>
      <c r="H41" s="116" t="s">
        <v>3</v>
      </c>
      <c r="I41" s="116" t="s">
        <v>3</v>
      </c>
    </row>
    <row r="42" spans="2:9" s="102" customFormat="1" ht="15.75" customHeight="1" x14ac:dyDescent="0.2">
      <c r="B42" s="105" t="s">
        <v>84</v>
      </c>
      <c r="C42" s="114" t="s">
        <v>3</v>
      </c>
      <c r="D42" s="116" t="s">
        <v>3</v>
      </c>
      <c r="E42" s="116" t="s">
        <v>3</v>
      </c>
      <c r="F42" s="116" t="s">
        <v>3</v>
      </c>
      <c r="G42" s="116" t="s">
        <v>3</v>
      </c>
      <c r="H42" s="116" t="s">
        <v>3</v>
      </c>
      <c r="I42" s="116" t="s">
        <v>3</v>
      </c>
    </row>
    <row r="43" spans="2:9" s="102" customFormat="1" ht="15.75" customHeight="1" x14ac:dyDescent="0.2">
      <c r="B43" s="104" t="s">
        <v>201</v>
      </c>
      <c r="C43" s="113">
        <v>34722</v>
      </c>
      <c r="D43" s="117">
        <v>320379</v>
      </c>
      <c r="E43" s="116">
        <v>165577</v>
      </c>
      <c r="F43" s="117">
        <v>35494</v>
      </c>
      <c r="G43" s="131">
        <v>298342</v>
      </c>
      <c r="H43" s="151">
        <f t="shared" ref="H43:I50" si="3">(C43-F43)/F43*100</f>
        <v>-2.1750154955767171</v>
      </c>
      <c r="I43" s="151">
        <f t="shared" si="3"/>
        <v>7.3864893310361932</v>
      </c>
    </row>
    <row r="44" spans="2:9" s="102" customFormat="1" ht="15.75" customHeight="1" x14ac:dyDescent="0.2">
      <c r="B44" s="300" t="s">
        <v>123</v>
      </c>
      <c r="C44" s="113">
        <v>21049</v>
      </c>
      <c r="D44" s="117">
        <v>43277</v>
      </c>
      <c r="E44" s="116">
        <v>22193</v>
      </c>
      <c r="F44" s="117">
        <v>22168</v>
      </c>
      <c r="G44" s="131">
        <v>45964</v>
      </c>
      <c r="H44" s="151">
        <f t="shared" si="3"/>
        <v>-5.0478166726813427</v>
      </c>
      <c r="I44" s="151">
        <f t="shared" si="3"/>
        <v>-5.8458793838656344</v>
      </c>
    </row>
    <row r="45" spans="2:9" s="102" customFormat="1" ht="15.75" customHeight="1" x14ac:dyDescent="0.2">
      <c r="B45" s="300" t="s">
        <v>242</v>
      </c>
      <c r="C45" s="113">
        <v>6352</v>
      </c>
      <c r="D45" s="117">
        <v>41756</v>
      </c>
      <c r="E45" s="116">
        <v>20865</v>
      </c>
      <c r="F45" s="117">
        <v>6557</v>
      </c>
      <c r="G45" s="131">
        <v>43022</v>
      </c>
      <c r="H45" s="151">
        <f t="shared" si="3"/>
        <v>-3.1264297697117582</v>
      </c>
      <c r="I45" s="151">
        <f t="shared" si="3"/>
        <v>-2.9426804890521128</v>
      </c>
    </row>
    <row r="46" spans="2:9" s="102" customFormat="1" ht="15.75" customHeight="1" x14ac:dyDescent="0.2">
      <c r="B46" s="300" t="s">
        <v>243</v>
      </c>
      <c r="C46" s="113">
        <v>5254</v>
      </c>
      <c r="D46" s="117">
        <v>85164</v>
      </c>
      <c r="E46" s="130">
        <v>42333</v>
      </c>
      <c r="F46" s="117">
        <v>5006</v>
      </c>
      <c r="G46" s="131">
        <v>80363</v>
      </c>
      <c r="H46" s="151">
        <f t="shared" si="3"/>
        <v>4.9540551338393923</v>
      </c>
      <c r="I46" s="151">
        <f t="shared" si="3"/>
        <v>5.9741423291813396</v>
      </c>
    </row>
    <row r="47" spans="2:9" s="102" customFormat="1" ht="15.75" customHeight="1" x14ac:dyDescent="0.2">
      <c r="B47" s="300" t="s">
        <v>244</v>
      </c>
      <c r="C47" s="113">
        <v>937</v>
      </c>
      <c r="D47" s="117">
        <v>35099</v>
      </c>
      <c r="E47" s="116">
        <v>17135</v>
      </c>
      <c r="F47" s="117">
        <v>833</v>
      </c>
      <c r="G47" s="131">
        <v>31410</v>
      </c>
      <c r="H47" s="151">
        <f t="shared" si="3"/>
        <v>12.484993997599039</v>
      </c>
      <c r="I47" s="151">
        <f t="shared" si="3"/>
        <v>11.744667303406558</v>
      </c>
    </row>
    <row r="48" spans="2:9" s="102" customFormat="1" ht="15.75" customHeight="1" x14ac:dyDescent="0.2">
      <c r="B48" s="300" t="s">
        <v>245</v>
      </c>
      <c r="C48" s="113">
        <v>597</v>
      </c>
      <c r="D48" s="117">
        <v>40380</v>
      </c>
      <c r="E48" s="130">
        <v>20871</v>
      </c>
      <c r="F48" s="117">
        <v>501</v>
      </c>
      <c r="G48" s="131">
        <v>33990</v>
      </c>
      <c r="H48" s="151">
        <f t="shared" si="3"/>
        <v>19.161676646706589</v>
      </c>
      <c r="I48" s="151">
        <f t="shared" si="3"/>
        <v>18.799646954986759</v>
      </c>
    </row>
    <row r="49" spans="2:9" s="102" customFormat="1" ht="15.75" customHeight="1" x14ac:dyDescent="0.2">
      <c r="B49" s="300" t="s">
        <v>246</v>
      </c>
      <c r="C49" s="113">
        <v>255</v>
      </c>
      <c r="D49" s="117">
        <v>38880</v>
      </c>
      <c r="E49" s="130">
        <v>20946</v>
      </c>
      <c r="F49" s="117">
        <v>210</v>
      </c>
      <c r="G49" s="131">
        <v>32469</v>
      </c>
      <c r="H49" s="151">
        <f t="shared" si="3"/>
        <v>21.428571428571427</v>
      </c>
      <c r="I49" s="151">
        <f t="shared" si="3"/>
        <v>19.744987526563797</v>
      </c>
    </row>
    <row r="50" spans="2:9" s="102" customFormat="1" ht="15.75" customHeight="1" x14ac:dyDescent="0.2">
      <c r="B50" s="105" t="s">
        <v>141</v>
      </c>
      <c r="C50" s="113">
        <v>49</v>
      </c>
      <c r="D50" s="117">
        <v>35823</v>
      </c>
      <c r="E50" s="130">
        <v>21234</v>
      </c>
      <c r="F50" s="117">
        <v>44</v>
      </c>
      <c r="G50" s="131">
        <v>31124</v>
      </c>
      <c r="H50" s="151">
        <f t="shared" si="3"/>
        <v>11.363636363636363</v>
      </c>
      <c r="I50" s="151">
        <f t="shared" si="3"/>
        <v>15.09767382084565</v>
      </c>
    </row>
    <row r="51" spans="2:9" s="102" customFormat="1" ht="15.75" customHeight="1" thickBot="1" x14ac:dyDescent="0.25">
      <c r="B51" s="107" t="s">
        <v>84</v>
      </c>
      <c r="C51" s="118">
        <v>229</v>
      </c>
      <c r="D51" s="132" t="s">
        <v>3</v>
      </c>
      <c r="E51" s="132" t="s">
        <v>3</v>
      </c>
      <c r="F51" s="145">
        <v>175</v>
      </c>
      <c r="G51" s="132" t="s">
        <v>3</v>
      </c>
      <c r="H51" s="151">
        <f>(C51-F51)/F51*100</f>
        <v>30.857142857142854</v>
      </c>
      <c r="I51" s="116" t="s">
        <v>3</v>
      </c>
    </row>
    <row r="52" spans="2:9" s="102" customFormat="1" ht="16.5" customHeight="1" x14ac:dyDescent="0.2">
      <c r="B52" s="28" t="s">
        <v>195</v>
      </c>
      <c r="C52" s="168"/>
      <c r="D52" s="168"/>
      <c r="E52" s="168"/>
      <c r="F52" s="168"/>
      <c r="G52" s="168"/>
      <c r="H52" s="168"/>
      <c r="I52" s="168"/>
    </row>
    <row r="53" spans="2:9" s="102" customFormat="1" ht="16.5" customHeight="1" x14ac:dyDescent="0.2">
      <c r="B53" s="28" t="s">
        <v>192</v>
      </c>
      <c r="C53" s="251"/>
      <c r="D53" s="251"/>
      <c r="E53" s="251"/>
      <c r="F53" s="251"/>
      <c r="G53" s="251"/>
      <c r="H53" s="251"/>
      <c r="I53" s="251"/>
    </row>
    <row r="54" spans="2:9" s="102" customFormat="1" ht="16.5" customHeight="1" x14ac:dyDescent="0.2">
      <c r="B54" s="185" t="s">
        <v>210</v>
      </c>
      <c r="C54" s="41"/>
      <c r="D54" s="41"/>
      <c r="E54" s="41"/>
      <c r="F54" s="124"/>
      <c r="G54" s="137"/>
      <c r="H54" s="153"/>
      <c r="I54" s="153"/>
    </row>
    <row r="55" spans="2:9" s="101" customFormat="1" ht="28.5" customHeight="1" x14ac:dyDescent="0.2">
      <c r="B55" s="421"/>
      <c r="C55" s="421"/>
      <c r="D55" s="421"/>
      <c r="E55" s="421"/>
      <c r="F55" s="421"/>
      <c r="G55" s="421"/>
      <c r="H55" s="421"/>
      <c r="I55" s="421"/>
    </row>
    <row r="56" spans="2:9" s="41" customFormat="1" ht="23.25" customHeight="1" thickBot="1" x14ac:dyDescent="0.25">
      <c r="B56" s="103"/>
      <c r="C56" s="111"/>
      <c r="D56" s="129"/>
      <c r="E56" s="129"/>
      <c r="F56" s="143"/>
      <c r="G56" s="149"/>
      <c r="H56" s="150"/>
      <c r="I56" s="158"/>
    </row>
    <row r="57" spans="2:9" s="26" customFormat="1" ht="15" customHeight="1" x14ac:dyDescent="0.2">
      <c r="B57" s="422" t="s">
        <v>135</v>
      </c>
      <c r="C57" s="435" t="s">
        <v>199</v>
      </c>
      <c r="D57" s="436"/>
      <c r="E57" s="437"/>
      <c r="F57" s="438" t="s">
        <v>136</v>
      </c>
      <c r="G57" s="439"/>
      <c r="H57" s="440" t="s">
        <v>200</v>
      </c>
      <c r="I57" s="441"/>
    </row>
    <row r="58" spans="2:9" s="26" customFormat="1" ht="9.75" customHeight="1" x14ac:dyDescent="0.2">
      <c r="B58" s="321"/>
      <c r="C58" s="425" t="s">
        <v>8</v>
      </c>
      <c r="D58" s="427" t="s">
        <v>138</v>
      </c>
      <c r="E58" s="298"/>
      <c r="F58" s="429" t="s">
        <v>8</v>
      </c>
      <c r="G58" s="429" t="s">
        <v>138</v>
      </c>
      <c r="H58" s="431" t="s">
        <v>8</v>
      </c>
      <c r="I58" s="433" t="s">
        <v>138</v>
      </c>
    </row>
    <row r="59" spans="2:9" s="26" customFormat="1" ht="15" customHeight="1" x14ac:dyDescent="0.2">
      <c r="B59" s="323"/>
      <c r="C59" s="426"/>
      <c r="D59" s="428"/>
      <c r="E59" s="299" t="s">
        <v>139</v>
      </c>
      <c r="F59" s="430"/>
      <c r="G59" s="430"/>
      <c r="H59" s="432"/>
      <c r="I59" s="434"/>
    </row>
    <row r="60" spans="2:9" s="102" customFormat="1" ht="13.5" customHeight="1" x14ac:dyDescent="0.2">
      <c r="B60" s="104" t="s">
        <v>248</v>
      </c>
      <c r="C60" s="119">
        <v>17</v>
      </c>
      <c r="D60" s="133">
        <v>125</v>
      </c>
      <c r="E60" s="141">
        <v>95</v>
      </c>
      <c r="F60" s="252">
        <v>21</v>
      </c>
      <c r="G60" s="133">
        <v>183</v>
      </c>
      <c r="H60" s="151">
        <f t="shared" ref="H60:I63" si="4">(C60-F60)/F60*100</f>
        <v>-19.047619047619047</v>
      </c>
      <c r="I60" s="151">
        <f t="shared" si="4"/>
        <v>-31.693989071038253</v>
      </c>
    </row>
    <row r="61" spans="2:9" s="102" customFormat="1" ht="13.5" customHeight="1" x14ac:dyDescent="0.2">
      <c r="B61" s="300" t="s">
        <v>123</v>
      </c>
      <c r="C61" s="120">
        <v>6</v>
      </c>
      <c r="D61" s="123">
        <v>15</v>
      </c>
      <c r="E61" s="134">
        <v>11</v>
      </c>
      <c r="F61" s="135">
        <v>8</v>
      </c>
      <c r="G61" s="123">
        <v>14</v>
      </c>
      <c r="H61" s="151">
        <f t="shared" si="4"/>
        <v>-25</v>
      </c>
      <c r="I61" s="151">
        <f t="shared" si="4"/>
        <v>7.1428571428571423</v>
      </c>
    </row>
    <row r="62" spans="2:9" s="102" customFormat="1" ht="13.5" customHeight="1" x14ac:dyDescent="0.2">
      <c r="B62" s="300" t="s">
        <v>242</v>
      </c>
      <c r="C62" s="120">
        <v>5</v>
      </c>
      <c r="D62" s="123">
        <v>32</v>
      </c>
      <c r="E62" s="134">
        <v>22</v>
      </c>
      <c r="F62" s="135">
        <v>5</v>
      </c>
      <c r="G62" s="123">
        <v>33</v>
      </c>
      <c r="H62" s="151">
        <f t="shared" si="4"/>
        <v>0</v>
      </c>
      <c r="I62" s="151">
        <f t="shared" si="4"/>
        <v>-3.0303030303030303</v>
      </c>
    </row>
    <row r="63" spans="2:9" s="102" customFormat="1" ht="13.5" customHeight="1" x14ac:dyDescent="0.2">
      <c r="B63" s="300" t="s">
        <v>243</v>
      </c>
      <c r="C63" s="120">
        <v>5</v>
      </c>
      <c r="D63" s="123">
        <v>78</v>
      </c>
      <c r="E63" s="134">
        <v>62</v>
      </c>
      <c r="F63" s="135">
        <v>8</v>
      </c>
      <c r="G63" s="123">
        <v>136</v>
      </c>
      <c r="H63" s="151">
        <f t="shared" si="4"/>
        <v>-37.5</v>
      </c>
      <c r="I63" s="151">
        <f t="shared" si="4"/>
        <v>-42.647058823529413</v>
      </c>
    </row>
    <row r="64" spans="2:9" s="102" customFormat="1" ht="13.5" customHeight="1" x14ac:dyDescent="0.2">
      <c r="B64" s="300" t="s">
        <v>244</v>
      </c>
      <c r="C64" s="121" t="s">
        <v>3</v>
      </c>
      <c r="D64" s="134" t="s">
        <v>3</v>
      </c>
      <c r="E64" s="134" t="s">
        <v>3</v>
      </c>
      <c r="F64" s="134" t="s">
        <v>3</v>
      </c>
      <c r="G64" s="134" t="s">
        <v>3</v>
      </c>
      <c r="H64" s="116" t="s">
        <v>3</v>
      </c>
      <c r="I64" s="116" t="s">
        <v>3</v>
      </c>
    </row>
    <row r="65" spans="2:9" s="102" customFormat="1" ht="13.5" customHeight="1" x14ac:dyDescent="0.2">
      <c r="B65" s="300" t="s">
        <v>245</v>
      </c>
      <c r="C65" s="121" t="s">
        <v>3</v>
      </c>
      <c r="D65" s="134" t="s">
        <v>3</v>
      </c>
      <c r="E65" s="134" t="s">
        <v>3</v>
      </c>
      <c r="F65" s="134" t="s">
        <v>3</v>
      </c>
      <c r="G65" s="134" t="s">
        <v>3</v>
      </c>
      <c r="H65" s="116" t="s">
        <v>3</v>
      </c>
      <c r="I65" s="116" t="s">
        <v>3</v>
      </c>
    </row>
    <row r="66" spans="2:9" s="102" customFormat="1" ht="13.5" customHeight="1" x14ac:dyDescent="0.2">
      <c r="B66" s="300" t="s">
        <v>246</v>
      </c>
      <c r="C66" s="121" t="s">
        <v>3</v>
      </c>
      <c r="D66" s="134" t="s">
        <v>3</v>
      </c>
      <c r="E66" s="134" t="s">
        <v>3</v>
      </c>
      <c r="F66" s="134" t="s">
        <v>3</v>
      </c>
      <c r="G66" s="134" t="s">
        <v>3</v>
      </c>
      <c r="H66" s="116" t="s">
        <v>3</v>
      </c>
      <c r="I66" s="116" t="s">
        <v>3</v>
      </c>
    </row>
    <row r="67" spans="2:9" s="102" customFormat="1" ht="13.5" customHeight="1" x14ac:dyDescent="0.2">
      <c r="B67" s="105" t="s">
        <v>141</v>
      </c>
      <c r="C67" s="121" t="s">
        <v>3</v>
      </c>
      <c r="D67" s="134" t="s">
        <v>3</v>
      </c>
      <c r="E67" s="134" t="s">
        <v>3</v>
      </c>
      <c r="F67" s="134" t="s">
        <v>3</v>
      </c>
      <c r="G67" s="134" t="s">
        <v>3</v>
      </c>
      <c r="H67" s="116" t="s">
        <v>3</v>
      </c>
      <c r="I67" s="116" t="s">
        <v>3</v>
      </c>
    </row>
    <row r="68" spans="2:9" s="102" customFormat="1" ht="12.75" customHeight="1" x14ac:dyDescent="0.2">
      <c r="B68" s="105" t="s">
        <v>84</v>
      </c>
      <c r="C68" s="121">
        <v>1</v>
      </c>
      <c r="D68" s="134" t="s">
        <v>3</v>
      </c>
      <c r="E68" s="134" t="s">
        <v>3</v>
      </c>
      <c r="F68" s="134" t="s">
        <v>3</v>
      </c>
      <c r="G68" s="134" t="s">
        <v>3</v>
      </c>
      <c r="H68" s="116" t="s">
        <v>3</v>
      </c>
      <c r="I68" s="116" t="s">
        <v>3</v>
      </c>
    </row>
    <row r="69" spans="2:9" s="102" customFormat="1" ht="13.5" customHeight="1" x14ac:dyDescent="0.2">
      <c r="B69" s="104" t="s">
        <v>89</v>
      </c>
      <c r="C69" s="121">
        <v>3226</v>
      </c>
      <c r="D69" s="134">
        <v>20972</v>
      </c>
      <c r="E69" s="134">
        <v>16802</v>
      </c>
      <c r="F69" s="134">
        <v>3304</v>
      </c>
      <c r="G69" s="134">
        <v>21097</v>
      </c>
      <c r="H69" s="151">
        <f t="shared" ref="H69:I75" si="5">(C69-F69)/F69*100</f>
        <v>-2.360774818401937</v>
      </c>
      <c r="I69" s="151">
        <f t="shared" si="5"/>
        <v>-0.59250130350286767</v>
      </c>
    </row>
    <row r="70" spans="2:9" s="102" customFormat="1" ht="13.5" customHeight="1" x14ac:dyDescent="0.2">
      <c r="B70" s="300" t="s">
        <v>123</v>
      </c>
      <c r="C70" s="120">
        <v>1848</v>
      </c>
      <c r="D70" s="123">
        <v>4276</v>
      </c>
      <c r="E70" s="138">
        <v>3218</v>
      </c>
      <c r="F70" s="135">
        <v>1881</v>
      </c>
      <c r="G70" s="123">
        <v>4320</v>
      </c>
      <c r="H70" s="151">
        <f t="shared" si="5"/>
        <v>-1.7543859649122806</v>
      </c>
      <c r="I70" s="151">
        <f t="shared" si="5"/>
        <v>-1.0185185185185186</v>
      </c>
    </row>
    <row r="71" spans="2:9" s="102" customFormat="1" ht="13.5" customHeight="1" x14ac:dyDescent="0.2">
      <c r="B71" s="300" t="s">
        <v>242</v>
      </c>
      <c r="C71" s="120">
        <v>819</v>
      </c>
      <c r="D71" s="123">
        <v>5402</v>
      </c>
      <c r="E71" s="134">
        <v>4153</v>
      </c>
      <c r="F71" s="135">
        <v>860</v>
      </c>
      <c r="G71" s="123">
        <v>5586</v>
      </c>
      <c r="H71" s="151">
        <f t="shared" si="5"/>
        <v>-4.7674418604651168</v>
      </c>
      <c r="I71" s="151">
        <f t="shared" si="5"/>
        <v>-3.2939491586108129</v>
      </c>
    </row>
    <row r="72" spans="2:9" s="102" customFormat="1" ht="13.5" customHeight="1" x14ac:dyDescent="0.2">
      <c r="B72" s="300" t="s">
        <v>243</v>
      </c>
      <c r="C72" s="120">
        <v>473</v>
      </c>
      <c r="D72" s="123">
        <v>7215</v>
      </c>
      <c r="E72" s="134">
        <v>5919</v>
      </c>
      <c r="F72" s="135">
        <v>476</v>
      </c>
      <c r="G72" s="123">
        <v>7075</v>
      </c>
      <c r="H72" s="151">
        <f t="shared" si="5"/>
        <v>-0.63025210084033612</v>
      </c>
      <c r="I72" s="151">
        <f t="shared" si="5"/>
        <v>1.9787985865724382</v>
      </c>
    </row>
    <row r="73" spans="2:9" s="102" customFormat="1" ht="13.5" customHeight="1" x14ac:dyDescent="0.2">
      <c r="B73" s="300" t="s">
        <v>244</v>
      </c>
      <c r="C73" s="120">
        <v>56</v>
      </c>
      <c r="D73" s="123">
        <v>2083</v>
      </c>
      <c r="E73" s="134">
        <v>1771</v>
      </c>
      <c r="F73" s="135">
        <v>61</v>
      </c>
      <c r="G73" s="123">
        <v>2196</v>
      </c>
      <c r="H73" s="151">
        <f t="shared" si="5"/>
        <v>-8.1967213114754092</v>
      </c>
      <c r="I73" s="151">
        <f t="shared" si="5"/>
        <v>-5.1457194899817846</v>
      </c>
    </row>
    <row r="74" spans="2:9" s="102" customFormat="1" ht="13.5" customHeight="1" x14ac:dyDescent="0.2">
      <c r="B74" s="300" t="s">
        <v>245</v>
      </c>
      <c r="C74" s="120">
        <v>20</v>
      </c>
      <c r="D74" s="123">
        <v>1222</v>
      </c>
      <c r="E74" s="134">
        <v>1080</v>
      </c>
      <c r="F74" s="135">
        <v>21</v>
      </c>
      <c r="G74" s="123">
        <v>1296</v>
      </c>
      <c r="H74" s="151">
        <f t="shared" si="5"/>
        <v>-4.7619047619047619</v>
      </c>
      <c r="I74" s="151">
        <f t="shared" si="5"/>
        <v>-5.7098765432098766</v>
      </c>
    </row>
    <row r="75" spans="2:9" s="102" customFormat="1" ht="13.5" customHeight="1" x14ac:dyDescent="0.2">
      <c r="B75" s="300" t="s">
        <v>246</v>
      </c>
      <c r="C75" s="120">
        <v>6</v>
      </c>
      <c r="D75" s="123">
        <v>774</v>
      </c>
      <c r="E75" s="134">
        <v>661</v>
      </c>
      <c r="F75" s="135">
        <v>5</v>
      </c>
      <c r="G75" s="123">
        <v>624</v>
      </c>
      <c r="H75" s="151">
        <f t="shared" si="5"/>
        <v>20</v>
      </c>
      <c r="I75" s="151">
        <f t="shared" si="5"/>
        <v>24.03846153846154</v>
      </c>
    </row>
    <row r="76" spans="2:9" s="102" customFormat="1" ht="13.5" customHeight="1" x14ac:dyDescent="0.2">
      <c r="B76" s="105" t="s">
        <v>141</v>
      </c>
      <c r="C76" s="121" t="s">
        <v>3</v>
      </c>
      <c r="D76" s="134" t="s">
        <v>3</v>
      </c>
      <c r="E76" s="134" t="s">
        <v>3</v>
      </c>
      <c r="F76" s="134" t="s">
        <v>3</v>
      </c>
      <c r="G76" s="134" t="s">
        <v>3</v>
      </c>
      <c r="H76" s="116" t="s">
        <v>3</v>
      </c>
      <c r="I76" s="116" t="s">
        <v>3</v>
      </c>
    </row>
    <row r="77" spans="2:9" s="102" customFormat="1" ht="12.75" customHeight="1" x14ac:dyDescent="0.2">
      <c r="B77" s="105" t="s">
        <v>84</v>
      </c>
      <c r="C77" s="120">
        <v>4</v>
      </c>
      <c r="D77" s="134" t="s">
        <v>3</v>
      </c>
      <c r="E77" s="134" t="s">
        <v>3</v>
      </c>
      <c r="F77" s="135" t="s">
        <v>3</v>
      </c>
      <c r="G77" s="134" t="s">
        <v>3</v>
      </c>
      <c r="H77" s="116" t="s">
        <v>3</v>
      </c>
      <c r="I77" s="116" t="s">
        <v>3</v>
      </c>
    </row>
    <row r="78" spans="2:9" s="102" customFormat="1" ht="13.5" customHeight="1" x14ac:dyDescent="0.2">
      <c r="B78" s="104" t="s">
        <v>142</v>
      </c>
      <c r="C78" s="120">
        <v>2327</v>
      </c>
      <c r="D78" s="123">
        <v>52660</v>
      </c>
      <c r="E78" s="134">
        <v>37567</v>
      </c>
      <c r="F78" s="135">
        <v>2695</v>
      </c>
      <c r="G78" s="123">
        <v>51966</v>
      </c>
      <c r="H78" s="151">
        <f t="shared" ref="H78:I92" si="6">(C78-F78)/F78*100</f>
        <v>-13.654916512059371</v>
      </c>
      <c r="I78" s="151">
        <f t="shared" si="6"/>
        <v>1.3354885886926067</v>
      </c>
    </row>
    <row r="79" spans="2:9" s="102" customFormat="1" ht="13.5" customHeight="1" x14ac:dyDescent="0.2">
      <c r="B79" s="300" t="s">
        <v>123</v>
      </c>
      <c r="C79" s="120">
        <v>1006</v>
      </c>
      <c r="D79" s="123">
        <v>2335</v>
      </c>
      <c r="E79" s="134">
        <v>1494</v>
      </c>
      <c r="F79" s="135">
        <v>1227</v>
      </c>
      <c r="G79" s="123">
        <v>2838</v>
      </c>
      <c r="H79" s="151">
        <f t="shared" si="6"/>
        <v>-18.011409942950284</v>
      </c>
      <c r="I79" s="151">
        <f t="shared" si="6"/>
        <v>-17.723749119097956</v>
      </c>
    </row>
    <row r="80" spans="2:9" s="102" customFormat="1" ht="13.5" customHeight="1" x14ac:dyDescent="0.2">
      <c r="B80" s="300" t="s">
        <v>242</v>
      </c>
      <c r="C80" s="120">
        <v>512</v>
      </c>
      <c r="D80" s="123">
        <v>3432</v>
      </c>
      <c r="E80" s="134">
        <v>2047</v>
      </c>
      <c r="F80" s="135">
        <v>611</v>
      </c>
      <c r="G80" s="123">
        <v>4055</v>
      </c>
      <c r="H80" s="151">
        <f t="shared" si="6"/>
        <v>-16.20294599018003</v>
      </c>
      <c r="I80" s="151">
        <f t="shared" si="6"/>
        <v>-15.363748458692971</v>
      </c>
    </row>
    <row r="81" spans="2:9" s="102" customFormat="1" ht="13.5" customHeight="1" x14ac:dyDescent="0.2">
      <c r="B81" s="300" t="s">
        <v>243</v>
      </c>
      <c r="C81" s="120">
        <v>507</v>
      </c>
      <c r="D81" s="123">
        <v>8441</v>
      </c>
      <c r="E81" s="138">
        <v>5216</v>
      </c>
      <c r="F81" s="135">
        <v>560</v>
      </c>
      <c r="G81" s="123">
        <v>9332</v>
      </c>
      <c r="H81" s="151">
        <f t="shared" si="6"/>
        <v>-9.4642857142857135</v>
      </c>
      <c r="I81" s="151">
        <f t="shared" si="6"/>
        <v>-9.5477925417916847</v>
      </c>
    </row>
    <row r="82" spans="2:9" s="102" customFormat="1" ht="13.5" customHeight="1" x14ac:dyDescent="0.2">
      <c r="B82" s="300" t="s">
        <v>244</v>
      </c>
      <c r="C82" s="120">
        <v>110</v>
      </c>
      <c r="D82" s="123">
        <v>4055</v>
      </c>
      <c r="E82" s="134">
        <v>2567</v>
      </c>
      <c r="F82" s="135">
        <v>122</v>
      </c>
      <c r="G82" s="123">
        <v>4713</v>
      </c>
      <c r="H82" s="151">
        <f t="shared" si="6"/>
        <v>-9.8360655737704921</v>
      </c>
      <c r="I82" s="151">
        <f t="shared" si="6"/>
        <v>-13.961383407596012</v>
      </c>
    </row>
    <row r="83" spans="2:9" s="102" customFormat="1" ht="13.5" customHeight="1" x14ac:dyDescent="0.2">
      <c r="B83" s="300" t="s">
        <v>245</v>
      </c>
      <c r="C83" s="120">
        <v>99</v>
      </c>
      <c r="D83" s="123">
        <v>6787</v>
      </c>
      <c r="E83" s="134">
        <v>4610</v>
      </c>
      <c r="F83" s="135">
        <v>95</v>
      </c>
      <c r="G83" s="123">
        <v>6575</v>
      </c>
      <c r="H83" s="151">
        <f t="shared" si="6"/>
        <v>4.2105263157894735</v>
      </c>
      <c r="I83" s="151">
        <f t="shared" si="6"/>
        <v>3.2243346007604563</v>
      </c>
    </row>
    <row r="84" spans="2:9" s="102" customFormat="1" ht="13.5" customHeight="1" x14ac:dyDescent="0.2">
      <c r="B84" s="300" t="s">
        <v>246</v>
      </c>
      <c r="C84" s="120">
        <v>67</v>
      </c>
      <c r="D84" s="123">
        <v>10740</v>
      </c>
      <c r="E84" s="134">
        <v>7719</v>
      </c>
      <c r="F84" s="135">
        <v>54</v>
      </c>
      <c r="G84" s="123">
        <v>8784</v>
      </c>
      <c r="H84" s="151">
        <f t="shared" si="6"/>
        <v>24.074074074074073</v>
      </c>
      <c r="I84" s="151">
        <f t="shared" si="6"/>
        <v>22.26775956284153</v>
      </c>
    </row>
    <row r="85" spans="2:9" s="102" customFormat="1" ht="13.5" customHeight="1" x14ac:dyDescent="0.2">
      <c r="B85" s="105" t="s">
        <v>141</v>
      </c>
      <c r="C85" s="120">
        <v>17</v>
      </c>
      <c r="D85" s="123">
        <v>16870</v>
      </c>
      <c r="E85" s="134">
        <v>13914</v>
      </c>
      <c r="F85" s="135">
        <v>18</v>
      </c>
      <c r="G85" s="123">
        <v>15669</v>
      </c>
      <c r="H85" s="151">
        <f t="shared" si="6"/>
        <v>-5.5555555555555554</v>
      </c>
      <c r="I85" s="151">
        <f t="shared" si="6"/>
        <v>7.6648158784861824</v>
      </c>
    </row>
    <row r="86" spans="2:9" s="102" customFormat="1" ht="13.5" customHeight="1" x14ac:dyDescent="0.2">
      <c r="B86" s="105" t="s">
        <v>84</v>
      </c>
      <c r="C86" s="120">
        <v>9</v>
      </c>
      <c r="D86" s="134" t="s">
        <v>3</v>
      </c>
      <c r="E86" s="134" t="s">
        <v>3</v>
      </c>
      <c r="F86" s="135">
        <v>8</v>
      </c>
      <c r="G86" s="134" t="s">
        <v>3</v>
      </c>
      <c r="H86" s="151">
        <f t="shared" si="6"/>
        <v>12.5</v>
      </c>
      <c r="I86" s="116" t="s">
        <v>3</v>
      </c>
    </row>
    <row r="87" spans="2:9" s="102" customFormat="1" ht="13.5" customHeight="1" x14ac:dyDescent="0.2">
      <c r="B87" s="108" t="s">
        <v>144</v>
      </c>
      <c r="C87" s="120">
        <v>187</v>
      </c>
      <c r="D87" s="135">
        <v>1573</v>
      </c>
      <c r="E87" s="138">
        <v>1351</v>
      </c>
      <c r="F87" s="135">
        <v>34</v>
      </c>
      <c r="G87" s="135">
        <v>1039</v>
      </c>
      <c r="H87" s="151">
        <f t="shared" si="6"/>
        <v>450</v>
      </c>
      <c r="I87" s="151">
        <f t="shared" si="6"/>
        <v>51.395572666025025</v>
      </c>
    </row>
    <row r="88" spans="2:9" s="102" customFormat="1" ht="13.5" customHeight="1" x14ac:dyDescent="0.2">
      <c r="B88" s="300" t="s">
        <v>123</v>
      </c>
      <c r="C88" s="120">
        <v>133</v>
      </c>
      <c r="D88" s="135">
        <v>291</v>
      </c>
      <c r="E88" s="138">
        <v>205</v>
      </c>
      <c r="F88" s="135">
        <v>7</v>
      </c>
      <c r="G88" s="135">
        <v>19</v>
      </c>
      <c r="H88" s="151">
        <f t="shared" si="6"/>
        <v>1800</v>
      </c>
      <c r="I88" s="151">
        <f t="shared" si="6"/>
        <v>1431.578947368421</v>
      </c>
    </row>
    <row r="89" spans="2:9" s="102" customFormat="1" ht="13.5" customHeight="1" x14ac:dyDescent="0.2">
      <c r="B89" s="300" t="s">
        <v>242</v>
      </c>
      <c r="C89" s="120">
        <v>12</v>
      </c>
      <c r="D89" s="135">
        <v>84</v>
      </c>
      <c r="E89" s="138">
        <v>67</v>
      </c>
      <c r="F89" s="135">
        <v>5</v>
      </c>
      <c r="G89" s="135">
        <v>36</v>
      </c>
      <c r="H89" s="151">
        <f t="shared" si="6"/>
        <v>140</v>
      </c>
      <c r="I89" s="151">
        <f t="shared" si="6"/>
        <v>133.33333333333331</v>
      </c>
    </row>
    <row r="90" spans="2:9" s="102" customFormat="1" ht="13.5" customHeight="1" x14ac:dyDescent="0.2">
      <c r="B90" s="300" t="s">
        <v>243</v>
      </c>
      <c r="C90" s="120">
        <v>28</v>
      </c>
      <c r="D90" s="135">
        <v>497</v>
      </c>
      <c r="E90" s="138">
        <v>442</v>
      </c>
      <c r="F90" s="135">
        <v>12</v>
      </c>
      <c r="G90" s="135">
        <v>183</v>
      </c>
      <c r="H90" s="151">
        <f t="shared" si="6"/>
        <v>133.33333333333331</v>
      </c>
      <c r="I90" s="151">
        <f t="shared" si="6"/>
        <v>171.58469945355191</v>
      </c>
    </row>
    <row r="91" spans="2:9" s="102" customFormat="1" ht="13.5" customHeight="1" x14ac:dyDescent="0.2">
      <c r="B91" s="300" t="s">
        <v>244</v>
      </c>
      <c r="C91" s="120">
        <v>3</v>
      </c>
      <c r="D91" s="135">
        <v>125</v>
      </c>
      <c r="E91" s="138">
        <v>122</v>
      </c>
      <c r="F91" s="135">
        <v>4</v>
      </c>
      <c r="G91" s="135">
        <v>139</v>
      </c>
      <c r="H91" s="151">
        <f t="shared" si="6"/>
        <v>-25</v>
      </c>
      <c r="I91" s="151">
        <f t="shared" si="6"/>
        <v>-10.071942446043165</v>
      </c>
    </row>
    <row r="92" spans="2:9" s="102" customFormat="1" ht="13.5" customHeight="1" x14ac:dyDescent="0.2">
      <c r="B92" s="300" t="s">
        <v>245</v>
      </c>
      <c r="C92" s="120">
        <v>3</v>
      </c>
      <c r="D92" s="135">
        <v>181</v>
      </c>
      <c r="E92" s="138">
        <v>166</v>
      </c>
      <c r="F92" s="135">
        <v>5</v>
      </c>
      <c r="G92" s="135">
        <v>345</v>
      </c>
      <c r="H92" s="151">
        <f t="shared" si="6"/>
        <v>-40</v>
      </c>
      <c r="I92" s="151">
        <f t="shared" si="6"/>
        <v>-47.536231884057969</v>
      </c>
    </row>
    <row r="93" spans="2:9" s="102" customFormat="1" ht="13.5" customHeight="1" x14ac:dyDescent="0.2">
      <c r="B93" s="300" t="s">
        <v>246</v>
      </c>
      <c r="C93" s="120">
        <v>3</v>
      </c>
      <c r="D93" s="135">
        <v>395</v>
      </c>
      <c r="E93" s="134">
        <v>349</v>
      </c>
      <c r="F93" s="135" t="s">
        <v>3</v>
      </c>
      <c r="G93" s="135" t="s">
        <v>3</v>
      </c>
      <c r="H93" s="116" t="s">
        <v>3</v>
      </c>
      <c r="I93" s="116" t="s">
        <v>3</v>
      </c>
    </row>
    <row r="94" spans="2:9" s="102" customFormat="1" ht="13.5" customHeight="1" x14ac:dyDescent="0.2">
      <c r="B94" s="105" t="s">
        <v>141</v>
      </c>
      <c r="C94" s="120" t="s">
        <v>3</v>
      </c>
      <c r="D94" s="135" t="s">
        <v>3</v>
      </c>
      <c r="E94" s="134" t="s">
        <v>3</v>
      </c>
      <c r="F94" s="135">
        <v>1</v>
      </c>
      <c r="G94" s="135">
        <v>317</v>
      </c>
      <c r="H94" s="116" t="s">
        <v>3</v>
      </c>
      <c r="I94" s="116" t="s">
        <v>3</v>
      </c>
    </row>
    <row r="95" spans="2:9" s="102" customFormat="1" ht="13.5" customHeight="1" x14ac:dyDescent="0.2">
      <c r="B95" s="105" t="s">
        <v>84</v>
      </c>
      <c r="C95" s="121">
        <v>5</v>
      </c>
      <c r="D95" s="134" t="s">
        <v>3</v>
      </c>
      <c r="E95" s="134" t="s">
        <v>3</v>
      </c>
      <c r="F95" s="134" t="s">
        <v>3</v>
      </c>
      <c r="G95" s="134" t="s">
        <v>3</v>
      </c>
      <c r="H95" s="116" t="s">
        <v>3</v>
      </c>
      <c r="I95" s="116" t="s">
        <v>3</v>
      </c>
    </row>
    <row r="96" spans="2:9" s="102" customFormat="1" ht="13.5" customHeight="1" x14ac:dyDescent="0.2">
      <c r="B96" s="104" t="s">
        <v>145</v>
      </c>
      <c r="C96" s="120">
        <v>250</v>
      </c>
      <c r="D96" s="135">
        <v>3069</v>
      </c>
      <c r="E96" s="134">
        <v>1901</v>
      </c>
      <c r="F96" s="135">
        <v>224</v>
      </c>
      <c r="G96" s="135">
        <v>2703</v>
      </c>
      <c r="H96" s="151">
        <f t="shared" ref="H96:I102" si="7">(C96-F96)/F96*100</f>
        <v>11.607142857142858</v>
      </c>
      <c r="I96" s="151">
        <f t="shared" si="7"/>
        <v>13.540510543840178</v>
      </c>
    </row>
    <row r="97" spans="2:13" s="102" customFormat="1" ht="13.5" customHeight="1" x14ac:dyDescent="0.2">
      <c r="B97" s="300" t="s">
        <v>123</v>
      </c>
      <c r="C97" s="120">
        <v>137</v>
      </c>
      <c r="D97" s="135">
        <v>259</v>
      </c>
      <c r="E97" s="134">
        <v>167</v>
      </c>
      <c r="F97" s="135">
        <v>121</v>
      </c>
      <c r="G97" s="135">
        <v>243</v>
      </c>
      <c r="H97" s="151">
        <f t="shared" si="7"/>
        <v>13.223140495867769</v>
      </c>
      <c r="I97" s="151">
        <f t="shared" si="7"/>
        <v>6.5843621399176957</v>
      </c>
    </row>
    <row r="98" spans="2:13" s="102" customFormat="1" ht="13.5" customHeight="1" x14ac:dyDescent="0.2">
      <c r="B98" s="300" t="s">
        <v>242</v>
      </c>
      <c r="C98" s="120">
        <v>47</v>
      </c>
      <c r="D98" s="135">
        <v>302</v>
      </c>
      <c r="E98" s="134">
        <v>208</v>
      </c>
      <c r="F98" s="135">
        <v>45</v>
      </c>
      <c r="G98" s="135">
        <v>279</v>
      </c>
      <c r="H98" s="151">
        <f t="shared" si="7"/>
        <v>4.4444444444444446</v>
      </c>
      <c r="I98" s="151">
        <f t="shared" si="7"/>
        <v>8.2437275985663092</v>
      </c>
    </row>
    <row r="99" spans="2:13" s="102" customFormat="1" ht="13.5" customHeight="1" x14ac:dyDescent="0.2">
      <c r="B99" s="300" t="s">
        <v>243</v>
      </c>
      <c r="C99" s="120">
        <v>36</v>
      </c>
      <c r="D99" s="135">
        <v>549</v>
      </c>
      <c r="E99" s="134">
        <v>355</v>
      </c>
      <c r="F99" s="135">
        <v>40</v>
      </c>
      <c r="G99" s="135">
        <v>644</v>
      </c>
      <c r="H99" s="151">
        <f t="shared" si="7"/>
        <v>-10</v>
      </c>
      <c r="I99" s="151">
        <f t="shared" si="7"/>
        <v>-14.751552795031056</v>
      </c>
    </row>
    <row r="100" spans="2:13" s="102" customFormat="1" ht="13.5" customHeight="1" x14ac:dyDescent="0.2">
      <c r="B100" s="300" t="s">
        <v>244</v>
      </c>
      <c r="C100" s="120">
        <v>13</v>
      </c>
      <c r="D100" s="135">
        <v>507</v>
      </c>
      <c r="E100" s="134">
        <v>279</v>
      </c>
      <c r="F100" s="135">
        <v>8</v>
      </c>
      <c r="G100" s="135">
        <v>348</v>
      </c>
      <c r="H100" s="151">
        <f t="shared" si="7"/>
        <v>62.5</v>
      </c>
      <c r="I100" s="151">
        <f t="shared" si="7"/>
        <v>45.689655172413794</v>
      </c>
    </row>
    <row r="101" spans="2:13" s="102" customFormat="1" ht="13.5" customHeight="1" x14ac:dyDescent="0.2">
      <c r="B101" s="300" t="s">
        <v>245</v>
      </c>
      <c r="C101" s="120">
        <v>9</v>
      </c>
      <c r="D101" s="135">
        <v>615</v>
      </c>
      <c r="E101" s="138">
        <v>322</v>
      </c>
      <c r="F101" s="135">
        <v>4</v>
      </c>
      <c r="G101" s="135">
        <v>254</v>
      </c>
      <c r="H101" s="151">
        <f t="shared" si="7"/>
        <v>125</v>
      </c>
      <c r="I101" s="151">
        <f t="shared" si="7"/>
        <v>142.1259842519685</v>
      </c>
    </row>
    <row r="102" spans="2:13" s="102" customFormat="1" ht="13.5" customHeight="1" x14ac:dyDescent="0.2">
      <c r="B102" s="300" t="s">
        <v>246</v>
      </c>
      <c r="C102" s="120">
        <v>5</v>
      </c>
      <c r="D102" s="135">
        <v>837</v>
      </c>
      <c r="E102" s="134">
        <v>570</v>
      </c>
      <c r="F102" s="135">
        <v>5</v>
      </c>
      <c r="G102" s="135">
        <v>935</v>
      </c>
      <c r="H102" s="151">
        <f t="shared" si="7"/>
        <v>0</v>
      </c>
      <c r="I102" s="151">
        <f t="shared" si="7"/>
        <v>-10.481283422459892</v>
      </c>
      <c r="L102" s="160"/>
      <c r="M102" s="160"/>
    </row>
    <row r="103" spans="2:13" s="102" customFormat="1" ht="13.5" customHeight="1" x14ac:dyDescent="0.2">
      <c r="B103" s="105" t="s">
        <v>141</v>
      </c>
      <c r="C103" s="120" t="s">
        <v>3</v>
      </c>
      <c r="D103" s="135" t="s">
        <v>3</v>
      </c>
      <c r="E103" s="138" t="s">
        <v>3</v>
      </c>
      <c r="F103" s="135" t="s">
        <v>3</v>
      </c>
      <c r="G103" s="135" t="s">
        <v>3</v>
      </c>
      <c r="H103" s="116" t="s">
        <v>3</v>
      </c>
      <c r="I103" s="116" t="s">
        <v>3</v>
      </c>
    </row>
    <row r="104" spans="2:13" s="102" customFormat="1" ht="13.5" customHeight="1" x14ac:dyDescent="0.2">
      <c r="B104" s="105" t="s">
        <v>84</v>
      </c>
      <c r="C104" s="120">
        <v>3</v>
      </c>
      <c r="D104" s="134" t="s">
        <v>3</v>
      </c>
      <c r="E104" s="134" t="s">
        <v>3</v>
      </c>
      <c r="F104" s="135">
        <v>1</v>
      </c>
      <c r="G104" s="134" t="s">
        <v>3</v>
      </c>
      <c r="H104" s="151">
        <f t="shared" ref="H104:I113" si="8">(C104-F104)/F104*100</f>
        <v>200</v>
      </c>
      <c r="I104" s="116" t="s">
        <v>3</v>
      </c>
    </row>
    <row r="105" spans="2:13" s="102" customFormat="1" ht="13.5" customHeight="1" x14ac:dyDescent="0.2">
      <c r="B105" s="104" t="s">
        <v>249</v>
      </c>
      <c r="C105" s="120">
        <v>742</v>
      </c>
      <c r="D105" s="123">
        <v>13764</v>
      </c>
      <c r="E105" s="134">
        <v>11622</v>
      </c>
      <c r="F105" s="135">
        <v>767</v>
      </c>
      <c r="G105" s="123">
        <v>13693</v>
      </c>
      <c r="H105" s="151">
        <f t="shared" si="8"/>
        <v>-3.259452411994785</v>
      </c>
      <c r="I105" s="151">
        <f t="shared" si="8"/>
        <v>0.51851310888775282</v>
      </c>
    </row>
    <row r="106" spans="2:13" s="102" customFormat="1" ht="13.5" customHeight="1" x14ac:dyDescent="0.2">
      <c r="B106" s="300" t="s">
        <v>123</v>
      </c>
      <c r="C106" s="120">
        <v>213</v>
      </c>
      <c r="D106" s="123">
        <v>479</v>
      </c>
      <c r="E106" s="134">
        <v>341</v>
      </c>
      <c r="F106" s="135">
        <v>211</v>
      </c>
      <c r="G106" s="123">
        <v>459</v>
      </c>
      <c r="H106" s="151">
        <f t="shared" si="8"/>
        <v>0.94786729857819907</v>
      </c>
      <c r="I106" s="151">
        <f t="shared" si="8"/>
        <v>4.3572984749455337</v>
      </c>
    </row>
    <row r="107" spans="2:13" s="102" customFormat="1" ht="13.5" customHeight="1" x14ac:dyDescent="0.2">
      <c r="B107" s="300" t="s">
        <v>242</v>
      </c>
      <c r="C107" s="120">
        <v>161</v>
      </c>
      <c r="D107" s="123">
        <v>1111</v>
      </c>
      <c r="E107" s="134">
        <v>888</v>
      </c>
      <c r="F107" s="135">
        <v>178</v>
      </c>
      <c r="G107" s="123">
        <v>1228</v>
      </c>
      <c r="H107" s="151">
        <f t="shared" si="8"/>
        <v>-9.5505617977528079</v>
      </c>
      <c r="I107" s="151">
        <f t="shared" si="8"/>
        <v>-9.5276872964169375</v>
      </c>
    </row>
    <row r="108" spans="2:13" s="102" customFormat="1" ht="13.5" customHeight="1" x14ac:dyDescent="0.2">
      <c r="B108" s="300" t="s">
        <v>243</v>
      </c>
      <c r="C108" s="120">
        <v>234</v>
      </c>
      <c r="D108" s="123">
        <v>4007</v>
      </c>
      <c r="E108" s="134">
        <v>3471</v>
      </c>
      <c r="F108" s="135">
        <v>255</v>
      </c>
      <c r="G108" s="123">
        <v>4458</v>
      </c>
      <c r="H108" s="151">
        <f t="shared" si="8"/>
        <v>-8.235294117647058</v>
      </c>
      <c r="I108" s="151">
        <f t="shared" si="8"/>
        <v>-10.116644235082997</v>
      </c>
    </row>
    <row r="109" spans="2:13" s="102" customFormat="1" ht="13.5" customHeight="1" x14ac:dyDescent="0.2">
      <c r="B109" s="300" t="s">
        <v>244</v>
      </c>
      <c r="C109" s="120">
        <v>69</v>
      </c>
      <c r="D109" s="123">
        <v>2558</v>
      </c>
      <c r="E109" s="134">
        <v>2242</v>
      </c>
      <c r="F109" s="135">
        <v>74</v>
      </c>
      <c r="G109" s="123">
        <v>2828</v>
      </c>
      <c r="H109" s="151">
        <f t="shared" si="8"/>
        <v>-6.756756756756757</v>
      </c>
      <c r="I109" s="151">
        <f t="shared" si="8"/>
        <v>-9.547383309759546</v>
      </c>
    </row>
    <row r="110" spans="2:13" s="102" customFormat="1" ht="13.5" customHeight="1" x14ac:dyDescent="0.2">
      <c r="B110" s="300" t="s">
        <v>245</v>
      </c>
      <c r="C110" s="120">
        <v>49</v>
      </c>
      <c r="D110" s="123">
        <v>3103</v>
      </c>
      <c r="E110" s="134">
        <v>2670</v>
      </c>
      <c r="F110" s="135">
        <v>35</v>
      </c>
      <c r="G110" s="123">
        <v>2339</v>
      </c>
      <c r="H110" s="151">
        <f t="shared" si="8"/>
        <v>40</v>
      </c>
      <c r="I110" s="151">
        <f t="shared" si="8"/>
        <v>32.663531423685335</v>
      </c>
    </row>
    <row r="111" spans="2:13" s="102" customFormat="1" ht="13.5" customHeight="1" x14ac:dyDescent="0.2">
      <c r="B111" s="300" t="s">
        <v>246</v>
      </c>
      <c r="C111" s="120">
        <v>12</v>
      </c>
      <c r="D111" s="123">
        <v>1700</v>
      </c>
      <c r="E111" s="134">
        <v>1370</v>
      </c>
      <c r="F111" s="135">
        <v>11</v>
      </c>
      <c r="G111" s="123">
        <v>1507</v>
      </c>
      <c r="H111" s="151">
        <f t="shared" si="8"/>
        <v>9.0909090909090917</v>
      </c>
      <c r="I111" s="151">
        <f t="shared" si="8"/>
        <v>12.806901128069011</v>
      </c>
    </row>
    <row r="112" spans="2:13" s="102" customFormat="1" ht="13.5" customHeight="1" x14ac:dyDescent="0.2">
      <c r="B112" s="105" t="s">
        <v>141</v>
      </c>
      <c r="C112" s="120">
        <v>1</v>
      </c>
      <c r="D112" s="123">
        <v>806</v>
      </c>
      <c r="E112" s="134">
        <v>640</v>
      </c>
      <c r="F112" s="135">
        <v>1</v>
      </c>
      <c r="G112" s="123">
        <v>874</v>
      </c>
      <c r="H112" s="151">
        <f t="shared" si="8"/>
        <v>0</v>
      </c>
      <c r="I112" s="151">
        <f t="shared" si="8"/>
        <v>-7.7803203661327229</v>
      </c>
    </row>
    <row r="113" spans="2:9" s="102" customFormat="1" ht="13.5" customHeight="1" thickBot="1" x14ac:dyDescent="0.25">
      <c r="B113" s="107" t="s">
        <v>84</v>
      </c>
      <c r="C113" s="122">
        <v>3</v>
      </c>
      <c r="D113" s="136" t="s">
        <v>3</v>
      </c>
      <c r="E113" s="136" t="s">
        <v>3</v>
      </c>
      <c r="F113" s="253">
        <v>2</v>
      </c>
      <c r="G113" s="136" t="s">
        <v>3</v>
      </c>
      <c r="H113" s="154">
        <f t="shared" si="8"/>
        <v>50</v>
      </c>
      <c r="I113" s="142" t="s">
        <v>3</v>
      </c>
    </row>
    <row r="114" spans="2:9" s="102" customFormat="1" ht="16.5" customHeight="1" x14ac:dyDescent="0.2">
      <c r="B114" s="105"/>
      <c r="C114" s="123"/>
      <c r="D114" s="134"/>
      <c r="E114" s="134"/>
      <c r="F114" s="123"/>
      <c r="G114" s="134"/>
      <c r="H114" s="151"/>
      <c r="I114" s="69"/>
    </row>
    <row r="115" spans="2:9" s="102" customFormat="1" ht="16.5" customHeight="1" x14ac:dyDescent="0.2">
      <c r="B115" s="105"/>
      <c r="C115" s="123"/>
      <c r="D115" s="134"/>
      <c r="E115" s="134"/>
      <c r="F115" s="123"/>
      <c r="G115" s="134"/>
      <c r="H115" s="151"/>
      <c r="I115" s="69"/>
    </row>
    <row r="116" spans="2:9" s="102" customFormat="1" ht="16.5" customHeight="1" x14ac:dyDescent="0.2">
      <c r="B116" s="105"/>
      <c r="C116" s="124"/>
      <c r="D116" s="137"/>
      <c r="E116" s="137"/>
      <c r="F116" s="146"/>
      <c r="G116" s="137"/>
      <c r="H116" s="155"/>
      <c r="I116" s="153"/>
    </row>
    <row r="117" spans="2:9" s="101" customFormat="1" ht="28.5" customHeight="1" x14ac:dyDescent="0.2">
      <c r="B117" s="421" t="s">
        <v>250</v>
      </c>
      <c r="C117" s="421"/>
      <c r="D117" s="421"/>
      <c r="E117" s="421"/>
      <c r="F117" s="421"/>
      <c r="G117" s="421"/>
      <c r="H117" s="421"/>
      <c r="I117" s="421"/>
    </row>
    <row r="118" spans="2:9" s="41" customFormat="1" ht="23.25" customHeight="1" thickBot="1" x14ac:dyDescent="0.25">
      <c r="B118" s="103" t="s">
        <v>75</v>
      </c>
      <c r="C118" s="111"/>
      <c r="D118" s="129"/>
      <c r="E118" s="129"/>
      <c r="F118" s="143"/>
      <c r="G118" s="149"/>
      <c r="H118" s="150"/>
      <c r="I118" s="158"/>
    </row>
    <row r="119" spans="2:9" s="26" customFormat="1" ht="15" customHeight="1" x14ac:dyDescent="0.2">
      <c r="B119" s="422" t="s">
        <v>135</v>
      </c>
      <c r="C119" s="435" t="s">
        <v>199</v>
      </c>
      <c r="D119" s="436"/>
      <c r="E119" s="437"/>
      <c r="F119" s="438" t="s">
        <v>136</v>
      </c>
      <c r="G119" s="439"/>
      <c r="H119" s="423" t="s">
        <v>200</v>
      </c>
      <c r="I119" s="424"/>
    </row>
    <row r="120" spans="2:9" s="26" customFormat="1" ht="9.75" customHeight="1" x14ac:dyDescent="0.2">
      <c r="B120" s="321"/>
      <c r="C120" s="425" t="s">
        <v>8</v>
      </c>
      <c r="D120" s="427" t="s">
        <v>138</v>
      </c>
      <c r="E120" s="298"/>
      <c r="F120" s="429" t="s">
        <v>8</v>
      </c>
      <c r="G120" s="429" t="s">
        <v>138</v>
      </c>
      <c r="H120" s="431" t="s">
        <v>8</v>
      </c>
      <c r="I120" s="433" t="s">
        <v>138</v>
      </c>
    </row>
    <row r="121" spans="2:9" s="26" customFormat="1" ht="15" customHeight="1" x14ac:dyDescent="0.2">
      <c r="B121" s="323"/>
      <c r="C121" s="426"/>
      <c r="D121" s="428"/>
      <c r="E121" s="299" t="s">
        <v>139</v>
      </c>
      <c r="F121" s="430"/>
      <c r="G121" s="430"/>
      <c r="H121" s="432"/>
      <c r="I121" s="434"/>
    </row>
    <row r="122" spans="2:9" s="102" customFormat="1" ht="13.5" customHeight="1" x14ac:dyDescent="0.2">
      <c r="B122" s="104" t="s">
        <v>251</v>
      </c>
      <c r="C122" s="125">
        <v>8414</v>
      </c>
      <c r="D122" s="123">
        <v>58797</v>
      </c>
      <c r="E122" s="138">
        <v>28974</v>
      </c>
      <c r="F122" s="135">
        <v>9451</v>
      </c>
      <c r="G122" s="135">
        <v>61279</v>
      </c>
      <c r="H122" s="151">
        <f t="shared" ref="H122:I128" si="9">(C122-F122)/F122*100</f>
        <v>-10.972383874722251</v>
      </c>
      <c r="I122" s="151">
        <f t="shared" si="9"/>
        <v>-4.050327192023369</v>
      </c>
    </row>
    <row r="123" spans="2:9" s="102" customFormat="1" ht="13.5" customHeight="1" x14ac:dyDescent="0.2">
      <c r="B123" s="300" t="s">
        <v>123</v>
      </c>
      <c r="C123" s="125">
        <v>5078</v>
      </c>
      <c r="D123" s="123">
        <v>11162</v>
      </c>
      <c r="E123" s="134">
        <v>5672</v>
      </c>
      <c r="F123" s="135">
        <v>5998</v>
      </c>
      <c r="G123" s="135">
        <v>13222</v>
      </c>
      <c r="H123" s="151">
        <f t="shared" si="9"/>
        <v>-15.338446148716239</v>
      </c>
      <c r="I123" s="151">
        <f t="shared" si="9"/>
        <v>-15.580093783088792</v>
      </c>
    </row>
    <row r="124" spans="2:9" s="102" customFormat="1" ht="13.5" customHeight="1" x14ac:dyDescent="0.2">
      <c r="B124" s="300" t="s">
        <v>242</v>
      </c>
      <c r="C124" s="125">
        <v>1728</v>
      </c>
      <c r="D124" s="123">
        <v>11131</v>
      </c>
      <c r="E124" s="134">
        <v>5652</v>
      </c>
      <c r="F124" s="135">
        <v>1834</v>
      </c>
      <c r="G124" s="135">
        <v>11986</v>
      </c>
      <c r="H124" s="151">
        <f t="shared" si="9"/>
        <v>-5.7797164667393677</v>
      </c>
      <c r="I124" s="151">
        <f t="shared" si="9"/>
        <v>-7.1333222092441178</v>
      </c>
    </row>
    <row r="125" spans="2:9" s="102" customFormat="1" ht="13.5" customHeight="1" x14ac:dyDescent="0.2">
      <c r="B125" s="300" t="s">
        <v>243</v>
      </c>
      <c r="C125" s="125">
        <v>1261</v>
      </c>
      <c r="D125" s="123">
        <v>19647</v>
      </c>
      <c r="E125" s="134">
        <v>10219</v>
      </c>
      <c r="F125" s="135">
        <v>1293</v>
      </c>
      <c r="G125" s="135">
        <v>20035</v>
      </c>
      <c r="H125" s="151">
        <f t="shared" si="9"/>
        <v>-2.4748646558391338</v>
      </c>
      <c r="I125" s="151">
        <f t="shared" si="9"/>
        <v>-1.9366109308709758</v>
      </c>
    </row>
    <row r="126" spans="2:9" s="102" customFormat="1" ht="13.5" customHeight="1" x14ac:dyDescent="0.2">
      <c r="B126" s="300" t="s">
        <v>244</v>
      </c>
      <c r="C126" s="125">
        <v>173</v>
      </c>
      <c r="D126" s="123">
        <v>6438</v>
      </c>
      <c r="E126" s="134">
        <v>3001</v>
      </c>
      <c r="F126" s="135">
        <v>172</v>
      </c>
      <c r="G126" s="135">
        <v>6522</v>
      </c>
      <c r="H126" s="151">
        <f t="shared" si="9"/>
        <v>0.58139534883720934</v>
      </c>
      <c r="I126" s="151">
        <f t="shared" si="9"/>
        <v>-1.2879484820607177</v>
      </c>
    </row>
    <row r="127" spans="2:9" s="102" customFormat="1" ht="13.5" customHeight="1" x14ac:dyDescent="0.2">
      <c r="B127" s="300" t="s">
        <v>245</v>
      </c>
      <c r="C127" s="125">
        <v>83</v>
      </c>
      <c r="D127" s="123">
        <v>5771</v>
      </c>
      <c r="E127" s="134">
        <v>2586</v>
      </c>
      <c r="F127" s="135">
        <v>82</v>
      </c>
      <c r="G127" s="135">
        <v>5641</v>
      </c>
      <c r="H127" s="151">
        <f t="shared" si="9"/>
        <v>1.2195121951219512</v>
      </c>
      <c r="I127" s="151">
        <f t="shared" si="9"/>
        <v>2.3045559297996809</v>
      </c>
    </row>
    <row r="128" spans="2:9" s="102" customFormat="1" ht="13.5" customHeight="1" x14ac:dyDescent="0.2">
      <c r="B128" s="300" t="s">
        <v>246</v>
      </c>
      <c r="C128" s="125">
        <v>32</v>
      </c>
      <c r="D128" s="123">
        <v>4248</v>
      </c>
      <c r="E128" s="134">
        <v>1759</v>
      </c>
      <c r="F128" s="135">
        <v>27</v>
      </c>
      <c r="G128" s="135">
        <v>3873</v>
      </c>
      <c r="H128" s="151">
        <f t="shared" si="9"/>
        <v>18.518518518518519</v>
      </c>
      <c r="I128" s="151">
        <f t="shared" si="9"/>
        <v>9.6824167312161116</v>
      </c>
    </row>
    <row r="129" spans="2:9" s="102" customFormat="1" ht="13.5" customHeight="1" x14ac:dyDescent="0.2">
      <c r="B129" s="105" t="s">
        <v>141</v>
      </c>
      <c r="C129" s="121">
        <v>1</v>
      </c>
      <c r="D129" s="134">
        <v>400</v>
      </c>
      <c r="E129" s="134">
        <v>85</v>
      </c>
      <c r="F129" s="134" t="s">
        <v>3</v>
      </c>
      <c r="G129" s="134" t="s">
        <v>3</v>
      </c>
      <c r="H129" s="116" t="s">
        <v>3</v>
      </c>
      <c r="I129" s="116" t="s">
        <v>3</v>
      </c>
    </row>
    <row r="130" spans="2:9" s="102" customFormat="1" ht="12.75" customHeight="1" x14ac:dyDescent="0.2">
      <c r="B130" s="106" t="s">
        <v>84</v>
      </c>
      <c r="C130" s="123">
        <v>58</v>
      </c>
      <c r="D130" s="138" t="s">
        <v>3</v>
      </c>
      <c r="E130" s="138" t="s">
        <v>3</v>
      </c>
      <c r="F130" s="135">
        <v>45</v>
      </c>
      <c r="G130" s="138" t="s">
        <v>3</v>
      </c>
      <c r="H130" s="151">
        <f t="shared" ref="H130:I145" si="10">(C130-F130)/F130*100</f>
        <v>28.888888888888886</v>
      </c>
      <c r="I130" s="116" t="s">
        <v>3</v>
      </c>
    </row>
    <row r="131" spans="2:9" s="102" customFormat="1" ht="13.5" customHeight="1" x14ac:dyDescent="0.2">
      <c r="B131" s="104" t="s">
        <v>252</v>
      </c>
      <c r="C131" s="113">
        <v>612</v>
      </c>
      <c r="D131" s="117">
        <v>8092</v>
      </c>
      <c r="E131" s="116">
        <v>3381</v>
      </c>
      <c r="F131" s="131">
        <v>639</v>
      </c>
      <c r="G131" s="131">
        <v>7953</v>
      </c>
      <c r="H131" s="151">
        <f t="shared" si="10"/>
        <v>-4.225352112676056</v>
      </c>
      <c r="I131" s="151">
        <f t="shared" si="10"/>
        <v>1.7477681378096317</v>
      </c>
    </row>
    <row r="132" spans="2:9" s="102" customFormat="1" ht="13.5" customHeight="1" x14ac:dyDescent="0.2">
      <c r="B132" s="300" t="s">
        <v>123</v>
      </c>
      <c r="C132" s="113">
        <v>203</v>
      </c>
      <c r="D132" s="117">
        <v>483</v>
      </c>
      <c r="E132" s="116">
        <v>238</v>
      </c>
      <c r="F132" s="131">
        <v>222</v>
      </c>
      <c r="G132" s="131">
        <v>545</v>
      </c>
      <c r="H132" s="151">
        <f t="shared" si="10"/>
        <v>-8.5585585585585591</v>
      </c>
      <c r="I132" s="151">
        <f t="shared" si="10"/>
        <v>-11.376146788990827</v>
      </c>
    </row>
    <row r="133" spans="2:9" s="102" customFormat="1" ht="13.5" customHeight="1" x14ac:dyDescent="0.2">
      <c r="B133" s="300" t="s">
        <v>242</v>
      </c>
      <c r="C133" s="113">
        <v>158</v>
      </c>
      <c r="D133" s="117">
        <v>1084</v>
      </c>
      <c r="E133" s="116">
        <v>551</v>
      </c>
      <c r="F133" s="131">
        <v>156</v>
      </c>
      <c r="G133" s="131">
        <v>1082</v>
      </c>
      <c r="H133" s="151">
        <f t="shared" si="10"/>
        <v>1.2820512820512819</v>
      </c>
      <c r="I133" s="151">
        <f t="shared" si="10"/>
        <v>0.18484288354898337</v>
      </c>
    </row>
    <row r="134" spans="2:9" s="102" customFormat="1" ht="13.5" customHeight="1" x14ac:dyDescent="0.2">
      <c r="B134" s="300" t="s">
        <v>243</v>
      </c>
      <c r="C134" s="113">
        <v>196</v>
      </c>
      <c r="D134" s="117">
        <v>3342</v>
      </c>
      <c r="E134" s="116">
        <v>1200</v>
      </c>
      <c r="F134" s="131">
        <v>193</v>
      </c>
      <c r="G134" s="131">
        <v>3231</v>
      </c>
      <c r="H134" s="151">
        <f t="shared" si="10"/>
        <v>1.5544041450777202</v>
      </c>
      <c r="I134" s="151">
        <f t="shared" si="10"/>
        <v>3.4354688950789227</v>
      </c>
    </row>
    <row r="135" spans="2:9" s="102" customFormat="1" ht="13.5" customHeight="1" x14ac:dyDescent="0.2">
      <c r="B135" s="300" t="s">
        <v>244</v>
      </c>
      <c r="C135" s="113">
        <v>30</v>
      </c>
      <c r="D135" s="117">
        <v>1178</v>
      </c>
      <c r="E135" s="116">
        <v>432</v>
      </c>
      <c r="F135" s="131">
        <v>40</v>
      </c>
      <c r="G135" s="131">
        <v>1493</v>
      </c>
      <c r="H135" s="151">
        <f t="shared" si="10"/>
        <v>-25</v>
      </c>
      <c r="I135" s="151">
        <f t="shared" si="10"/>
        <v>-21.098459477561956</v>
      </c>
    </row>
    <row r="136" spans="2:9" s="102" customFormat="1" ht="13.5" customHeight="1" x14ac:dyDescent="0.2">
      <c r="B136" s="300" t="s">
        <v>245</v>
      </c>
      <c r="C136" s="113">
        <v>13</v>
      </c>
      <c r="D136" s="117">
        <v>846</v>
      </c>
      <c r="E136" s="116">
        <v>247</v>
      </c>
      <c r="F136" s="131">
        <v>9</v>
      </c>
      <c r="G136" s="131">
        <v>544</v>
      </c>
      <c r="H136" s="151">
        <f t="shared" si="10"/>
        <v>44.444444444444443</v>
      </c>
      <c r="I136" s="151">
        <f t="shared" si="10"/>
        <v>55.514705882352942</v>
      </c>
    </row>
    <row r="137" spans="2:9" s="102" customFormat="1" ht="13.5" customHeight="1" x14ac:dyDescent="0.2">
      <c r="B137" s="300" t="s">
        <v>246</v>
      </c>
      <c r="C137" s="113">
        <v>2</v>
      </c>
      <c r="D137" s="117">
        <v>242</v>
      </c>
      <c r="E137" s="116">
        <v>120</v>
      </c>
      <c r="F137" s="131">
        <v>2</v>
      </c>
      <c r="G137" s="131">
        <v>252</v>
      </c>
      <c r="H137" s="151">
        <f t="shared" si="10"/>
        <v>0</v>
      </c>
      <c r="I137" s="151">
        <f t="shared" si="10"/>
        <v>-3.9682539682539679</v>
      </c>
    </row>
    <row r="138" spans="2:9" s="102" customFormat="1" ht="13.5" customHeight="1" x14ac:dyDescent="0.2">
      <c r="B138" s="105" t="s">
        <v>141</v>
      </c>
      <c r="C138" s="113">
        <v>2</v>
      </c>
      <c r="D138" s="117">
        <v>917</v>
      </c>
      <c r="E138" s="116">
        <v>593</v>
      </c>
      <c r="F138" s="131">
        <v>2</v>
      </c>
      <c r="G138" s="131">
        <v>806</v>
      </c>
      <c r="H138" s="151">
        <f t="shared" si="10"/>
        <v>0</v>
      </c>
      <c r="I138" s="151">
        <f t="shared" si="10"/>
        <v>13.771712158808933</v>
      </c>
    </row>
    <row r="139" spans="2:9" s="102" customFormat="1" ht="12.75" customHeight="1" x14ac:dyDescent="0.2">
      <c r="B139" s="105" t="s">
        <v>84</v>
      </c>
      <c r="C139" s="113">
        <v>8</v>
      </c>
      <c r="D139" s="130" t="s">
        <v>3</v>
      </c>
      <c r="E139" s="130" t="s">
        <v>3</v>
      </c>
      <c r="F139" s="131">
        <v>15</v>
      </c>
      <c r="G139" s="130" t="s">
        <v>3</v>
      </c>
      <c r="H139" s="151">
        <f t="shared" si="10"/>
        <v>-46.666666666666664</v>
      </c>
      <c r="I139" s="116" t="s">
        <v>3</v>
      </c>
    </row>
    <row r="140" spans="2:9" s="102" customFormat="1" ht="13.5" customHeight="1" x14ac:dyDescent="0.2">
      <c r="B140" s="104" t="s">
        <v>253</v>
      </c>
      <c r="C140" s="113">
        <v>2247</v>
      </c>
      <c r="D140" s="117">
        <v>6850</v>
      </c>
      <c r="E140" s="116">
        <v>3584</v>
      </c>
      <c r="F140" s="131">
        <v>2139</v>
      </c>
      <c r="G140" s="131">
        <v>6535</v>
      </c>
      <c r="H140" s="151">
        <f t="shared" si="10"/>
        <v>5.0490883590462836</v>
      </c>
      <c r="I140" s="151">
        <f t="shared" si="10"/>
        <v>4.8201989288446825</v>
      </c>
    </row>
    <row r="141" spans="2:9" s="102" customFormat="1" ht="13.5" customHeight="1" x14ac:dyDescent="0.2">
      <c r="B141" s="300" t="s">
        <v>123</v>
      </c>
      <c r="C141" s="113">
        <v>1951</v>
      </c>
      <c r="D141" s="117">
        <v>3511</v>
      </c>
      <c r="E141" s="130">
        <v>1814</v>
      </c>
      <c r="F141" s="131">
        <v>1870</v>
      </c>
      <c r="G141" s="131">
        <v>3385</v>
      </c>
      <c r="H141" s="151">
        <f t="shared" si="10"/>
        <v>4.331550802139037</v>
      </c>
      <c r="I141" s="151">
        <f t="shared" si="10"/>
        <v>3.722304283604136</v>
      </c>
    </row>
    <row r="142" spans="2:9" s="102" customFormat="1" ht="13.5" customHeight="1" x14ac:dyDescent="0.2">
      <c r="B142" s="300" t="s">
        <v>242</v>
      </c>
      <c r="C142" s="113">
        <v>166</v>
      </c>
      <c r="D142" s="117">
        <v>1071</v>
      </c>
      <c r="E142" s="116">
        <v>570</v>
      </c>
      <c r="F142" s="131">
        <v>161</v>
      </c>
      <c r="G142" s="131">
        <v>1062</v>
      </c>
      <c r="H142" s="151">
        <f t="shared" si="10"/>
        <v>3.1055900621118013</v>
      </c>
      <c r="I142" s="151">
        <f t="shared" si="10"/>
        <v>0.84745762711864403</v>
      </c>
    </row>
    <row r="143" spans="2:9" s="102" customFormat="1" ht="13.5" customHeight="1" x14ac:dyDescent="0.2">
      <c r="B143" s="300" t="s">
        <v>243</v>
      </c>
      <c r="C143" s="113">
        <v>91</v>
      </c>
      <c r="D143" s="117">
        <v>1420</v>
      </c>
      <c r="E143" s="116">
        <v>723</v>
      </c>
      <c r="F143" s="131">
        <v>79</v>
      </c>
      <c r="G143" s="131">
        <v>1254</v>
      </c>
      <c r="H143" s="151">
        <f t="shared" si="10"/>
        <v>15.18987341772152</v>
      </c>
      <c r="I143" s="151">
        <f t="shared" si="10"/>
        <v>13.237639553429027</v>
      </c>
    </row>
    <row r="144" spans="2:9" s="102" customFormat="1" ht="13.5" customHeight="1" x14ac:dyDescent="0.2">
      <c r="B144" s="300" t="s">
        <v>244</v>
      </c>
      <c r="C144" s="113">
        <v>15</v>
      </c>
      <c r="D144" s="117">
        <v>576</v>
      </c>
      <c r="E144" s="116">
        <v>309</v>
      </c>
      <c r="F144" s="131">
        <v>11</v>
      </c>
      <c r="G144" s="131">
        <v>406</v>
      </c>
      <c r="H144" s="151">
        <f t="shared" si="10"/>
        <v>36.363636363636367</v>
      </c>
      <c r="I144" s="151">
        <f t="shared" si="10"/>
        <v>41.871921182266007</v>
      </c>
    </row>
    <row r="145" spans="2:9" s="102" customFormat="1" ht="13.5" customHeight="1" x14ac:dyDescent="0.2">
      <c r="B145" s="300" t="s">
        <v>245</v>
      </c>
      <c r="C145" s="114">
        <v>4</v>
      </c>
      <c r="D145" s="116">
        <v>272</v>
      </c>
      <c r="E145" s="116">
        <v>168</v>
      </c>
      <c r="F145" s="116">
        <v>5</v>
      </c>
      <c r="G145" s="116">
        <v>297</v>
      </c>
      <c r="H145" s="151">
        <f t="shared" si="10"/>
        <v>-20</v>
      </c>
      <c r="I145" s="151">
        <f t="shared" si="10"/>
        <v>-8.4175084175084187</v>
      </c>
    </row>
    <row r="146" spans="2:9" s="102" customFormat="1" ht="13.5" customHeight="1" x14ac:dyDescent="0.2">
      <c r="B146" s="300" t="s">
        <v>246</v>
      </c>
      <c r="C146" s="114" t="s">
        <v>3</v>
      </c>
      <c r="D146" s="116" t="s">
        <v>3</v>
      </c>
      <c r="E146" s="116" t="s">
        <v>3</v>
      </c>
      <c r="F146" s="131">
        <v>1</v>
      </c>
      <c r="G146" s="131">
        <v>131</v>
      </c>
      <c r="H146" s="116" t="s">
        <v>3</v>
      </c>
      <c r="I146" s="116" t="s">
        <v>3</v>
      </c>
    </row>
    <row r="147" spans="2:9" s="102" customFormat="1" ht="13.5" customHeight="1" x14ac:dyDescent="0.2">
      <c r="B147" s="105" t="s">
        <v>141</v>
      </c>
      <c r="C147" s="114" t="s">
        <v>3</v>
      </c>
      <c r="D147" s="116" t="s">
        <v>3</v>
      </c>
      <c r="E147" s="116" t="s">
        <v>3</v>
      </c>
      <c r="F147" s="116" t="s">
        <v>3</v>
      </c>
      <c r="G147" s="116" t="s">
        <v>3</v>
      </c>
      <c r="H147" s="116" t="s">
        <v>3</v>
      </c>
      <c r="I147" s="116" t="s">
        <v>3</v>
      </c>
    </row>
    <row r="148" spans="2:9" s="102" customFormat="1" ht="13.5" customHeight="1" x14ac:dyDescent="0.2">
      <c r="B148" s="105" t="s">
        <v>84</v>
      </c>
      <c r="C148" s="114">
        <v>20</v>
      </c>
      <c r="D148" s="116" t="s">
        <v>3</v>
      </c>
      <c r="E148" s="116" t="s">
        <v>3</v>
      </c>
      <c r="F148" s="116">
        <v>12</v>
      </c>
      <c r="G148" s="116" t="s">
        <v>3</v>
      </c>
      <c r="H148" s="151">
        <f t="shared" ref="H148:I155" si="11">(C148-F148)/F148*100</f>
        <v>66.666666666666657</v>
      </c>
      <c r="I148" s="116" t="s">
        <v>3</v>
      </c>
    </row>
    <row r="149" spans="2:9" s="102" customFormat="1" ht="13.5" customHeight="1" x14ac:dyDescent="0.2">
      <c r="B149" s="109" t="s">
        <v>254</v>
      </c>
      <c r="C149" s="113">
        <v>1385</v>
      </c>
      <c r="D149" s="117">
        <v>8052</v>
      </c>
      <c r="E149" s="116">
        <v>5267</v>
      </c>
      <c r="F149" s="131">
        <v>1243</v>
      </c>
      <c r="G149" s="131">
        <v>6204</v>
      </c>
      <c r="H149" s="151">
        <f t="shared" si="11"/>
        <v>11.423974255832663</v>
      </c>
      <c r="I149" s="151">
        <f t="shared" si="11"/>
        <v>29.787234042553191</v>
      </c>
    </row>
    <row r="150" spans="2:9" s="102" customFormat="1" ht="13.5" customHeight="1" x14ac:dyDescent="0.2">
      <c r="B150" s="300" t="s">
        <v>123</v>
      </c>
      <c r="C150" s="113">
        <v>1005</v>
      </c>
      <c r="D150" s="117">
        <v>1997</v>
      </c>
      <c r="E150" s="116">
        <v>1242</v>
      </c>
      <c r="F150" s="131">
        <v>910</v>
      </c>
      <c r="G150" s="131">
        <v>1883</v>
      </c>
      <c r="H150" s="151">
        <f t="shared" si="11"/>
        <v>10.43956043956044</v>
      </c>
      <c r="I150" s="151">
        <f t="shared" si="11"/>
        <v>6.0541688794476896</v>
      </c>
    </row>
    <row r="151" spans="2:9" s="102" customFormat="1" ht="13.5" customHeight="1" x14ac:dyDescent="0.2">
      <c r="B151" s="300" t="s">
        <v>242</v>
      </c>
      <c r="C151" s="113">
        <v>214</v>
      </c>
      <c r="D151" s="117">
        <v>1383</v>
      </c>
      <c r="E151" s="116">
        <v>714</v>
      </c>
      <c r="F151" s="131">
        <v>210</v>
      </c>
      <c r="G151" s="131">
        <v>1340</v>
      </c>
      <c r="H151" s="151">
        <f t="shared" si="11"/>
        <v>1.9047619047619049</v>
      </c>
      <c r="I151" s="151">
        <f t="shared" si="11"/>
        <v>3.2089552238805967</v>
      </c>
    </row>
    <row r="152" spans="2:9" s="102" customFormat="1" ht="13.5" customHeight="1" x14ac:dyDescent="0.2">
      <c r="B152" s="300" t="s">
        <v>243</v>
      </c>
      <c r="C152" s="113">
        <v>116</v>
      </c>
      <c r="D152" s="117">
        <v>1800</v>
      </c>
      <c r="E152" s="130">
        <v>1149</v>
      </c>
      <c r="F152" s="131">
        <v>93</v>
      </c>
      <c r="G152" s="131">
        <v>1468</v>
      </c>
      <c r="H152" s="151">
        <f t="shared" si="11"/>
        <v>24.731182795698924</v>
      </c>
      <c r="I152" s="151">
        <f t="shared" si="11"/>
        <v>22.615803814713896</v>
      </c>
    </row>
    <row r="153" spans="2:9" s="102" customFormat="1" ht="13.5" customHeight="1" x14ac:dyDescent="0.2">
      <c r="B153" s="300" t="s">
        <v>244</v>
      </c>
      <c r="C153" s="113">
        <v>21</v>
      </c>
      <c r="D153" s="117">
        <v>751</v>
      </c>
      <c r="E153" s="116">
        <v>541</v>
      </c>
      <c r="F153" s="131">
        <v>10</v>
      </c>
      <c r="G153" s="131">
        <v>365</v>
      </c>
      <c r="H153" s="151">
        <f t="shared" si="11"/>
        <v>110.00000000000001</v>
      </c>
      <c r="I153" s="151">
        <f t="shared" si="11"/>
        <v>105.75342465753425</v>
      </c>
    </row>
    <row r="154" spans="2:9" s="102" customFormat="1" ht="13.5" customHeight="1" x14ac:dyDescent="0.2">
      <c r="B154" s="300" t="s">
        <v>245</v>
      </c>
      <c r="C154" s="113">
        <v>13</v>
      </c>
      <c r="D154" s="117">
        <v>834</v>
      </c>
      <c r="E154" s="116">
        <v>591</v>
      </c>
      <c r="F154" s="131">
        <v>11</v>
      </c>
      <c r="G154" s="131">
        <v>741</v>
      </c>
      <c r="H154" s="151">
        <f t="shared" si="11"/>
        <v>18.181818181818183</v>
      </c>
      <c r="I154" s="151">
        <f t="shared" si="11"/>
        <v>12.550607287449392</v>
      </c>
    </row>
    <row r="155" spans="2:9" s="102" customFormat="1" ht="13.5" customHeight="1" x14ac:dyDescent="0.2">
      <c r="B155" s="300" t="s">
        <v>246</v>
      </c>
      <c r="C155" s="114">
        <v>10</v>
      </c>
      <c r="D155" s="116">
        <v>1287</v>
      </c>
      <c r="E155" s="116">
        <v>1030</v>
      </c>
      <c r="F155" s="131">
        <v>3</v>
      </c>
      <c r="G155" s="131">
        <v>407</v>
      </c>
      <c r="H155" s="151">
        <f t="shared" si="11"/>
        <v>233.33333333333334</v>
      </c>
      <c r="I155" s="151">
        <f t="shared" si="11"/>
        <v>216.21621621621622</v>
      </c>
    </row>
    <row r="156" spans="2:9" s="102" customFormat="1" ht="13.5" customHeight="1" x14ac:dyDescent="0.2">
      <c r="B156" s="105" t="s">
        <v>141</v>
      </c>
      <c r="C156" s="114" t="s">
        <v>3</v>
      </c>
      <c r="D156" s="116" t="s">
        <v>3</v>
      </c>
      <c r="E156" s="116" t="s">
        <v>3</v>
      </c>
      <c r="F156" s="116" t="s">
        <v>3</v>
      </c>
      <c r="G156" s="116" t="s">
        <v>3</v>
      </c>
      <c r="H156" s="116" t="s">
        <v>3</v>
      </c>
      <c r="I156" s="116" t="s">
        <v>3</v>
      </c>
    </row>
    <row r="157" spans="2:9" s="102" customFormat="1" ht="13.5" customHeight="1" x14ac:dyDescent="0.2">
      <c r="B157" s="105" t="s">
        <v>84</v>
      </c>
      <c r="C157" s="114">
        <v>6</v>
      </c>
      <c r="D157" s="116" t="s">
        <v>3</v>
      </c>
      <c r="E157" s="116" t="s">
        <v>3</v>
      </c>
      <c r="F157" s="131">
        <v>6</v>
      </c>
      <c r="G157" s="116" t="s">
        <v>3</v>
      </c>
      <c r="H157" s="151">
        <f t="shared" ref="H157:I164" si="12">(C157-F157)/F157*100</f>
        <v>0</v>
      </c>
      <c r="I157" s="116" t="s">
        <v>3</v>
      </c>
    </row>
    <row r="158" spans="2:9" s="102" customFormat="1" ht="13.5" customHeight="1" x14ac:dyDescent="0.2">
      <c r="B158" s="104" t="s">
        <v>255</v>
      </c>
      <c r="C158" s="113">
        <v>3937</v>
      </c>
      <c r="D158" s="117">
        <v>23704</v>
      </c>
      <c r="E158" s="116">
        <v>9364</v>
      </c>
      <c r="F158" s="131">
        <v>4515</v>
      </c>
      <c r="G158" s="131">
        <v>27015</v>
      </c>
      <c r="H158" s="151">
        <f t="shared" si="12"/>
        <v>-12.801771871539314</v>
      </c>
      <c r="I158" s="151">
        <f t="shared" si="12"/>
        <v>-12.256153988524893</v>
      </c>
    </row>
    <row r="159" spans="2:9" s="102" customFormat="1" ht="13.5" customHeight="1" x14ac:dyDescent="0.2">
      <c r="B159" s="300" t="s">
        <v>123</v>
      </c>
      <c r="C159" s="113">
        <v>2553</v>
      </c>
      <c r="D159" s="117">
        <v>5285</v>
      </c>
      <c r="E159" s="116">
        <v>2119</v>
      </c>
      <c r="F159" s="131">
        <v>2921</v>
      </c>
      <c r="G159" s="131">
        <v>6120</v>
      </c>
      <c r="H159" s="151">
        <f t="shared" si="12"/>
        <v>-12.598425196850393</v>
      </c>
      <c r="I159" s="151">
        <f t="shared" si="12"/>
        <v>-13.643790849673202</v>
      </c>
    </row>
    <row r="160" spans="2:9" s="102" customFormat="1" ht="13.5" customHeight="1" x14ac:dyDescent="0.2">
      <c r="B160" s="300" t="s">
        <v>242</v>
      </c>
      <c r="C160" s="113">
        <v>748</v>
      </c>
      <c r="D160" s="117">
        <v>4898</v>
      </c>
      <c r="E160" s="116">
        <v>1921</v>
      </c>
      <c r="F160" s="131">
        <v>878</v>
      </c>
      <c r="G160" s="131">
        <v>5732</v>
      </c>
      <c r="H160" s="151">
        <f t="shared" si="12"/>
        <v>-14.80637813211845</v>
      </c>
      <c r="I160" s="151">
        <f t="shared" si="12"/>
        <v>-14.54989532449407</v>
      </c>
    </row>
    <row r="161" spans="2:9" s="102" customFormat="1" ht="13.5" customHeight="1" x14ac:dyDescent="0.2">
      <c r="B161" s="300" t="s">
        <v>243</v>
      </c>
      <c r="C161" s="113">
        <v>537</v>
      </c>
      <c r="D161" s="117">
        <v>8753</v>
      </c>
      <c r="E161" s="116">
        <v>3177</v>
      </c>
      <c r="F161" s="131">
        <v>607</v>
      </c>
      <c r="G161" s="131">
        <v>9823</v>
      </c>
      <c r="H161" s="151">
        <f t="shared" si="12"/>
        <v>-11.532125205930807</v>
      </c>
      <c r="I161" s="151">
        <f t="shared" si="12"/>
        <v>-10.892802606128473</v>
      </c>
    </row>
    <row r="162" spans="2:9" s="102" customFormat="1" ht="13.5" customHeight="1" x14ac:dyDescent="0.2">
      <c r="B162" s="300" t="s">
        <v>244</v>
      </c>
      <c r="C162" s="113">
        <v>58</v>
      </c>
      <c r="D162" s="117">
        <v>2135</v>
      </c>
      <c r="E162" s="116">
        <v>870</v>
      </c>
      <c r="F162" s="131">
        <v>58</v>
      </c>
      <c r="G162" s="131">
        <v>2097</v>
      </c>
      <c r="H162" s="151">
        <f t="shared" si="12"/>
        <v>0</v>
      </c>
      <c r="I162" s="151">
        <f t="shared" si="12"/>
        <v>1.8121125417262758</v>
      </c>
    </row>
    <row r="163" spans="2:9" s="102" customFormat="1" ht="13.5" customHeight="1" x14ac:dyDescent="0.2">
      <c r="B163" s="300" t="s">
        <v>245</v>
      </c>
      <c r="C163" s="113">
        <v>28</v>
      </c>
      <c r="D163" s="117">
        <v>1892</v>
      </c>
      <c r="E163" s="130">
        <v>866</v>
      </c>
      <c r="F163" s="131">
        <v>28</v>
      </c>
      <c r="G163" s="131">
        <v>1836</v>
      </c>
      <c r="H163" s="151">
        <f t="shared" si="12"/>
        <v>0</v>
      </c>
      <c r="I163" s="151">
        <f t="shared" si="12"/>
        <v>3.0501089324618738</v>
      </c>
    </row>
    <row r="164" spans="2:9" s="102" customFormat="1" ht="13.5" customHeight="1" x14ac:dyDescent="0.2">
      <c r="B164" s="300" t="s">
        <v>246</v>
      </c>
      <c r="C164" s="113">
        <v>4</v>
      </c>
      <c r="D164" s="117">
        <v>741</v>
      </c>
      <c r="E164" s="116">
        <v>411</v>
      </c>
      <c r="F164" s="131">
        <v>6</v>
      </c>
      <c r="G164" s="131">
        <v>1014</v>
      </c>
      <c r="H164" s="151">
        <f t="shared" si="12"/>
        <v>-33.333333333333329</v>
      </c>
      <c r="I164" s="151">
        <f t="shared" si="12"/>
        <v>-26.923076923076923</v>
      </c>
    </row>
    <row r="165" spans="2:9" s="102" customFormat="1" ht="13.5" customHeight="1" x14ac:dyDescent="0.2">
      <c r="B165" s="105" t="s">
        <v>141</v>
      </c>
      <c r="C165" s="254" t="s">
        <v>3</v>
      </c>
      <c r="D165" s="131" t="s">
        <v>3</v>
      </c>
      <c r="E165" s="116" t="s">
        <v>3</v>
      </c>
      <c r="F165" s="131">
        <v>1</v>
      </c>
      <c r="G165" s="131">
        <v>393</v>
      </c>
      <c r="H165" s="116" t="s">
        <v>3</v>
      </c>
      <c r="I165" s="116" t="s">
        <v>3</v>
      </c>
    </row>
    <row r="166" spans="2:9" s="102" customFormat="1" ht="13.5" customHeight="1" x14ac:dyDescent="0.2">
      <c r="B166" s="105" t="s">
        <v>84</v>
      </c>
      <c r="C166" s="113">
        <v>9</v>
      </c>
      <c r="D166" s="116" t="s">
        <v>3</v>
      </c>
      <c r="E166" s="116" t="s">
        <v>3</v>
      </c>
      <c r="F166" s="131">
        <v>16</v>
      </c>
      <c r="G166" s="116" t="s">
        <v>3</v>
      </c>
      <c r="H166" s="151">
        <f t="shared" ref="H166:I173" si="13">(C166-F166)/F166*100</f>
        <v>-43.75</v>
      </c>
      <c r="I166" s="116" t="s">
        <v>3</v>
      </c>
    </row>
    <row r="167" spans="2:9" s="102" customFormat="1" ht="13.5" customHeight="1" x14ac:dyDescent="0.2">
      <c r="B167" s="110" t="s">
        <v>256</v>
      </c>
      <c r="C167" s="113">
        <v>3202</v>
      </c>
      <c r="D167" s="117">
        <v>11646</v>
      </c>
      <c r="E167" s="116">
        <v>4727</v>
      </c>
      <c r="F167" s="131">
        <v>3519</v>
      </c>
      <c r="G167" s="131">
        <v>12471</v>
      </c>
      <c r="H167" s="151">
        <f t="shared" si="13"/>
        <v>-9.0082409775504395</v>
      </c>
      <c r="I167" s="151">
        <f t="shared" si="13"/>
        <v>-6.6153476064469574</v>
      </c>
    </row>
    <row r="168" spans="2:9" s="102" customFormat="1" ht="13.5" customHeight="1" x14ac:dyDescent="0.2">
      <c r="B168" s="300" t="s">
        <v>123</v>
      </c>
      <c r="C168" s="113">
        <v>2762</v>
      </c>
      <c r="D168" s="117">
        <v>4640</v>
      </c>
      <c r="E168" s="116">
        <v>1611</v>
      </c>
      <c r="F168" s="131">
        <v>3061</v>
      </c>
      <c r="G168" s="131">
        <v>5205</v>
      </c>
      <c r="H168" s="151">
        <f t="shared" si="13"/>
        <v>-9.7680496569748456</v>
      </c>
      <c r="I168" s="151">
        <f t="shared" si="13"/>
        <v>-10.854947166186358</v>
      </c>
    </row>
    <row r="169" spans="2:9" s="102" customFormat="1" ht="13.5" customHeight="1" x14ac:dyDescent="0.2">
      <c r="B169" s="300" t="s">
        <v>242</v>
      </c>
      <c r="C169" s="113">
        <v>235</v>
      </c>
      <c r="D169" s="117">
        <v>1511</v>
      </c>
      <c r="E169" s="116">
        <v>553</v>
      </c>
      <c r="F169" s="131">
        <v>225</v>
      </c>
      <c r="G169" s="131">
        <v>1482</v>
      </c>
      <c r="H169" s="151">
        <f t="shared" si="13"/>
        <v>4.4444444444444446</v>
      </c>
      <c r="I169" s="151">
        <f t="shared" si="13"/>
        <v>1.9568151147098516</v>
      </c>
    </row>
    <row r="170" spans="2:9" s="102" customFormat="1" ht="13.5" customHeight="1" x14ac:dyDescent="0.2">
      <c r="B170" s="300" t="s">
        <v>243</v>
      </c>
      <c r="C170" s="113">
        <v>160</v>
      </c>
      <c r="D170" s="117">
        <v>2432</v>
      </c>
      <c r="E170" s="116">
        <v>1262</v>
      </c>
      <c r="F170" s="131">
        <v>161</v>
      </c>
      <c r="G170" s="131">
        <v>2668</v>
      </c>
      <c r="H170" s="151">
        <f t="shared" si="13"/>
        <v>-0.6211180124223602</v>
      </c>
      <c r="I170" s="151">
        <f t="shared" si="13"/>
        <v>-8.8455772113943016</v>
      </c>
    </row>
    <row r="171" spans="2:9" s="102" customFormat="1" ht="13.5" customHeight="1" x14ac:dyDescent="0.2">
      <c r="B171" s="300" t="s">
        <v>244</v>
      </c>
      <c r="C171" s="113">
        <v>18</v>
      </c>
      <c r="D171" s="117">
        <v>693</v>
      </c>
      <c r="E171" s="130">
        <v>349</v>
      </c>
      <c r="F171" s="131">
        <v>32</v>
      </c>
      <c r="G171" s="131">
        <v>1177</v>
      </c>
      <c r="H171" s="151">
        <f t="shared" si="13"/>
        <v>-43.75</v>
      </c>
      <c r="I171" s="151">
        <f t="shared" si="13"/>
        <v>-41.121495327102799</v>
      </c>
    </row>
    <row r="172" spans="2:9" s="102" customFormat="1" ht="13.5" customHeight="1" x14ac:dyDescent="0.2">
      <c r="B172" s="300" t="s">
        <v>245</v>
      </c>
      <c r="C172" s="113">
        <v>12</v>
      </c>
      <c r="D172" s="117">
        <v>762</v>
      </c>
      <c r="E172" s="116">
        <v>327</v>
      </c>
      <c r="F172" s="131">
        <v>19</v>
      </c>
      <c r="G172" s="131">
        <v>1142</v>
      </c>
      <c r="H172" s="151">
        <f t="shared" si="13"/>
        <v>-36.84210526315789</v>
      </c>
      <c r="I172" s="151">
        <f t="shared" si="13"/>
        <v>-33.274956217162874</v>
      </c>
    </row>
    <row r="173" spans="2:9" s="102" customFormat="1" ht="13.5" customHeight="1" x14ac:dyDescent="0.2">
      <c r="B173" s="300" t="s">
        <v>246</v>
      </c>
      <c r="C173" s="113">
        <v>4</v>
      </c>
      <c r="D173" s="117">
        <v>868</v>
      </c>
      <c r="E173" s="116">
        <v>307</v>
      </c>
      <c r="F173" s="131">
        <v>5</v>
      </c>
      <c r="G173" s="131">
        <v>797</v>
      </c>
      <c r="H173" s="151">
        <f t="shared" si="13"/>
        <v>-20</v>
      </c>
      <c r="I173" s="151">
        <f t="shared" si="13"/>
        <v>8.9084065244667503</v>
      </c>
    </row>
    <row r="174" spans="2:9" s="102" customFormat="1" ht="13.5" customHeight="1" x14ac:dyDescent="0.2">
      <c r="B174" s="105" t="s">
        <v>141</v>
      </c>
      <c r="C174" s="115">
        <v>1</v>
      </c>
      <c r="D174" s="130">
        <v>740</v>
      </c>
      <c r="E174" s="130">
        <v>318</v>
      </c>
      <c r="F174" s="130" t="s">
        <v>3</v>
      </c>
      <c r="G174" s="130" t="s">
        <v>3</v>
      </c>
      <c r="H174" s="116" t="s">
        <v>3</v>
      </c>
      <c r="I174" s="116" t="s">
        <v>3</v>
      </c>
    </row>
    <row r="175" spans="2:9" s="102" customFormat="1" ht="13.5" customHeight="1" thickBot="1" x14ac:dyDescent="0.25">
      <c r="B175" s="107" t="s">
        <v>84</v>
      </c>
      <c r="C175" s="118">
        <v>10</v>
      </c>
      <c r="D175" s="132" t="s">
        <v>3</v>
      </c>
      <c r="E175" s="142" t="s">
        <v>3</v>
      </c>
      <c r="F175" s="147">
        <v>16</v>
      </c>
      <c r="G175" s="132" t="s">
        <v>3</v>
      </c>
      <c r="H175" s="154">
        <f>(C175-F175)/F175*100</f>
        <v>-37.5</v>
      </c>
      <c r="I175" s="142" t="s">
        <v>3</v>
      </c>
    </row>
    <row r="176" spans="2:9" s="102" customFormat="1" ht="16.5" customHeight="1" x14ac:dyDescent="0.2">
      <c r="B176" s="28" t="s">
        <v>195</v>
      </c>
      <c r="C176" s="117"/>
      <c r="D176" s="130"/>
      <c r="E176" s="116"/>
      <c r="F176" s="117"/>
      <c r="G176" s="130"/>
      <c r="H176" s="151"/>
      <c r="I176" s="69"/>
    </row>
    <row r="177" spans="2:9" s="102" customFormat="1" ht="16.5" customHeight="1" x14ac:dyDescent="0.2">
      <c r="B177" s="28" t="s">
        <v>192</v>
      </c>
      <c r="C177" s="251"/>
      <c r="D177" s="251"/>
      <c r="E177" s="251"/>
      <c r="F177" s="251"/>
      <c r="G177" s="251"/>
      <c r="H177" s="251"/>
      <c r="I177" s="251"/>
    </row>
    <row r="178" spans="2:9" s="1" customFormat="1" ht="16.5" customHeight="1" x14ac:dyDescent="0.2">
      <c r="B178" s="185" t="s">
        <v>210</v>
      </c>
      <c r="C178" s="126"/>
      <c r="D178" s="139"/>
      <c r="E178" s="139"/>
      <c r="F178" s="200"/>
      <c r="G178" s="139"/>
      <c r="H178" s="156"/>
      <c r="I178" s="159"/>
    </row>
    <row r="179" spans="2:9" s="101" customFormat="1" ht="28.5" customHeight="1" x14ac:dyDescent="0.2">
      <c r="B179" s="421"/>
      <c r="C179" s="421"/>
      <c r="D179" s="421"/>
      <c r="E179" s="421"/>
      <c r="F179" s="421"/>
      <c r="G179" s="421"/>
      <c r="H179" s="421"/>
      <c r="I179" s="421"/>
    </row>
    <row r="180" spans="2:9" s="41" customFormat="1" ht="23.25" customHeight="1" thickBot="1" x14ac:dyDescent="0.25">
      <c r="B180" s="103"/>
      <c r="C180" s="111"/>
      <c r="D180" s="129"/>
      <c r="E180" s="129"/>
      <c r="F180" s="143"/>
      <c r="G180" s="149"/>
      <c r="H180" s="150"/>
      <c r="I180" s="158"/>
    </row>
    <row r="181" spans="2:9" s="26" customFormat="1" ht="15" customHeight="1" x14ac:dyDescent="0.2">
      <c r="B181" s="422" t="s">
        <v>135</v>
      </c>
      <c r="C181" s="435" t="s">
        <v>199</v>
      </c>
      <c r="D181" s="436"/>
      <c r="E181" s="437"/>
      <c r="F181" s="438" t="s">
        <v>136</v>
      </c>
      <c r="G181" s="439"/>
      <c r="H181" s="423" t="s">
        <v>200</v>
      </c>
      <c r="I181" s="424"/>
    </row>
    <row r="182" spans="2:9" s="26" customFormat="1" ht="9.75" customHeight="1" x14ac:dyDescent="0.2">
      <c r="B182" s="321"/>
      <c r="C182" s="425" t="s">
        <v>8</v>
      </c>
      <c r="D182" s="427" t="s">
        <v>138</v>
      </c>
      <c r="E182" s="298"/>
      <c r="F182" s="429" t="s">
        <v>8</v>
      </c>
      <c r="G182" s="429" t="s">
        <v>138</v>
      </c>
      <c r="H182" s="431" t="s">
        <v>8</v>
      </c>
      <c r="I182" s="433" t="s">
        <v>138</v>
      </c>
    </row>
    <row r="183" spans="2:9" s="26" customFormat="1" ht="12.75" customHeight="1" x14ac:dyDescent="0.2">
      <c r="B183" s="323"/>
      <c r="C183" s="426"/>
      <c r="D183" s="428"/>
      <c r="E183" s="299" t="s">
        <v>139</v>
      </c>
      <c r="F183" s="430"/>
      <c r="G183" s="430"/>
      <c r="H183" s="432"/>
      <c r="I183" s="434"/>
    </row>
    <row r="184" spans="2:9" s="102" customFormat="1" ht="13.5" customHeight="1" x14ac:dyDescent="0.2">
      <c r="B184" s="104" t="s">
        <v>257</v>
      </c>
      <c r="C184" s="113">
        <v>1626</v>
      </c>
      <c r="D184" s="117">
        <v>21407</v>
      </c>
      <c r="E184" s="116">
        <v>9031</v>
      </c>
      <c r="F184" s="117">
        <v>1096</v>
      </c>
      <c r="G184" s="117">
        <v>10111</v>
      </c>
      <c r="H184" s="151">
        <f t="shared" ref="H184:I199" si="14">(C184-F184)/F184*100</f>
        <v>48.357664233576642</v>
      </c>
      <c r="I184" s="151">
        <f t="shared" si="14"/>
        <v>111.71990900998911</v>
      </c>
    </row>
    <row r="185" spans="2:9" s="102" customFormat="1" ht="13.5" customHeight="1" x14ac:dyDescent="0.2">
      <c r="B185" s="300" t="s">
        <v>123</v>
      </c>
      <c r="C185" s="113">
        <v>904</v>
      </c>
      <c r="D185" s="117">
        <v>1574</v>
      </c>
      <c r="E185" s="116">
        <v>477</v>
      </c>
      <c r="F185" s="117">
        <v>795</v>
      </c>
      <c r="G185" s="117">
        <v>1360</v>
      </c>
      <c r="H185" s="151">
        <f t="shared" si="14"/>
        <v>13.710691823899371</v>
      </c>
      <c r="I185" s="151">
        <f t="shared" si="14"/>
        <v>15.735294117647058</v>
      </c>
    </row>
    <row r="186" spans="2:9" s="102" customFormat="1" ht="13.5" customHeight="1" x14ac:dyDescent="0.2">
      <c r="B186" s="300" t="s">
        <v>242</v>
      </c>
      <c r="C186" s="113">
        <v>190</v>
      </c>
      <c r="D186" s="117">
        <v>1231</v>
      </c>
      <c r="E186" s="116">
        <v>388</v>
      </c>
      <c r="F186" s="117">
        <v>136</v>
      </c>
      <c r="G186" s="117">
        <v>876</v>
      </c>
      <c r="H186" s="151">
        <f t="shared" si="14"/>
        <v>39.705882352941174</v>
      </c>
      <c r="I186" s="151">
        <f t="shared" si="14"/>
        <v>40.525114155251138</v>
      </c>
    </row>
    <row r="187" spans="2:9" s="102" customFormat="1" ht="13.5" customHeight="1" x14ac:dyDescent="0.2">
      <c r="B187" s="300" t="s">
        <v>243</v>
      </c>
      <c r="C187" s="113">
        <v>346</v>
      </c>
      <c r="D187" s="117">
        <v>6037</v>
      </c>
      <c r="E187" s="116">
        <v>2318</v>
      </c>
      <c r="F187" s="117">
        <v>112</v>
      </c>
      <c r="G187" s="117">
        <v>1782</v>
      </c>
      <c r="H187" s="151">
        <f t="shared" si="14"/>
        <v>208.92857142857144</v>
      </c>
      <c r="I187" s="151">
        <f t="shared" si="14"/>
        <v>238.77665544332211</v>
      </c>
    </row>
    <row r="188" spans="2:9" s="102" customFormat="1" ht="13.5" customHeight="1" x14ac:dyDescent="0.2">
      <c r="B188" s="300" t="s">
        <v>244</v>
      </c>
      <c r="C188" s="113">
        <v>109</v>
      </c>
      <c r="D188" s="117">
        <v>4159</v>
      </c>
      <c r="E188" s="116">
        <v>1329</v>
      </c>
      <c r="F188" s="117">
        <v>27</v>
      </c>
      <c r="G188" s="117">
        <v>1069</v>
      </c>
      <c r="H188" s="151">
        <f t="shared" si="14"/>
        <v>303.7037037037037</v>
      </c>
      <c r="I188" s="151">
        <f t="shared" si="14"/>
        <v>289.05519176800749</v>
      </c>
    </row>
    <row r="189" spans="2:9" s="102" customFormat="1" ht="13.5" customHeight="1" x14ac:dyDescent="0.2">
      <c r="B189" s="300" t="s">
        <v>245</v>
      </c>
      <c r="C189" s="113">
        <v>51</v>
      </c>
      <c r="D189" s="117">
        <v>3261</v>
      </c>
      <c r="E189" s="116">
        <v>1467</v>
      </c>
      <c r="F189" s="117">
        <v>6</v>
      </c>
      <c r="G189" s="117">
        <v>391</v>
      </c>
      <c r="H189" s="151">
        <f t="shared" si="14"/>
        <v>750</v>
      </c>
      <c r="I189" s="151">
        <f t="shared" si="14"/>
        <v>734.01534526854221</v>
      </c>
    </row>
    <row r="190" spans="2:9" s="102" customFormat="1" ht="13.5" customHeight="1" x14ac:dyDescent="0.2">
      <c r="B190" s="300" t="s">
        <v>246</v>
      </c>
      <c r="C190" s="113">
        <v>8</v>
      </c>
      <c r="D190" s="117">
        <v>1330</v>
      </c>
      <c r="E190" s="130">
        <v>606</v>
      </c>
      <c r="F190" s="117">
        <v>5</v>
      </c>
      <c r="G190" s="117">
        <v>953</v>
      </c>
      <c r="H190" s="151">
        <f t="shared" si="14"/>
        <v>60</v>
      </c>
      <c r="I190" s="151">
        <f t="shared" si="14"/>
        <v>39.559286463798529</v>
      </c>
    </row>
    <row r="191" spans="2:9" s="102" customFormat="1" ht="13.5" customHeight="1" x14ac:dyDescent="0.2">
      <c r="B191" s="105" t="s">
        <v>141</v>
      </c>
      <c r="C191" s="113">
        <v>4</v>
      </c>
      <c r="D191" s="117">
        <v>3815</v>
      </c>
      <c r="E191" s="130">
        <v>2446</v>
      </c>
      <c r="F191" s="117">
        <v>3</v>
      </c>
      <c r="G191" s="117">
        <v>3680</v>
      </c>
      <c r="H191" s="151">
        <f t="shared" si="14"/>
        <v>33.333333333333329</v>
      </c>
      <c r="I191" s="151">
        <f t="shared" si="14"/>
        <v>3.6684782608695654</v>
      </c>
    </row>
    <row r="192" spans="2:9" s="102" customFormat="1" ht="13.5" customHeight="1" x14ac:dyDescent="0.2">
      <c r="B192" s="106" t="s">
        <v>84</v>
      </c>
      <c r="C192" s="117">
        <v>14</v>
      </c>
      <c r="D192" s="130" t="s">
        <v>3</v>
      </c>
      <c r="E192" s="130" t="s">
        <v>3</v>
      </c>
      <c r="F192" s="117">
        <v>12</v>
      </c>
      <c r="G192" s="130" t="s">
        <v>3</v>
      </c>
      <c r="H192" s="151">
        <f t="shared" si="14"/>
        <v>16.666666666666664</v>
      </c>
      <c r="I192" s="116" t="s">
        <v>3</v>
      </c>
    </row>
    <row r="193" spans="2:9" s="102" customFormat="1" ht="13.5" customHeight="1" x14ac:dyDescent="0.2">
      <c r="B193" s="104" t="s">
        <v>258</v>
      </c>
      <c r="C193" s="125">
        <v>3407</v>
      </c>
      <c r="D193" s="123">
        <v>64061</v>
      </c>
      <c r="E193" s="134">
        <v>17202</v>
      </c>
      <c r="F193" s="123">
        <v>2913</v>
      </c>
      <c r="G193" s="123">
        <v>53592</v>
      </c>
      <c r="H193" s="151">
        <f t="shared" si="14"/>
        <v>16.95846206659801</v>
      </c>
      <c r="I193" s="151">
        <f t="shared" si="14"/>
        <v>19.534632034632036</v>
      </c>
    </row>
    <row r="194" spans="2:9" s="102" customFormat="1" ht="13.5" customHeight="1" x14ac:dyDescent="0.2">
      <c r="B194" s="300" t="s">
        <v>123</v>
      </c>
      <c r="C194" s="125">
        <v>1078</v>
      </c>
      <c r="D194" s="123">
        <v>2587</v>
      </c>
      <c r="E194" s="134">
        <v>958</v>
      </c>
      <c r="F194" s="123">
        <v>920</v>
      </c>
      <c r="G194" s="123">
        <v>2176</v>
      </c>
      <c r="H194" s="151">
        <f t="shared" si="14"/>
        <v>17.173913043478262</v>
      </c>
      <c r="I194" s="151">
        <f t="shared" si="14"/>
        <v>18.887867647058822</v>
      </c>
    </row>
    <row r="195" spans="2:9" s="102" customFormat="1" ht="13.5" customHeight="1" x14ac:dyDescent="0.2">
      <c r="B195" s="300" t="s">
        <v>242</v>
      </c>
      <c r="C195" s="125">
        <v>893</v>
      </c>
      <c r="D195" s="123">
        <v>6080</v>
      </c>
      <c r="E195" s="134">
        <v>1355</v>
      </c>
      <c r="F195" s="123">
        <v>802</v>
      </c>
      <c r="G195" s="123">
        <v>5347</v>
      </c>
      <c r="H195" s="151">
        <f t="shared" si="14"/>
        <v>11.346633416458852</v>
      </c>
      <c r="I195" s="151">
        <f t="shared" si="14"/>
        <v>13.708621657003928</v>
      </c>
    </row>
    <row r="196" spans="2:9" s="102" customFormat="1" ht="13.5" customHeight="1" x14ac:dyDescent="0.2">
      <c r="B196" s="300" t="s">
        <v>243</v>
      </c>
      <c r="C196" s="125">
        <v>984</v>
      </c>
      <c r="D196" s="123">
        <v>16459</v>
      </c>
      <c r="E196" s="134">
        <v>3711</v>
      </c>
      <c r="F196" s="123">
        <v>812</v>
      </c>
      <c r="G196" s="123">
        <v>13494</v>
      </c>
      <c r="H196" s="151">
        <f t="shared" si="14"/>
        <v>21.182266009852217</v>
      </c>
      <c r="I196" s="151">
        <f t="shared" si="14"/>
        <v>21.972728620127462</v>
      </c>
    </row>
    <row r="197" spans="2:9" s="102" customFormat="1" ht="13.5" customHeight="1" x14ac:dyDescent="0.2">
      <c r="B197" s="300" t="s">
        <v>244</v>
      </c>
      <c r="C197" s="125">
        <v>200</v>
      </c>
      <c r="D197" s="123">
        <v>7477</v>
      </c>
      <c r="E197" s="134">
        <v>1726</v>
      </c>
      <c r="F197" s="123">
        <v>161</v>
      </c>
      <c r="G197" s="123">
        <v>6058</v>
      </c>
      <c r="H197" s="151">
        <f t="shared" si="14"/>
        <v>24.22360248447205</v>
      </c>
      <c r="I197" s="151">
        <f t="shared" si="14"/>
        <v>23.423572136018489</v>
      </c>
    </row>
    <row r="198" spans="2:9" s="102" customFormat="1" ht="13.5" customHeight="1" x14ac:dyDescent="0.2">
      <c r="B198" s="300" t="s">
        <v>245</v>
      </c>
      <c r="C198" s="125">
        <v>157</v>
      </c>
      <c r="D198" s="123">
        <v>10916</v>
      </c>
      <c r="E198" s="134">
        <v>3367</v>
      </c>
      <c r="F198" s="123">
        <v>135</v>
      </c>
      <c r="G198" s="123">
        <v>9406</v>
      </c>
      <c r="H198" s="151">
        <f t="shared" si="14"/>
        <v>16.296296296296298</v>
      </c>
      <c r="I198" s="151">
        <f t="shared" si="14"/>
        <v>16.053582819476929</v>
      </c>
    </row>
    <row r="199" spans="2:9" s="102" customFormat="1" ht="13.5" customHeight="1" x14ac:dyDescent="0.2">
      <c r="B199" s="300" t="s">
        <v>246</v>
      </c>
      <c r="C199" s="125">
        <v>66</v>
      </c>
      <c r="D199" s="123">
        <v>10138</v>
      </c>
      <c r="E199" s="134">
        <v>3493</v>
      </c>
      <c r="F199" s="123">
        <v>63</v>
      </c>
      <c r="G199" s="123">
        <v>9641</v>
      </c>
      <c r="H199" s="151">
        <f t="shared" si="14"/>
        <v>4.7619047619047619</v>
      </c>
      <c r="I199" s="151">
        <f t="shared" si="14"/>
        <v>5.155066901773675</v>
      </c>
    </row>
    <row r="200" spans="2:9" s="102" customFormat="1" ht="13.5" customHeight="1" x14ac:dyDescent="0.2">
      <c r="B200" s="105" t="s">
        <v>141</v>
      </c>
      <c r="C200" s="125">
        <v>18</v>
      </c>
      <c r="D200" s="123">
        <v>10404</v>
      </c>
      <c r="E200" s="134">
        <v>2592</v>
      </c>
      <c r="F200" s="123">
        <v>13</v>
      </c>
      <c r="G200" s="123">
        <v>7470</v>
      </c>
      <c r="H200" s="151">
        <f t="shared" ref="H200:I208" si="15">(C200-F200)/F200*100</f>
        <v>38.461538461538467</v>
      </c>
      <c r="I200" s="151">
        <f t="shared" si="15"/>
        <v>39.277108433734945</v>
      </c>
    </row>
    <row r="201" spans="2:9" s="102" customFormat="1" ht="13.5" customHeight="1" x14ac:dyDescent="0.2">
      <c r="B201" s="105" t="s">
        <v>84</v>
      </c>
      <c r="C201" s="125">
        <v>11</v>
      </c>
      <c r="D201" s="134" t="s">
        <v>3</v>
      </c>
      <c r="E201" s="134" t="s">
        <v>3</v>
      </c>
      <c r="F201" s="123">
        <v>7</v>
      </c>
      <c r="G201" s="134" t="s">
        <v>3</v>
      </c>
      <c r="H201" s="151">
        <f t="shared" si="15"/>
        <v>57.142857142857139</v>
      </c>
      <c r="I201" s="116" t="s">
        <v>3</v>
      </c>
    </row>
    <row r="202" spans="2:9" s="102" customFormat="1" ht="13.5" customHeight="1" x14ac:dyDescent="0.2">
      <c r="B202" s="104" t="s">
        <v>147</v>
      </c>
      <c r="C202" s="125">
        <v>309</v>
      </c>
      <c r="D202" s="123">
        <v>3285</v>
      </c>
      <c r="E202" s="138">
        <v>1944</v>
      </c>
      <c r="F202" s="123">
        <v>356</v>
      </c>
      <c r="G202" s="123">
        <v>4073</v>
      </c>
      <c r="H202" s="151">
        <f t="shared" si="15"/>
        <v>-13.202247191011235</v>
      </c>
      <c r="I202" s="151">
        <f t="shared" si="15"/>
        <v>-19.34691873312055</v>
      </c>
    </row>
    <row r="203" spans="2:9" s="102" customFormat="1" ht="13.5" customHeight="1" x14ac:dyDescent="0.2">
      <c r="B203" s="300" t="s">
        <v>123</v>
      </c>
      <c r="C203" s="125">
        <v>156</v>
      </c>
      <c r="D203" s="123">
        <v>463</v>
      </c>
      <c r="E203" s="138">
        <v>195</v>
      </c>
      <c r="F203" s="123">
        <v>157</v>
      </c>
      <c r="G203" s="123">
        <v>472</v>
      </c>
      <c r="H203" s="151">
        <f t="shared" si="15"/>
        <v>-0.63694267515923575</v>
      </c>
      <c r="I203" s="151">
        <f t="shared" si="15"/>
        <v>-1.9067796610169492</v>
      </c>
    </row>
    <row r="204" spans="2:9" s="102" customFormat="1" ht="13.5" customHeight="1" x14ac:dyDescent="0.2">
      <c r="B204" s="300" t="s">
        <v>242</v>
      </c>
      <c r="C204" s="125">
        <v>90</v>
      </c>
      <c r="D204" s="123">
        <v>549</v>
      </c>
      <c r="E204" s="134">
        <v>197</v>
      </c>
      <c r="F204" s="123">
        <v>108</v>
      </c>
      <c r="G204" s="123">
        <v>703</v>
      </c>
      <c r="H204" s="151">
        <f t="shared" si="15"/>
        <v>-16.666666666666664</v>
      </c>
      <c r="I204" s="151">
        <f t="shared" si="15"/>
        <v>-21.906116642958747</v>
      </c>
    </row>
    <row r="205" spans="2:9" s="102" customFormat="1" ht="13.5" customHeight="1" x14ac:dyDescent="0.2">
      <c r="B205" s="300" t="s">
        <v>243</v>
      </c>
      <c r="C205" s="125">
        <v>46</v>
      </c>
      <c r="D205" s="123">
        <v>698</v>
      </c>
      <c r="E205" s="134">
        <v>378</v>
      </c>
      <c r="F205" s="123">
        <v>70</v>
      </c>
      <c r="G205" s="123">
        <v>1069</v>
      </c>
      <c r="H205" s="151">
        <f t="shared" si="15"/>
        <v>-34.285714285714285</v>
      </c>
      <c r="I205" s="151">
        <f t="shared" si="15"/>
        <v>-34.705332086061738</v>
      </c>
    </row>
    <row r="206" spans="2:9" s="102" customFormat="1" ht="13.5" customHeight="1" x14ac:dyDescent="0.2">
      <c r="B206" s="300" t="s">
        <v>244</v>
      </c>
      <c r="C206" s="125">
        <v>3</v>
      </c>
      <c r="D206" s="123">
        <v>110</v>
      </c>
      <c r="E206" s="134">
        <v>63</v>
      </c>
      <c r="F206" s="123">
        <v>4</v>
      </c>
      <c r="G206" s="123">
        <v>138</v>
      </c>
      <c r="H206" s="151">
        <f t="shared" si="15"/>
        <v>-25</v>
      </c>
      <c r="I206" s="151">
        <f t="shared" si="15"/>
        <v>-20.289855072463769</v>
      </c>
    </row>
    <row r="207" spans="2:9" s="102" customFormat="1" ht="13.5" customHeight="1" x14ac:dyDescent="0.2">
      <c r="B207" s="300" t="s">
        <v>245</v>
      </c>
      <c r="C207" s="125">
        <v>6</v>
      </c>
      <c r="D207" s="123">
        <v>436</v>
      </c>
      <c r="E207" s="134">
        <v>307</v>
      </c>
      <c r="F207" s="123">
        <v>8</v>
      </c>
      <c r="G207" s="123">
        <v>607</v>
      </c>
      <c r="H207" s="151">
        <f t="shared" si="15"/>
        <v>-25</v>
      </c>
      <c r="I207" s="151">
        <f t="shared" si="15"/>
        <v>-28.171334431630974</v>
      </c>
    </row>
    <row r="208" spans="2:9" s="102" customFormat="1" ht="13.5" customHeight="1" x14ac:dyDescent="0.2">
      <c r="B208" s="300" t="s">
        <v>246</v>
      </c>
      <c r="C208" s="125">
        <v>7</v>
      </c>
      <c r="D208" s="123">
        <v>1029</v>
      </c>
      <c r="E208" s="134">
        <v>804</v>
      </c>
      <c r="F208" s="123">
        <v>7</v>
      </c>
      <c r="G208" s="123">
        <v>1084</v>
      </c>
      <c r="H208" s="151">
        <f t="shared" si="15"/>
        <v>0</v>
      </c>
      <c r="I208" s="151">
        <f t="shared" si="15"/>
        <v>-5.07380073800738</v>
      </c>
    </row>
    <row r="209" spans="2:11" s="102" customFormat="1" ht="13.5" customHeight="1" x14ac:dyDescent="0.2">
      <c r="B209" s="105" t="s">
        <v>141</v>
      </c>
      <c r="C209" s="121" t="s">
        <v>3</v>
      </c>
      <c r="D209" s="134" t="s">
        <v>3</v>
      </c>
      <c r="E209" s="134" t="s">
        <v>3</v>
      </c>
      <c r="F209" s="134" t="s">
        <v>3</v>
      </c>
      <c r="G209" s="134" t="s">
        <v>3</v>
      </c>
      <c r="H209" s="116" t="s">
        <v>3</v>
      </c>
      <c r="I209" s="116" t="s">
        <v>3</v>
      </c>
    </row>
    <row r="210" spans="2:11" s="102" customFormat="1" ht="13.5" customHeight="1" x14ac:dyDescent="0.2">
      <c r="B210" s="105" t="s">
        <v>84</v>
      </c>
      <c r="C210" s="125">
        <v>1</v>
      </c>
      <c r="D210" s="134" t="s">
        <v>3</v>
      </c>
      <c r="E210" s="134" t="s">
        <v>3</v>
      </c>
      <c r="F210" s="123">
        <v>2</v>
      </c>
      <c r="G210" s="134" t="s">
        <v>3</v>
      </c>
      <c r="H210" s="151">
        <f t="shared" ref="H210:I219" si="16">(C210-F210)/F210*100</f>
        <v>-50</v>
      </c>
      <c r="I210" s="116" t="s">
        <v>3</v>
      </c>
    </row>
    <row r="211" spans="2:11" s="102" customFormat="1" ht="13.5" customHeight="1" x14ac:dyDescent="0.2">
      <c r="B211" s="105" t="s">
        <v>148</v>
      </c>
      <c r="C211" s="125">
        <v>2834</v>
      </c>
      <c r="D211" s="123">
        <v>22322</v>
      </c>
      <c r="E211" s="134">
        <v>12765</v>
      </c>
      <c r="F211" s="123">
        <v>2578</v>
      </c>
      <c r="G211" s="123">
        <v>18428</v>
      </c>
      <c r="H211" s="151">
        <f t="shared" si="16"/>
        <v>9.9301784328937153</v>
      </c>
      <c r="I211" s="151">
        <f t="shared" si="16"/>
        <v>21.130887779466029</v>
      </c>
    </row>
    <row r="212" spans="2:11" s="102" customFormat="1" ht="13.5" customHeight="1" x14ac:dyDescent="0.2">
      <c r="B212" s="300" t="s">
        <v>123</v>
      </c>
      <c r="C212" s="125">
        <v>2016</v>
      </c>
      <c r="D212" s="123">
        <v>3920</v>
      </c>
      <c r="E212" s="134">
        <v>2431</v>
      </c>
      <c r="F212" s="123">
        <v>1859</v>
      </c>
      <c r="G212" s="123">
        <v>3703</v>
      </c>
      <c r="H212" s="151">
        <f t="shared" si="16"/>
        <v>8.445400753093061</v>
      </c>
      <c r="I212" s="151">
        <f t="shared" si="16"/>
        <v>5.8601134215500945</v>
      </c>
    </row>
    <row r="213" spans="2:11" s="102" customFormat="1" ht="13.5" customHeight="1" x14ac:dyDescent="0.2">
      <c r="B213" s="300" t="s">
        <v>242</v>
      </c>
      <c r="C213" s="125">
        <v>374</v>
      </c>
      <c r="D213" s="123">
        <v>2455</v>
      </c>
      <c r="E213" s="134">
        <v>1579</v>
      </c>
      <c r="F213" s="123">
        <v>343</v>
      </c>
      <c r="G213" s="123">
        <v>2195</v>
      </c>
      <c r="H213" s="151">
        <f t="shared" si="16"/>
        <v>9.037900874635568</v>
      </c>
      <c r="I213" s="151">
        <f t="shared" si="16"/>
        <v>11.845102505694761</v>
      </c>
      <c r="K213" s="152"/>
    </row>
    <row r="214" spans="2:11" s="102" customFormat="1" ht="13.5" customHeight="1" x14ac:dyDescent="0.2">
      <c r="B214" s="300" t="s">
        <v>243</v>
      </c>
      <c r="C214" s="125">
        <v>234</v>
      </c>
      <c r="D214" s="123">
        <v>3789</v>
      </c>
      <c r="E214" s="138">
        <v>2731</v>
      </c>
      <c r="F214" s="123">
        <v>235</v>
      </c>
      <c r="G214" s="123">
        <v>3711</v>
      </c>
      <c r="H214" s="151">
        <f t="shared" si="16"/>
        <v>-0.42553191489361702</v>
      </c>
      <c r="I214" s="151">
        <f t="shared" si="16"/>
        <v>2.1018593371059016</v>
      </c>
    </row>
    <row r="215" spans="2:11" s="102" customFormat="1" ht="13.5" customHeight="1" x14ac:dyDescent="0.2">
      <c r="B215" s="300" t="s">
        <v>244</v>
      </c>
      <c r="C215" s="125">
        <v>59</v>
      </c>
      <c r="D215" s="123">
        <v>2254</v>
      </c>
      <c r="E215" s="134">
        <v>1534</v>
      </c>
      <c r="F215" s="123">
        <v>49</v>
      </c>
      <c r="G215" s="123">
        <v>1861</v>
      </c>
      <c r="H215" s="151">
        <f t="shared" si="16"/>
        <v>20.408163265306122</v>
      </c>
      <c r="I215" s="151">
        <f t="shared" si="16"/>
        <v>21.117678667383128</v>
      </c>
    </row>
    <row r="216" spans="2:11" s="102" customFormat="1" ht="13.5" customHeight="1" x14ac:dyDescent="0.2">
      <c r="B216" s="300" t="s">
        <v>245</v>
      </c>
      <c r="C216" s="125">
        <v>50</v>
      </c>
      <c r="D216" s="123">
        <v>3482</v>
      </c>
      <c r="E216" s="134">
        <v>2097</v>
      </c>
      <c r="F216" s="123">
        <v>38</v>
      </c>
      <c r="G216" s="123">
        <v>2576</v>
      </c>
      <c r="H216" s="151">
        <f t="shared" si="16"/>
        <v>31.578947368421051</v>
      </c>
      <c r="I216" s="151">
        <f t="shared" si="16"/>
        <v>35.170807453416145</v>
      </c>
    </row>
    <row r="217" spans="2:11" s="102" customFormat="1" ht="13.5" customHeight="1" x14ac:dyDescent="0.2">
      <c r="B217" s="300" t="s">
        <v>246</v>
      </c>
      <c r="C217" s="125">
        <v>29</v>
      </c>
      <c r="D217" s="123">
        <v>4551</v>
      </c>
      <c r="E217" s="134">
        <v>1747</v>
      </c>
      <c r="F217" s="123">
        <v>16</v>
      </c>
      <c r="G217" s="123">
        <v>2467</v>
      </c>
      <c r="H217" s="151">
        <f t="shared" si="16"/>
        <v>81.25</v>
      </c>
      <c r="I217" s="151">
        <f t="shared" si="16"/>
        <v>84.475070936359955</v>
      </c>
    </row>
    <row r="218" spans="2:11" s="102" customFormat="1" ht="13.5" customHeight="1" x14ac:dyDescent="0.2">
      <c r="B218" s="105" t="s">
        <v>141</v>
      </c>
      <c r="C218" s="125">
        <v>5</v>
      </c>
      <c r="D218" s="123">
        <v>1871</v>
      </c>
      <c r="E218" s="134">
        <v>646</v>
      </c>
      <c r="F218" s="123">
        <v>5</v>
      </c>
      <c r="G218" s="123">
        <v>1915</v>
      </c>
      <c r="H218" s="151">
        <f t="shared" si="16"/>
        <v>0</v>
      </c>
      <c r="I218" s="151">
        <f t="shared" si="16"/>
        <v>-2.2976501305483028</v>
      </c>
    </row>
    <row r="219" spans="2:11" s="102" customFormat="1" ht="13.5" customHeight="1" x14ac:dyDescent="0.2">
      <c r="B219" s="105" t="s">
        <v>84</v>
      </c>
      <c r="C219" s="125">
        <v>67</v>
      </c>
      <c r="D219" s="134" t="s">
        <v>3</v>
      </c>
      <c r="E219" s="134" t="s">
        <v>3</v>
      </c>
      <c r="F219" s="123">
        <v>33</v>
      </c>
      <c r="G219" s="134" t="s">
        <v>3</v>
      </c>
      <c r="H219" s="151">
        <f t="shared" si="16"/>
        <v>103.03030303030303</v>
      </c>
      <c r="I219" s="116" t="s">
        <v>3</v>
      </c>
    </row>
    <row r="220" spans="2:11" s="102" customFormat="1" ht="13.5" customHeight="1" x14ac:dyDescent="0.2">
      <c r="B220" s="105" t="s">
        <v>9</v>
      </c>
      <c r="C220" s="121">
        <v>458</v>
      </c>
      <c r="D220" s="134">
        <v>14300</v>
      </c>
      <c r="E220" s="134">
        <v>10026</v>
      </c>
      <c r="F220" s="134" t="s">
        <v>3</v>
      </c>
      <c r="G220" s="134" t="s">
        <v>3</v>
      </c>
      <c r="H220" s="116" t="s">
        <v>3</v>
      </c>
      <c r="I220" s="116" t="s">
        <v>3</v>
      </c>
    </row>
    <row r="221" spans="2:11" s="102" customFormat="1" ht="13.5" customHeight="1" x14ac:dyDescent="0.2">
      <c r="B221" s="300" t="s">
        <v>123</v>
      </c>
      <c r="C221" s="121">
        <v>190</v>
      </c>
      <c r="D221" s="134">
        <v>359</v>
      </c>
      <c r="E221" s="134">
        <v>259</v>
      </c>
      <c r="F221" s="134" t="s">
        <v>3</v>
      </c>
      <c r="G221" s="134" t="s">
        <v>3</v>
      </c>
      <c r="H221" s="116" t="s">
        <v>3</v>
      </c>
      <c r="I221" s="116" t="s">
        <v>3</v>
      </c>
    </row>
    <row r="222" spans="2:11" s="102" customFormat="1" ht="13.5" customHeight="1" x14ac:dyDescent="0.2">
      <c r="B222" s="300" t="s">
        <v>242</v>
      </c>
      <c r="C222" s="121">
        <v>82</v>
      </c>
      <c r="D222" s="134">
        <v>575</v>
      </c>
      <c r="E222" s="134">
        <v>413</v>
      </c>
      <c r="F222" s="134" t="s">
        <v>3</v>
      </c>
      <c r="G222" s="134" t="s">
        <v>3</v>
      </c>
      <c r="H222" s="116" t="s">
        <v>3</v>
      </c>
      <c r="I222" s="116" t="s">
        <v>3</v>
      </c>
    </row>
    <row r="223" spans="2:11" s="102" customFormat="1" ht="13.5" customHeight="1" x14ac:dyDescent="0.2">
      <c r="B223" s="300" t="s">
        <v>243</v>
      </c>
      <c r="C223" s="121">
        <v>91</v>
      </c>
      <c r="D223" s="134">
        <v>1395</v>
      </c>
      <c r="E223" s="134">
        <v>993</v>
      </c>
      <c r="F223" s="134" t="s">
        <v>3</v>
      </c>
      <c r="G223" s="134" t="s">
        <v>3</v>
      </c>
      <c r="H223" s="116" t="s">
        <v>3</v>
      </c>
      <c r="I223" s="116" t="s">
        <v>3</v>
      </c>
    </row>
    <row r="224" spans="2:11" s="102" customFormat="1" ht="13.5" customHeight="1" x14ac:dyDescent="0.2">
      <c r="B224" s="300" t="s">
        <v>244</v>
      </c>
      <c r="C224" s="121">
        <v>29</v>
      </c>
      <c r="D224" s="134">
        <v>1083</v>
      </c>
      <c r="E224" s="134">
        <v>735</v>
      </c>
      <c r="F224" s="134" t="s">
        <v>3</v>
      </c>
      <c r="G224" s="134" t="s">
        <v>3</v>
      </c>
      <c r="H224" s="116" t="s">
        <v>3</v>
      </c>
      <c r="I224" s="116" t="s">
        <v>3</v>
      </c>
    </row>
    <row r="225" spans="2:9" s="102" customFormat="1" ht="13.5" customHeight="1" x14ac:dyDescent="0.2">
      <c r="B225" s="300" t="s">
        <v>245</v>
      </c>
      <c r="C225" s="121">
        <v>39</v>
      </c>
      <c r="D225" s="134">
        <v>2806</v>
      </c>
      <c r="E225" s="134">
        <v>2089</v>
      </c>
      <c r="F225" s="134" t="s">
        <v>3</v>
      </c>
      <c r="G225" s="134" t="s">
        <v>3</v>
      </c>
      <c r="H225" s="116" t="s">
        <v>3</v>
      </c>
      <c r="I225" s="116" t="s">
        <v>3</v>
      </c>
    </row>
    <row r="226" spans="2:9" s="102" customFormat="1" ht="13.5" customHeight="1" x14ac:dyDescent="0.2">
      <c r="B226" s="300" t="s">
        <v>246</v>
      </c>
      <c r="C226" s="121">
        <v>21</v>
      </c>
      <c r="D226" s="134">
        <v>3820</v>
      </c>
      <c r="E226" s="134">
        <v>2454</v>
      </c>
      <c r="F226" s="134" t="s">
        <v>3</v>
      </c>
      <c r="G226" s="134" t="s">
        <v>3</v>
      </c>
      <c r="H226" s="116" t="s">
        <v>3</v>
      </c>
      <c r="I226" s="116" t="s">
        <v>3</v>
      </c>
    </row>
    <row r="227" spans="2:9" s="102" customFormat="1" ht="13.5" customHeight="1" x14ac:dyDescent="0.2">
      <c r="B227" s="105" t="s">
        <v>141</v>
      </c>
      <c r="C227" s="121">
        <v>6</v>
      </c>
      <c r="D227" s="134">
        <v>4262</v>
      </c>
      <c r="E227" s="134">
        <v>3083</v>
      </c>
      <c r="F227" s="134" t="s">
        <v>3</v>
      </c>
      <c r="G227" s="134" t="s">
        <v>3</v>
      </c>
      <c r="H227" s="116" t="s">
        <v>3</v>
      </c>
      <c r="I227" s="116" t="s">
        <v>3</v>
      </c>
    </row>
    <row r="228" spans="2:9" s="102" customFormat="1" ht="13.5" customHeight="1" thickBot="1" x14ac:dyDescent="0.25">
      <c r="B228" s="107" t="s">
        <v>84</v>
      </c>
      <c r="C228" s="127" t="s">
        <v>3</v>
      </c>
      <c r="D228" s="136" t="s">
        <v>3</v>
      </c>
      <c r="E228" s="136" t="s">
        <v>3</v>
      </c>
      <c r="F228" s="136" t="s">
        <v>3</v>
      </c>
      <c r="G228" s="136" t="s">
        <v>3</v>
      </c>
      <c r="H228" s="142" t="s">
        <v>3</v>
      </c>
      <c r="I228" s="142" t="s">
        <v>3</v>
      </c>
    </row>
    <row r="229" spans="2:9" s="1" customFormat="1" ht="16.5" customHeight="1" x14ac:dyDescent="0.2">
      <c r="B229" s="191"/>
      <c r="C229" s="128"/>
      <c r="D229" s="140"/>
      <c r="E229" s="140"/>
      <c r="F229" s="148"/>
      <c r="G229" s="148"/>
      <c r="H229" s="156"/>
      <c r="I229" s="156"/>
    </row>
    <row r="230" spans="2:9" s="1" customFormat="1" ht="16.5" customHeight="1" x14ac:dyDescent="0.2">
      <c r="H230" s="157"/>
      <c r="I230" s="157"/>
    </row>
    <row r="231" spans="2:9" s="1" customFormat="1" ht="16.5" customHeight="1" x14ac:dyDescent="0.2">
      <c r="H231" s="157"/>
      <c r="I231" s="157"/>
    </row>
    <row r="232" spans="2:9" s="1" customFormat="1" ht="12" customHeight="1" x14ac:dyDescent="0.2">
      <c r="H232" s="157"/>
      <c r="I232" s="157"/>
    </row>
    <row r="233" spans="2:9" s="1" customFormat="1" ht="12" customHeight="1" x14ac:dyDescent="0.2">
      <c r="H233" s="157"/>
      <c r="I233" s="157"/>
    </row>
    <row r="234" spans="2:9" s="1" customFormat="1" ht="12" customHeight="1" x14ac:dyDescent="0.2">
      <c r="H234" s="157"/>
      <c r="I234" s="157"/>
    </row>
    <row r="235" spans="2:9" s="1" customFormat="1" ht="7.5" customHeight="1" x14ac:dyDescent="0.2">
      <c r="H235" s="157"/>
      <c r="I235" s="157"/>
    </row>
    <row r="236" spans="2:9" s="1" customFormat="1" ht="12" customHeight="1" x14ac:dyDescent="0.2">
      <c r="H236" s="157"/>
      <c r="I236" s="157"/>
    </row>
    <row r="237" spans="2:9" s="1" customFormat="1" ht="7.5" customHeight="1" x14ac:dyDescent="0.2">
      <c r="H237" s="157"/>
      <c r="I237" s="157"/>
    </row>
    <row r="238" spans="2:9" s="1" customFormat="1" ht="12" customHeight="1" x14ac:dyDescent="0.2">
      <c r="H238" s="157"/>
      <c r="I238" s="157"/>
    </row>
    <row r="239" spans="2:9" s="1" customFormat="1" ht="12" customHeight="1" x14ac:dyDescent="0.2">
      <c r="H239" s="157"/>
      <c r="I239" s="157"/>
    </row>
    <row r="240" spans="2:9" s="1" customFormat="1" ht="12" customHeight="1" x14ac:dyDescent="0.2">
      <c r="H240" s="157"/>
      <c r="I240" s="157"/>
    </row>
    <row r="241" spans="8:9" s="1" customFormat="1" ht="12" customHeight="1" x14ac:dyDescent="0.2">
      <c r="H241" s="157"/>
      <c r="I241" s="157"/>
    </row>
    <row r="242" spans="8:9" s="1" customFormat="1" ht="12" customHeight="1" x14ac:dyDescent="0.2">
      <c r="H242" s="157"/>
      <c r="I242" s="157"/>
    </row>
    <row r="243" spans="8:9" s="1" customFormat="1" ht="7.5" customHeight="1" x14ac:dyDescent="0.2">
      <c r="H243" s="157"/>
      <c r="I243" s="157"/>
    </row>
    <row r="244" spans="8:9" s="1" customFormat="1" ht="12" customHeight="1" x14ac:dyDescent="0.2">
      <c r="H244" s="157"/>
      <c r="I244" s="157"/>
    </row>
    <row r="245" spans="8:9" s="1" customFormat="1" ht="12" customHeight="1" x14ac:dyDescent="0.2">
      <c r="H245" s="157"/>
      <c r="I245" s="157"/>
    </row>
    <row r="246" spans="8:9" s="1" customFormat="1" ht="12" customHeight="1" x14ac:dyDescent="0.2">
      <c r="H246" s="157"/>
      <c r="I246" s="157"/>
    </row>
    <row r="247" spans="8:9" s="1" customFormat="1" ht="12" customHeight="1" x14ac:dyDescent="0.2">
      <c r="H247" s="157"/>
      <c r="I247" s="157"/>
    </row>
    <row r="248" spans="8:9" s="1" customFormat="1" ht="12" customHeight="1" x14ac:dyDescent="0.2">
      <c r="H248" s="157"/>
      <c r="I248" s="157"/>
    </row>
    <row r="249" spans="8:9" s="1" customFormat="1" ht="7.5" customHeight="1" x14ac:dyDescent="0.2">
      <c r="H249" s="157"/>
      <c r="I249" s="157"/>
    </row>
    <row r="250" spans="8:9" s="1" customFormat="1" ht="12" customHeight="1" x14ac:dyDescent="0.2">
      <c r="H250" s="157"/>
      <c r="I250" s="157"/>
    </row>
    <row r="251" spans="8:9" s="1" customFormat="1" ht="7.5" customHeight="1" x14ac:dyDescent="0.2">
      <c r="H251" s="157"/>
      <c r="I251" s="157"/>
    </row>
    <row r="252" spans="8:9" s="1" customFormat="1" ht="12" customHeight="1" x14ac:dyDescent="0.2">
      <c r="H252" s="157"/>
      <c r="I252" s="157"/>
    </row>
    <row r="253" spans="8:9" s="1" customFormat="1" ht="12" customHeight="1" x14ac:dyDescent="0.2">
      <c r="H253" s="157"/>
      <c r="I253" s="157"/>
    </row>
    <row r="254" spans="8:9" s="1" customFormat="1" ht="12" customHeight="1" x14ac:dyDescent="0.2">
      <c r="H254" s="157"/>
      <c r="I254" s="157"/>
    </row>
    <row r="255" spans="8:9" s="1" customFormat="1" ht="12" customHeight="1" x14ac:dyDescent="0.2">
      <c r="H255" s="157"/>
      <c r="I255" s="157"/>
    </row>
    <row r="256" spans="8:9" s="1" customFormat="1" ht="12" customHeight="1" x14ac:dyDescent="0.2">
      <c r="H256" s="157"/>
      <c r="I256" s="157"/>
    </row>
    <row r="257" spans="8:9" s="1" customFormat="1" ht="7.5" customHeight="1" x14ac:dyDescent="0.2">
      <c r="H257" s="157"/>
      <c r="I257" s="157"/>
    </row>
    <row r="258" spans="8:9" s="1" customFormat="1" ht="12" customHeight="1" x14ac:dyDescent="0.2">
      <c r="H258" s="157"/>
      <c r="I258" s="157"/>
    </row>
    <row r="259" spans="8:9" s="1" customFormat="1" ht="12" customHeight="1" x14ac:dyDescent="0.2">
      <c r="H259" s="157"/>
      <c r="I259" s="157"/>
    </row>
    <row r="260" spans="8:9" s="1" customFormat="1" ht="12" customHeight="1" x14ac:dyDescent="0.2">
      <c r="H260" s="157"/>
      <c r="I260" s="157"/>
    </row>
    <row r="261" spans="8:9" s="1" customFormat="1" ht="12" customHeight="1" x14ac:dyDescent="0.2">
      <c r="H261" s="157"/>
      <c r="I261" s="157"/>
    </row>
    <row r="262" spans="8:9" s="1" customFormat="1" ht="12" customHeight="1" x14ac:dyDescent="0.2">
      <c r="H262" s="157"/>
      <c r="I262" s="157"/>
    </row>
    <row r="263" spans="8:9" s="1" customFormat="1" ht="7.5" customHeight="1" x14ac:dyDescent="0.2">
      <c r="H263" s="157"/>
      <c r="I263" s="157"/>
    </row>
    <row r="264" spans="8:9" s="1" customFormat="1" ht="12" customHeight="1" x14ac:dyDescent="0.2">
      <c r="H264" s="157"/>
      <c r="I264" s="157"/>
    </row>
    <row r="265" spans="8:9" s="1" customFormat="1" ht="11.25" customHeight="1" x14ac:dyDescent="0.2">
      <c r="H265" s="157"/>
      <c r="I265" s="157"/>
    </row>
    <row r="266" spans="8:9" s="1" customFormat="1" ht="17.25" customHeight="1" x14ac:dyDescent="0.2">
      <c r="H266" s="157"/>
      <c r="I266" s="157"/>
    </row>
    <row r="267" spans="8:9" s="1" customFormat="1" ht="7.5" customHeight="1" x14ac:dyDescent="0.2">
      <c r="H267" s="157"/>
      <c r="I267" s="157"/>
    </row>
    <row r="268" spans="8:9" s="1" customFormat="1" ht="17.25" customHeight="1" x14ac:dyDescent="0.2">
      <c r="H268" s="157"/>
      <c r="I268" s="157"/>
    </row>
    <row r="269" spans="8:9" s="1" customFormat="1" ht="7.5" customHeight="1" x14ac:dyDescent="0.2">
      <c r="H269" s="157"/>
      <c r="I269" s="157"/>
    </row>
    <row r="270" spans="8:9" s="1" customFormat="1" ht="15.75" customHeight="1" x14ac:dyDescent="0.2">
      <c r="H270" s="157"/>
      <c r="I270" s="157"/>
    </row>
    <row r="271" spans="8:9" s="1" customFormat="1" ht="7.5" customHeight="1" x14ac:dyDescent="0.2">
      <c r="H271" s="157"/>
      <c r="I271" s="157"/>
    </row>
    <row r="272" spans="8:9" s="1" customFormat="1" ht="12.75" customHeight="1" x14ac:dyDescent="0.2">
      <c r="H272" s="157"/>
      <c r="I272" s="157"/>
    </row>
    <row r="273" spans="8:9" s="1" customFormat="1" ht="12.75" customHeight="1" x14ac:dyDescent="0.2">
      <c r="H273" s="157"/>
      <c r="I273" s="157"/>
    </row>
    <row r="274" spans="8:9" s="1" customFormat="1" ht="12.75" customHeight="1" x14ac:dyDescent="0.2">
      <c r="H274" s="157"/>
      <c r="I274" s="157"/>
    </row>
    <row r="275" spans="8:9" s="1" customFormat="1" ht="12.75" customHeight="1" x14ac:dyDescent="0.2">
      <c r="H275" s="157"/>
      <c r="I275" s="157"/>
    </row>
    <row r="276" spans="8:9" s="1" customFormat="1" ht="12.75" customHeight="1" x14ac:dyDescent="0.2">
      <c r="H276" s="157"/>
      <c r="I276" s="157"/>
    </row>
    <row r="277" spans="8:9" s="1" customFormat="1" ht="12.75" customHeight="1" x14ac:dyDescent="0.2">
      <c r="H277" s="157"/>
      <c r="I277" s="157"/>
    </row>
    <row r="278" spans="8:9" s="1" customFormat="1" ht="12.75" customHeight="1" x14ac:dyDescent="0.2">
      <c r="H278" s="157"/>
      <c r="I278" s="157"/>
    </row>
    <row r="279" spans="8:9" s="1" customFormat="1" ht="12.75" customHeight="1" x14ac:dyDescent="0.2">
      <c r="H279" s="157"/>
      <c r="I279" s="157"/>
    </row>
    <row r="280" spans="8:9" s="1" customFormat="1" ht="12.75" customHeight="1" x14ac:dyDescent="0.2">
      <c r="H280" s="157"/>
      <c r="I280" s="157"/>
    </row>
    <row r="281" spans="8:9" s="1" customFormat="1" ht="7.5" customHeight="1" x14ac:dyDescent="0.2">
      <c r="H281" s="157"/>
      <c r="I281" s="157"/>
    </row>
    <row r="282" spans="8:9" s="1" customFormat="1" ht="7.5" customHeight="1" x14ac:dyDescent="0.2">
      <c r="H282" s="157"/>
      <c r="I282" s="157"/>
    </row>
    <row r="283" spans="8:9" s="1" customFormat="1" ht="12" customHeight="1" x14ac:dyDescent="0.2">
      <c r="H283" s="157"/>
      <c r="I283" s="157"/>
    </row>
    <row r="284" spans="8:9" s="1" customFormat="1" ht="7.5" customHeight="1" x14ac:dyDescent="0.2">
      <c r="H284" s="157"/>
      <c r="I284" s="157"/>
    </row>
    <row r="285" spans="8:9" s="1" customFormat="1" ht="12" customHeight="1" x14ac:dyDescent="0.2">
      <c r="H285" s="157"/>
      <c r="I285" s="157"/>
    </row>
    <row r="286" spans="8:9" s="1" customFormat="1" ht="12" customHeight="1" x14ac:dyDescent="0.2">
      <c r="H286" s="157"/>
      <c r="I286" s="157"/>
    </row>
    <row r="287" spans="8:9" s="1" customFormat="1" ht="12" customHeight="1" x14ac:dyDescent="0.2">
      <c r="H287" s="157"/>
      <c r="I287" s="157"/>
    </row>
    <row r="288" spans="8:9" s="1" customFormat="1" ht="12" customHeight="1" x14ac:dyDescent="0.2">
      <c r="H288" s="157"/>
      <c r="I288" s="157"/>
    </row>
    <row r="289" spans="8:9" s="1" customFormat="1" ht="12" customHeight="1" x14ac:dyDescent="0.2">
      <c r="H289" s="157"/>
      <c r="I289" s="157"/>
    </row>
    <row r="290" spans="8:9" s="1" customFormat="1" ht="7.5" customHeight="1" x14ac:dyDescent="0.2">
      <c r="H290" s="157"/>
      <c r="I290" s="157"/>
    </row>
    <row r="291" spans="8:9" s="1" customFormat="1" ht="12" customHeight="1" x14ac:dyDescent="0.2">
      <c r="H291" s="157"/>
      <c r="I291" s="157"/>
    </row>
    <row r="292" spans="8:9" s="1" customFormat="1" ht="12" customHeight="1" x14ac:dyDescent="0.2">
      <c r="H292" s="157"/>
      <c r="I292" s="157"/>
    </row>
    <row r="293" spans="8:9" s="1" customFormat="1" ht="12" customHeight="1" x14ac:dyDescent="0.2">
      <c r="H293" s="157"/>
      <c r="I293" s="157"/>
    </row>
    <row r="294" spans="8:9" s="1" customFormat="1" ht="12" customHeight="1" x14ac:dyDescent="0.2">
      <c r="H294" s="157"/>
      <c r="I294" s="157"/>
    </row>
    <row r="295" spans="8:9" s="1" customFormat="1" ht="12" customHeight="1" x14ac:dyDescent="0.2">
      <c r="H295" s="157"/>
      <c r="I295" s="157"/>
    </row>
    <row r="296" spans="8:9" s="1" customFormat="1" ht="7.5" customHeight="1" x14ac:dyDescent="0.2">
      <c r="H296" s="157"/>
      <c r="I296" s="157"/>
    </row>
    <row r="297" spans="8:9" s="1" customFormat="1" ht="12" customHeight="1" x14ac:dyDescent="0.2">
      <c r="H297" s="157"/>
      <c r="I297" s="157"/>
    </row>
    <row r="298" spans="8:9" s="1" customFormat="1" ht="7.5" customHeight="1" x14ac:dyDescent="0.2">
      <c r="H298" s="157"/>
      <c r="I298" s="157"/>
    </row>
    <row r="299" spans="8:9" s="1" customFormat="1" ht="12" customHeight="1" x14ac:dyDescent="0.2">
      <c r="H299" s="157"/>
      <c r="I299" s="157"/>
    </row>
    <row r="300" spans="8:9" s="1" customFormat="1" ht="12" customHeight="1" x14ac:dyDescent="0.2">
      <c r="H300" s="157"/>
      <c r="I300" s="157"/>
    </row>
    <row r="301" spans="8:9" s="1" customFormat="1" ht="12" customHeight="1" x14ac:dyDescent="0.2">
      <c r="H301" s="157"/>
      <c r="I301" s="157"/>
    </row>
    <row r="302" spans="8:9" s="1" customFormat="1" ht="12" customHeight="1" x14ac:dyDescent="0.2">
      <c r="H302" s="157"/>
      <c r="I302" s="157"/>
    </row>
    <row r="303" spans="8:9" s="1" customFormat="1" ht="12" customHeight="1" x14ac:dyDescent="0.2">
      <c r="H303" s="157"/>
      <c r="I303" s="157"/>
    </row>
    <row r="304" spans="8:9" s="1" customFormat="1" ht="7.5" customHeight="1" x14ac:dyDescent="0.2">
      <c r="H304" s="157"/>
      <c r="I304" s="157"/>
    </row>
    <row r="305" spans="8:9" s="1" customFormat="1" ht="12" customHeight="1" x14ac:dyDescent="0.2">
      <c r="H305" s="157"/>
      <c r="I305" s="157"/>
    </row>
    <row r="306" spans="8:9" s="1" customFormat="1" ht="12" customHeight="1" x14ac:dyDescent="0.2">
      <c r="H306" s="157"/>
      <c r="I306" s="157"/>
    </row>
    <row r="307" spans="8:9" s="1" customFormat="1" ht="12" customHeight="1" x14ac:dyDescent="0.2">
      <c r="H307" s="157"/>
      <c r="I307" s="157"/>
    </row>
    <row r="308" spans="8:9" s="1" customFormat="1" ht="12" customHeight="1" x14ac:dyDescent="0.2">
      <c r="H308" s="157"/>
      <c r="I308" s="157"/>
    </row>
    <row r="309" spans="8:9" s="1" customFormat="1" ht="12" customHeight="1" x14ac:dyDescent="0.2">
      <c r="H309" s="157"/>
      <c r="I309" s="157"/>
    </row>
    <row r="310" spans="8:9" s="1" customFormat="1" ht="7.5" customHeight="1" x14ac:dyDescent="0.2">
      <c r="H310" s="157"/>
      <c r="I310" s="157"/>
    </row>
    <row r="311" spans="8:9" s="1" customFormat="1" ht="12" customHeight="1" x14ac:dyDescent="0.2">
      <c r="H311" s="157"/>
      <c r="I311" s="157"/>
    </row>
    <row r="312" spans="8:9" s="1" customFormat="1" ht="7.5" customHeight="1" x14ac:dyDescent="0.2">
      <c r="H312" s="157"/>
      <c r="I312" s="157"/>
    </row>
    <row r="313" spans="8:9" s="1" customFormat="1" ht="12" customHeight="1" x14ac:dyDescent="0.2">
      <c r="H313" s="157"/>
      <c r="I313" s="157"/>
    </row>
    <row r="314" spans="8:9" s="1" customFormat="1" ht="12" customHeight="1" x14ac:dyDescent="0.2">
      <c r="H314" s="157"/>
      <c r="I314" s="157"/>
    </row>
    <row r="315" spans="8:9" s="1" customFormat="1" ht="12" customHeight="1" x14ac:dyDescent="0.2">
      <c r="H315" s="157"/>
      <c r="I315" s="157"/>
    </row>
    <row r="316" spans="8:9" s="1" customFormat="1" ht="12" customHeight="1" x14ac:dyDescent="0.2">
      <c r="H316" s="157"/>
      <c r="I316" s="157"/>
    </row>
    <row r="317" spans="8:9" s="1" customFormat="1" ht="12" customHeight="1" x14ac:dyDescent="0.2">
      <c r="H317" s="157"/>
      <c r="I317" s="157"/>
    </row>
    <row r="318" spans="8:9" s="1" customFormat="1" ht="7.5" customHeight="1" x14ac:dyDescent="0.2">
      <c r="H318" s="157"/>
      <c r="I318" s="157"/>
    </row>
    <row r="319" spans="8:9" s="1" customFormat="1" ht="12" customHeight="1" x14ac:dyDescent="0.2">
      <c r="H319" s="157"/>
      <c r="I319" s="157"/>
    </row>
    <row r="320" spans="8:9" s="1" customFormat="1" ht="12" customHeight="1" x14ac:dyDescent="0.2">
      <c r="H320" s="157"/>
      <c r="I320" s="157"/>
    </row>
    <row r="321" spans="8:9" s="1" customFormat="1" ht="12" customHeight="1" x14ac:dyDescent="0.2">
      <c r="H321" s="157"/>
      <c r="I321" s="157"/>
    </row>
    <row r="322" spans="8:9" s="1" customFormat="1" ht="12" customHeight="1" x14ac:dyDescent="0.2">
      <c r="H322" s="157"/>
      <c r="I322" s="157"/>
    </row>
    <row r="323" spans="8:9" s="1" customFormat="1" ht="12" customHeight="1" x14ac:dyDescent="0.2">
      <c r="H323" s="157"/>
      <c r="I323" s="157"/>
    </row>
    <row r="324" spans="8:9" s="1" customFormat="1" ht="7.5" customHeight="1" x14ac:dyDescent="0.2">
      <c r="H324" s="157"/>
      <c r="I324" s="157"/>
    </row>
    <row r="325" spans="8:9" s="1" customFormat="1" ht="12" customHeight="1" x14ac:dyDescent="0.2">
      <c r="H325" s="157"/>
      <c r="I325" s="157"/>
    </row>
    <row r="326" spans="8:9" s="1" customFormat="1" ht="7.5" customHeight="1" x14ac:dyDescent="0.2">
      <c r="H326" s="157"/>
      <c r="I326" s="157"/>
    </row>
    <row r="327" spans="8:9" s="1" customFormat="1" ht="12" customHeight="1" x14ac:dyDescent="0.2">
      <c r="H327" s="157"/>
      <c r="I327" s="157"/>
    </row>
    <row r="328" spans="8:9" s="1" customFormat="1" ht="12" customHeight="1" x14ac:dyDescent="0.2">
      <c r="H328" s="157"/>
      <c r="I328" s="157"/>
    </row>
    <row r="329" spans="8:9" s="1" customFormat="1" ht="12" customHeight="1" x14ac:dyDescent="0.2">
      <c r="H329" s="157"/>
      <c r="I329" s="157"/>
    </row>
    <row r="330" spans="8:9" s="1" customFormat="1" ht="12" customHeight="1" x14ac:dyDescent="0.2">
      <c r="H330" s="157"/>
      <c r="I330" s="157"/>
    </row>
    <row r="331" spans="8:9" s="1" customFormat="1" ht="12" customHeight="1" x14ac:dyDescent="0.2">
      <c r="H331" s="157"/>
      <c r="I331" s="157"/>
    </row>
    <row r="332" spans="8:9" s="1" customFormat="1" ht="7.5" customHeight="1" x14ac:dyDescent="0.2">
      <c r="H332" s="157"/>
      <c r="I332" s="157"/>
    </row>
    <row r="333" spans="8:9" s="1" customFormat="1" ht="12" customHeight="1" x14ac:dyDescent="0.2">
      <c r="H333" s="157"/>
      <c r="I333" s="157"/>
    </row>
    <row r="334" spans="8:9" s="1" customFormat="1" ht="12" customHeight="1" x14ac:dyDescent="0.2">
      <c r="H334" s="157"/>
      <c r="I334" s="157"/>
    </row>
    <row r="335" spans="8:9" ht="12" customHeight="1" x14ac:dyDescent="0.2"/>
    <row r="336" spans="8:9" ht="12" customHeight="1" x14ac:dyDescent="0.2"/>
    <row r="337" ht="12" customHeight="1" x14ac:dyDescent="0.2"/>
    <row r="338" ht="7.5" customHeight="1" x14ac:dyDescent="0.2"/>
    <row r="339" ht="12" customHeight="1" x14ac:dyDescent="0.2"/>
    <row r="340" ht="7.5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7.5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7.5" customHeight="1" x14ac:dyDescent="0.2"/>
    <row r="353" ht="12" customHeight="1" x14ac:dyDescent="0.2"/>
    <row r="354" ht="12" customHeight="1" x14ac:dyDescent="0.2"/>
  </sheetData>
  <mergeCells count="44">
    <mergeCell ref="B2:I2"/>
    <mergeCell ref="B4:B6"/>
    <mergeCell ref="H4:I4"/>
    <mergeCell ref="C5:C6"/>
    <mergeCell ref="D5:D6"/>
    <mergeCell ref="F5:F6"/>
    <mergeCell ref="G5:G6"/>
    <mergeCell ref="H5:H6"/>
    <mergeCell ref="I5:I6"/>
    <mergeCell ref="C4:E4"/>
    <mergeCell ref="F4:G4"/>
    <mergeCell ref="B55:I55"/>
    <mergeCell ref="B57:B59"/>
    <mergeCell ref="H57:I57"/>
    <mergeCell ref="C58:C59"/>
    <mergeCell ref="D58:D59"/>
    <mergeCell ref="F58:F59"/>
    <mergeCell ref="G58:G59"/>
    <mergeCell ref="H58:H59"/>
    <mergeCell ref="I58:I59"/>
    <mergeCell ref="C57:E57"/>
    <mergeCell ref="F57:G57"/>
    <mergeCell ref="B117:I117"/>
    <mergeCell ref="B119:B121"/>
    <mergeCell ref="H119:I119"/>
    <mergeCell ref="C120:C121"/>
    <mergeCell ref="D120:D121"/>
    <mergeCell ref="F120:F121"/>
    <mergeCell ref="G120:G121"/>
    <mergeCell ref="H120:H121"/>
    <mergeCell ref="I120:I121"/>
    <mergeCell ref="C119:E119"/>
    <mergeCell ref="F119:G119"/>
    <mergeCell ref="B179:I179"/>
    <mergeCell ref="B181:B183"/>
    <mergeCell ref="H181:I181"/>
    <mergeCell ref="C182:C183"/>
    <mergeCell ref="D182:D183"/>
    <mergeCell ref="F182:F183"/>
    <mergeCell ref="G182:G183"/>
    <mergeCell ref="H182:H183"/>
    <mergeCell ref="I182:I183"/>
    <mergeCell ref="C181:E181"/>
    <mergeCell ref="F181:G181"/>
  </mergeCells>
  <phoneticPr fontId="41"/>
  <printOptions horizontalCentered="1"/>
  <pageMargins left="0.51181102362204722" right="0.51181102362204722" top="0.74803149606299213" bottom="0.55118110236220474" header="0.51181102362204722" footer="0.51181102362204722"/>
  <pageSetup paperSize="9" scale="83" fitToWidth="0" fitToHeight="0" pageOrder="overThenDown" orientation="portrait" r:id="rId1"/>
  <headerFooter scaleWithDoc="0" alignWithMargins="0"/>
  <rowBreaks count="3" manualBreakCount="3">
    <brk id="54" min="1" max="8" man="1"/>
    <brk id="113" min="1" max="8" man="1"/>
    <brk id="178" min="1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2:AD34"/>
  <sheetViews>
    <sheetView showGridLines="0" view="pageBreakPreview" zoomScaleSheetLayoutView="100" workbookViewId="0">
      <selection activeCell="M2" sqref="M2"/>
    </sheetView>
  </sheetViews>
  <sheetFormatPr defaultColWidth="14.6328125" defaultRowHeight="13" x14ac:dyDescent="0.2"/>
  <cols>
    <col min="1" max="1" width="14.6328125" style="9"/>
    <col min="2" max="2" width="12.36328125" style="9" customWidth="1"/>
    <col min="3" max="12" width="7.90625" style="9" customWidth="1"/>
    <col min="13" max="15" width="10.90625" style="9" customWidth="1"/>
    <col min="16" max="16" width="14.6328125" style="9"/>
    <col min="17" max="30" width="12.08984375" style="9" customWidth="1"/>
    <col min="31" max="16384" width="14.6328125" style="9"/>
  </cols>
  <sheetData>
    <row r="2" spans="1:30" ht="28.5" customHeight="1" x14ac:dyDescent="0.25">
      <c r="A2" s="162"/>
      <c r="B2" s="442" t="s">
        <v>259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</row>
    <row r="3" spans="1:30" ht="23.25" customHeight="1" x14ac:dyDescent="0.2">
      <c r="B3" s="443" t="s">
        <v>149</v>
      </c>
      <c r="C3" s="443"/>
      <c r="D3" s="170"/>
      <c r="E3" s="174"/>
      <c r="F3" s="174"/>
      <c r="G3" s="174"/>
      <c r="H3" s="174"/>
      <c r="I3" s="174"/>
      <c r="J3" s="174"/>
      <c r="K3" s="174"/>
      <c r="L3" s="174"/>
    </row>
    <row r="4" spans="1:30" s="161" customFormat="1" ht="25.5" customHeight="1" x14ac:dyDescent="0.2">
      <c r="B4" s="452" t="s">
        <v>82</v>
      </c>
      <c r="C4" s="444" t="s">
        <v>6</v>
      </c>
      <c r="D4" s="445"/>
      <c r="E4" s="445"/>
      <c r="F4" s="446"/>
      <c r="G4" s="444" t="s">
        <v>127</v>
      </c>
      <c r="H4" s="445"/>
      <c r="I4" s="445"/>
      <c r="J4" s="445"/>
      <c r="K4" s="445"/>
      <c r="L4" s="445"/>
      <c r="AA4" s="184"/>
      <c r="AC4" s="184"/>
    </row>
    <row r="5" spans="1:30" s="161" customFormat="1" ht="26.15" customHeight="1" x14ac:dyDescent="0.2">
      <c r="B5" s="453"/>
      <c r="C5" s="301" t="s">
        <v>202</v>
      </c>
      <c r="D5" s="301" t="s">
        <v>150</v>
      </c>
      <c r="E5" s="447" t="s">
        <v>203</v>
      </c>
      <c r="F5" s="448"/>
      <c r="G5" s="449" t="s">
        <v>202</v>
      </c>
      <c r="H5" s="450"/>
      <c r="I5" s="449" t="s">
        <v>150</v>
      </c>
      <c r="J5" s="450"/>
      <c r="K5" s="447" t="s">
        <v>203</v>
      </c>
      <c r="L5" s="451"/>
    </row>
    <row r="6" spans="1:30" s="161" customFormat="1" ht="27" customHeight="1" x14ac:dyDescent="0.2">
      <c r="B6" s="454"/>
      <c r="C6" s="302" t="s">
        <v>152</v>
      </c>
      <c r="D6" s="302" t="s">
        <v>152</v>
      </c>
      <c r="E6" s="303" t="s">
        <v>154</v>
      </c>
      <c r="F6" s="304" t="s">
        <v>88</v>
      </c>
      <c r="G6" s="303" t="s">
        <v>152</v>
      </c>
      <c r="H6" s="304" t="s">
        <v>155</v>
      </c>
      <c r="I6" s="303" t="s">
        <v>152</v>
      </c>
      <c r="J6" s="304" t="s">
        <v>155</v>
      </c>
      <c r="K6" s="303" t="s">
        <v>154</v>
      </c>
      <c r="L6" s="304" t="s">
        <v>88</v>
      </c>
      <c r="AA6" s="184"/>
      <c r="AB6" s="184"/>
      <c r="AC6" s="184"/>
      <c r="AD6" s="184"/>
    </row>
    <row r="7" spans="1:30" ht="27" customHeight="1" x14ac:dyDescent="0.2">
      <c r="B7" s="305" t="s">
        <v>83</v>
      </c>
      <c r="C7" s="165">
        <v>34119</v>
      </c>
      <c r="D7" s="171">
        <v>35853</v>
      </c>
      <c r="E7" s="176">
        <f t="shared" ref="E7:E31" si="0">C7-D7</f>
        <v>-1734</v>
      </c>
      <c r="F7" s="177">
        <f t="shared" ref="F7:F31" si="1">(C7-D7)/D7*100</f>
        <v>-4.8364153627311524</v>
      </c>
      <c r="G7" s="172">
        <v>304530</v>
      </c>
      <c r="H7" s="180">
        <v>160491</v>
      </c>
      <c r="I7" s="172">
        <v>301688</v>
      </c>
      <c r="J7" s="180">
        <v>159794</v>
      </c>
      <c r="K7" s="176">
        <f t="shared" ref="K7:K31" si="2">G7-I7</f>
        <v>2842</v>
      </c>
      <c r="L7" s="177">
        <f t="shared" ref="L7:L31" si="3">(G7-I7)/I7*100</f>
        <v>0.9420328286176447</v>
      </c>
      <c r="M7" s="181"/>
      <c r="N7" s="182"/>
    </row>
    <row r="8" spans="1:30" ht="27" customHeight="1" x14ac:dyDescent="0.2">
      <c r="B8" s="163" t="s">
        <v>95</v>
      </c>
      <c r="C8" s="166">
        <v>13678</v>
      </c>
      <c r="D8" s="172">
        <v>14242</v>
      </c>
      <c r="E8" s="176">
        <f t="shared" si="0"/>
        <v>-564</v>
      </c>
      <c r="F8" s="177">
        <f t="shared" si="1"/>
        <v>-3.9601179609605395</v>
      </c>
      <c r="G8" s="172">
        <v>129223</v>
      </c>
      <c r="H8" s="180">
        <v>66223</v>
      </c>
      <c r="I8" s="172">
        <v>126691</v>
      </c>
      <c r="J8" s="180">
        <v>66001</v>
      </c>
      <c r="K8" s="176">
        <f t="shared" si="2"/>
        <v>2532</v>
      </c>
      <c r="L8" s="177">
        <f t="shared" si="3"/>
        <v>1.998563433866652</v>
      </c>
      <c r="M8" s="181"/>
      <c r="N8" s="183"/>
    </row>
    <row r="9" spans="1:30" ht="27" customHeight="1" x14ac:dyDescent="0.2">
      <c r="B9" s="163" t="s">
        <v>97</v>
      </c>
      <c r="C9" s="166">
        <v>2477</v>
      </c>
      <c r="D9" s="172">
        <v>2693</v>
      </c>
      <c r="E9" s="176">
        <f t="shared" si="0"/>
        <v>-216</v>
      </c>
      <c r="F9" s="177">
        <f t="shared" si="1"/>
        <v>-8.0207946528035645</v>
      </c>
      <c r="G9" s="172">
        <v>22572</v>
      </c>
      <c r="H9" s="180">
        <v>12094</v>
      </c>
      <c r="I9" s="172">
        <v>22548</v>
      </c>
      <c r="J9" s="180">
        <v>11871</v>
      </c>
      <c r="K9" s="176">
        <f t="shared" si="2"/>
        <v>24</v>
      </c>
      <c r="L9" s="177">
        <f t="shared" si="3"/>
        <v>0.10643959552953698</v>
      </c>
      <c r="M9" s="182"/>
      <c r="N9" s="183"/>
    </row>
    <row r="10" spans="1:30" ht="27" customHeight="1" x14ac:dyDescent="0.2">
      <c r="B10" s="163" t="s">
        <v>98</v>
      </c>
      <c r="C10" s="166">
        <v>1555</v>
      </c>
      <c r="D10" s="172">
        <v>1623</v>
      </c>
      <c r="E10" s="176">
        <f t="shared" si="0"/>
        <v>-68</v>
      </c>
      <c r="F10" s="177">
        <f t="shared" si="1"/>
        <v>-4.1897720271102896</v>
      </c>
      <c r="G10" s="172">
        <v>14227</v>
      </c>
      <c r="H10" s="180">
        <v>6539</v>
      </c>
      <c r="I10" s="172">
        <v>13565</v>
      </c>
      <c r="J10" s="180">
        <v>6457</v>
      </c>
      <c r="K10" s="176">
        <f t="shared" si="2"/>
        <v>662</v>
      </c>
      <c r="L10" s="177">
        <f t="shared" si="3"/>
        <v>4.8802064135643199</v>
      </c>
      <c r="M10" s="182"/>
      <c r="N10" s="183"/>
    </row>
    <row r="11" spans="1:30" ht="27" customHeight="1" x14ac:dyDescent="0.2">
      <c r="B11" s="163" t="s">
        <v>99</v>
      </c>
      <c r="C11" s="166">
        <v>2805</v>
      </c>
      <c r="D11" s="172">
        <v>2918</v>
      </c>
      <c r="E11" s="176">
        <f t="shared" si="0"/>
        <v>-113</v>
      </c>
      <c r="F11" s="177">
        <f t="shared" si="1"/>
        <v>-3.87251542152159</v>
      </c>
      <c r="G11" s="172">
        <v>29832</v>
      </c>
      <c r="H11" s="180">
        <v>18445</v>
      </c>
      <c r="I11" s="172">
        <v>29603</v>
      </c>
      <c r="J11" s="180">
        <v>18264</v>
      </c>
      <c r="K11" s="176">
        <f t="shared" si="2"/>
        <v>229</v>
      </c>
      <c r="L11" s="177">
        <f t="shared" si="3"/>
        <v>0.77357024625882509</v>
      </c>
      <c r="M11" s="182"/>
      <c r="N11" s="183"/>
    </row>
    <row r="12" spans="1:30" ht="27" customHeight="1" x14ac:dyDescent="0.2">
      <c r="B12" s="163" t="s">
        <v>101</v>
      </c>
      <c r="C12" s="166">
        <v>1724</v>
      </c>
      <c r="D12" s="172">
        <v>1888</v>
      </c>
      <c r="E12" s="176">
        <f t="shared" si="0"/>
        <v>-164</v>
      </c>
      <c r="F12" s="177">
        <f t="shared" si="1"/>
        <v>-8.6864406779661021</v>
      </c>
      <c r="G12" s="172">
        <v>13779</v>
      </c>
      <c r="H12" s="180">
        <v>6474</v>
      </c>
      <c r="I12" s="172">
        <v>13947</v>
      </c>
      <c r="J12" s="180">
        <v>6624</v>
      </c>
      <c r="K12" s="176">
        <f t="shared" si="2"/>
        <v>-168</v>
      </c>
      <c r="L12" s="177">
        <f t="shared" si="3"/>
        <v>-1.2045601204560119</v>
      </c>
      <c r="M12" s="182"/>
      <c r="N12" s="306"/>
    </row>
    <row r="13" spans="1:30" ht="27" customHeight="1" x14ac:dyDescent="0.2">
      <c r="B13" s="163" t="s">
        <v>102</v>
      </c>
      <c r="C13" s="166">
        <v>1245</v>
      </c>
      <c r="D13" s="172">
        <v>1251</v>
      </c>
      <c r="E13" s="176">
        <f t="shared" si="0"/>
        <v>-6</v>
      </c>
      <c r="F13" s="177">
        <f t="shared" si="1"/>
        <v>-0.47961630695443641</v>
      </c>
      <c r="G13" s="172">
        <v>10215</v>
      </c>
      <c r="H13" s="180">
        <v>5569</v>
      </c>
      <c r="I13" s="172">
        <v>9833</v>
      </c>
      <c r="J13" s="180">
        <v>5305</v>
      </c>
      <c r="K13" s="176">
        <f t="shared" si="2"/>
        <v>382</v>
      </c>
      <c r="L13" s="177">
        <f t="shared" si="3"/>
        <v>3.8848774534729991</v>
      </c>
      <c r="M13" s="182"/>
      <c r="N13" s="306"/>
    </row>
    <row r="14" spans="1:30" ht="27" customHeight="1" x14ac:dyDescent="0.2">
      <c r="B14" s="163" t="s">
        <v>103</v>
      </c>
      <c r="C14" s="166">
        <v>1212</v>
      </c>
      <c r="D14" s="172">
        <v>1339</v>
      </c>
      <c r="E14" s="176">
        <f t="shared" si="0"/>
        <v>-127</v>
      </c>
      <c r="F14" s="177">
        <f t="shared" si="1"/>
        <v>-9.4846900672143395</v>
      </c>
      <c r="G14" s="172">
        <v>9609</v>
      </c>
      <c r="H14" s="180">
        <v>4949</v>
      </c>
      <c r="I14" s="172">
        <v>9754</v>
      </c>
      <c r="J14" s="180">
        <v>4946</v>
      </c>
      <c r="K14" s="176">
        <f t="shared" si="2"/>
        <v>-145</v>
      </c>
      <c r="L14" s="177">
        <f t="shared" si="3"/>
        <v>-1.4865696124666805</v>
      </c>
      <c r="M14" s="182"/>
      <c r="N14" s="306"/>
    </row>
    <row r="15" spans="1:30" ht="27" customHeight="1" x14ac:dyDescent="0.2">
      <c r="B15" s="163" t="s">
        <v>0</v>
      </c>
      <c r="C15" s="166">
        <v>1398</v>
      </c>
      <c r="D15" s="172">
        <v>1518</v>
      </c>
      <c r="E15" s="176">
        <f t="shared" si="0"/>
        <v>-120</v>
      </c>
      <c r="F15" s="177">
        <f t="shared" si="1"/>
        <v>-7.9051383399209492</v>
      </c>
      <c r="G15" s="172">
        <v>8978</v>
      </c>
      <c r="H15" s="180">
        <v>4884</v>
      </c>
      <c r="I15" s="172">
        <v>9772</v>
      </c>
      <c r="J15" s="180">
        <v>5184</v>
      </c>
      <c r="K15" s="176">
        <f t="shared" si="2"/>
        <v>-794</v>
      </c>
      <c r="L15" s="177">
        <f t="shared" si="3"/>
        <v>-8.1252558329922238</v>
      </c>
      <c r="M15" s="182"/>
      <c r="N15" s="306"/>
    </row>
    <row r="16" spans="1:30" ht="27" customHeight="1" x14ac:dyDescent="0.2">
      <c r="B16" s="163" t="s">
        <v>104</v>
      </c>
      <c r="C16" s="166">
        <v>265</v>
      </c>
      <c r="D16" s="172">
        <v>245</v>
      </c>
      <c r="E16" s="176">
        <f t="shared" si="0"/>
        <v>20</v>
      </c>
      <c r="F16" s="177">
        <f t="shared" si="1"/>
        <v>8.1632653061224492</v>
      </c>
      <c r="G16" s="172">
        <v>1706</v>
      </c>
      <c r="H16" s="180">
        <v>1047</v>
      </c>
      <c r="I16" s="172">
        <v>1721</v>
      </c>
      <c r="J16" s="180">
        <v>1067</v>
      </c>
      <c r="K16" s="176">
        <f t="shared" si="2"/>
        <v>-15</v>
      </c>
      <c r="L16" s="177">
        <f t="shared" si="3"/>
        <v>-0.87158628704241714</v>
      </c>
      <c r="M16" s="182"/>
      <c r="N16" s="306"/>
    </row>
    <row r="17" spans="2:14" ht="27" customHeight="1" x14ac:dyDescent="0.2">
      <c r="B17" s="163" t="s">
        <v>105</v>
      </c>
      <c r="C17" s="166">
        <v>98</v>
      </c>
      <c r="D17" s="172">
        <v>102</v>
      </c>
      <c r="E17" s="176">
        <f t="shared" si="0"/>
        <v>-4</v>
      </c>
      <c r="F17" s="177">
        <f t="shared" si="1"/>
        <v>-3.9215686274509802</v>
      </c>
      <c r="G17" s="172">
        <v>387</v>
      </c>
      <c r="H17" s="180">
        <v>199</v>
      </c>
      <c r="I17" s="172">
        <v>563</v>
      </c>
      <c r="J17" s="180">
        <v>323</v>
      </c>
      <c r="K17" s="176">
        <f t="shared" si="2"/>
        <v>-176</v>
      </c>
      <c r="L17" s="177">
        <f t="shared" si="3"/>
        <v>-31.261101243339258</v>
      </c>
      <c r="M17" s="182"/>
      <c r="N17" s="306"/>
    </row>
    <row r="18" spans="2:14" ht="27" customHeight="1" x14ac:dyDescent="0.2">
      <c r="B18" s="163" t="s">
        <v>106</v>
      </c>
      <c r="C18" s="166">
        <v>91</v>
      </c>
      <c r="D18" s="172">
        <v>85</v>
      </c>
      <c r="E18" s="176">
        <f t="shared" si="0"/>
        <v>6</v>
      </c>
      <c r="F18" s="177">
        <f t="shared" si="1"/>
        <v>7.0588235294117645</v>
      </c>
      <c r="G18" s="172">
        <v>441</v>
      </c>
      <c r="H18" s="180">
        <v>239</v>
      </c>
      <c r="I18" s="172">
        <v>365</v>
      </c>
      <c r="J18" s="180">
        <v>219</v>
      </c>
      <c r="K18" s="176">
        <f t="shared" si="2"/>
        <v>76</v>
      </c>
      <c r="L18" s="177">
        <f t="shared" si="3"/>
        <v>20.82191780821918</v>
      </c>
      <c r="M18" s="182"/>
      <c r="N18" s="306"/>
    </row>
    <row r="19" spans="2:14" ht="27" customHeight="1" x14ac:dyDescent="0.2">
      <c r="B19" s="163" t="s">
        <v>107</v>
      </c>
      <c r="C19" s="166">
        <v>1197</v>
      </c>
      <c r="D19" s="172">
        <v>1169</v>
      </c>
      <c r="E19" s="176">
        <f t="shared" si="0"/>
        <v>28</v>
      </c>
      <c r="F19" s="177">
        <f t="shared" si="1"/>
        <v>2.3952095808383236</v>
      </c>
      <c r="G19" s="172">
        <v>8224</v>
      </c>
      <c r="H19" s="180">
        <v>4094</v>
      </c>
      <c r="I19" s="172">
        <v>8459</v>
      </c>
      <c r="J19" s="180">
        <v>4010</v>
      </c>
      <c r="K19" s="176">
        <f t="shared" si="2"/>
        <v>-235</v>
      </c>
      <c r="L19" s="177">
        <f t="shared" si="3"/>
        <v>-2.7781061591204632</v>
      </c>
      <c r="M19" s="182"/>
      <c r="N19" s="306"/>
    </row>
    <row r="20" spans="2:14" ht="27" customHeight="1" x14ac:dyDescent="0.2">
      <c r="B20" s="163" t="s">
        <v>108</v>
      </c>
      <c r="C20" s="166">
        <v>270</v>
      </c>
      <c r="D20" s="172">
        <v>319</v>
      </c>
      <c r="E20" s="176">
        <f t="shared" si="0"/>
        <v>-49</v>
      </c>
      <c r="F20" s="177">
        <f t="shared" si="1"/>
        <v>-15.360501567398119</v>
      </c>
      <c r="G20" s="172">
        <v>1351</v>
      </c>
      <c r="H20" s="180">
        <v>714</v>
      </c>
      <c r="I20" s="172">
        <v>1426</v>
      </c>
      <c r="J20" s="180">
        <v>785</v>
      </c>
      <c r="K20" s="176">
        <f t="shared" si="2"/>
        <v>-75</v>
      </c>
      <c r="L20" s="177">
        <f t="shared" si="3"/>
        <v>-5.2594670406732114</v>
      </c>
      <c r="M20" s="182"/>
      <c r="N20" s="306"/>
    </row>
    <row r="21" spans="2:14" ht="27" customHeight="1" x14ac:dyDescent="0.2">
      <c r="B21" s="163" t="s">
        <v>109</v>
      </c>
      <c r="C21" s="166">
        <v>411</v>
      </c>
      <c r="D21" s="172">
        <v>468</v>
      </c>
      <c r="E21" s="176">
        <f t="shared" si="0"/>
        <v>-57</v>
      </c>
      <c r="F21" s="177">
        <f t="shared" si="1"/>
        <v>-12.179487179487179</v>
      </c>
      <c r="G21" s="172">
        <v>2650</v>
      </c>
      <c r="H21" s="180">
        <v>1606</v>
      </c>
      <c r="I21" s="172">
        <v>2830</v>
      </c>
      <c r="J21" s="180">
        <v>1651</v>
      </c>
      <c r="K21" s="176">
        <f t="shared" si="2"/>
        <v>-180</v>
      </c>
      <c r="L21" s="177">
        <f t="shared" si="3"/>
        <v>-6.3604240282685502</v>
      </c>
      <c r="M21" s="182"/>
      <c r="N21" s="306"/>
    </row>
    <row r="22" spans="2:14" ht="27" customHeight="1" x14ac:dyDescent="0.2">
      <c r="B22" s="163" t="s">
        <v>74</v>
      </c>
      <c r="C22" s="166">
        <v>245</v>
      </c>
      <c r="D22" s="172">
        <v>293</v>
      </c>
      <c r="E22" s="176">
        <f t="shared" si="0"/>
        <v>-48</v>
      </c>
      <c r="F22" s="177">
        <f t="shared" si="1"/>
        <v>-16.382252559726961</v>
      </c>
      <c r="G22" s="172">
        <v>1100</v>
      </c>
      <c r="H22" s="180">
        <v>550</v>
      </c>
      <c r="I22" s="172">
        <v>1184</v>
      </c>
      <c r="J22" s="180">
        <v>646</v>
      </c>
      <c r="K22" s="176">
        <f t="shared" si="2"/>
        <v>-84</v>
      </c>
      <c r="L22" s="177">
        <f t="shared" si="3"/>
        <v>-7.0945945945945947</v>
      </c>
      <c r="M22" s="182"/>
      <c r="N22" s="306"/>
    </row>
    <row r="23" spans="2:14" ht="27" customHeight="1" x14ac:dyDescent="0.2">
      <c r="B23" s="163" t="s">
        <v>110</v>
      </c>
      <c r="C23" s="166">
        <v>336</v>
      </c>
      <c r="D23" s="172">
        <v>371</v>
      </c>
      <c r="E23" s="176">
        <f t="shared" si="0"/>
        <v>-35</v>
      </c>
      <c r="F23" s="177">
        <f t="shared" si="1"/>
        <v>-9.433962264150944</v>
      </c>
      <c r="G23" s="172">
        <v>1807</v>
      </c>
      <c r="H23" s="180">
        <v>837</v>
      </c>
      <c r="I23" s="172">
        <v>2027</v>
      </c>
      <c r="J23" s="180">
        <v>971</v>
      </c>
      <c r="K23" s="176">
        <f t="shared" si="2"/>
        <v>-220</v>
      </c>
      <c r="L23" s="177">
        <f t="shared" si="3"/>
        <v>-10.853478046373951</v>
      </c>
      <c r="M23" s="182"/>
      <c r="N23" s="306"/>
    </row>
    <row r="24" spans="2:14" ht="27" customHeight="1" x14ac:dyDescent="0.2">
      <c r="B24" s="163" t="s">
        <v>111</v>
      </c>
      <c r="C24" s="166">
        <v>487</v>
      </c>
      <c r="D24" s="172">
        <v>531</v>
      </c>
      <c r="E24" s="176">
        <f t="shared" si="0"/>
        <v>-44</v>
      </c>
      <c r="F24" s="177">
        <f t="shared" si="1"/>
        <v>-8.2862523540489654</v>
      </c>
      <c r="G24" s="172">
        <v>2967</v>
      </c>
      <c r="H24" s="180">
        <v>1479</v>
      </c>
      <c r="I24" s="172">
        <v>3139</v>
      </c>
      <c r="J24" s="180">
        <v>1530</v>
      </c>
      <c r="K24" s="176">
        <f t="shared" si="2"/>
        <v>-172</v>
      </c>
      <c r="L24" s="177">
        <f t="shared" si="3"/>
        <v>-5.4794520547945202</v>
      </c>
      <c r="M24" s="182"/>
      <c r="N24" s="306"/>
    </row>
    <row r="25" spans="2:14" ht="27" customHeight="1" x14ac:dyDescent="0.2">
      <c r="B25" s="163" t="s">
        <v>112</v>
      </c>
      <c r="C25" s="166">
        <v>577</v>
      </c>
      <c r="D25" s="172">
        <v>593</v>
      </c>
      <c r="E25" s="176">
        <f t="shared" si="0"/>
        <v>-16</v>
      </c>
      <c r="F25" s="177">
        <f t="shared" si="1"/>
        <v>-2.6981450252951094</v>
      </c>
      <c r="G25" s="172">
        <v>9065</v>
      </c>
      <c r="H25" s="180">
        <v>5869</v>
      </c>
      <c r="I25" s="172">
        <v>8518</v>
      </c>
      <c r="J25" s="180">
        <v>5589</v>
      </c>
      <c r="K25" s="176">
        <f t="shared" si="2"/>
        <v>547</v>
      </c>
      <c r="L25" s="177">
        <f t="shared" si="3"/>
        <v>6.4216952336229163</v>
      </c>
      <c r="M25" s="182"/>
      <c r="N25" s="306"/>
    </row>
    <row r="26" spans="2:14" ht="27" customHeight="1" x14ac:dyDescent="0.2">
      <c r="B26" s="163" t="s">
        <v>77</v>
      </c>
      <c r="C26" s="166">
        <v>930</v>
      </c>
      <c r="D26" s="172">
        <v>859</v>
      </c>
      <c r="E26" s="176">
        <f t="shared" si="0"/>
        <v>71</v>
      </c>
      <c r="F26" s="177">
        <f t="shared" si="1"/>
        <v>8.2654249126891735</v>
      </c>
      <c r="G26" s="172">
        <v>9277</v>
      </c>
      <c r="H26" s="180">
        <v>4659</v>
      </c>
      <c r="I26" s="172">
        <v>8378</v>
      </c>
      <c r="J26" s="180">
        <v>4410</v>
      </c>
      <c r="K26" s="176">
        <f t="shared" si="2"/>
        <v>899</v>
      </c>
      <c r="L26" s="177">
        <f t="shared" si="3"/>
        <v>10.730484602530437</v>
      </c>
      <c r="M26" s="182"/>
      <c r="N26" s="183"/>
    </row>
    <row r="27" spans="2:14" ht="27" customHeight="1" x14ac:dyDescent="0.2">
      <c r="B27" s="163" t="s">
        <v>114</v>
      </c>
      <c r="C27" s="166">
        <v>1286</v>
      </c>
      <c r="D27" s="172">
        <v>1330</v>
      </c>
      <c r="E27" s="176">
        <f t="shared" si="0"/>
        <v>-44</v>
      </c>
      <c r="F27" s="177">
        <f t="shared" si="1"/>
        <v>-3.3082706766917291</v>
      </c>
      <c r="G27" s="172">
        <v>11752</v>
      </c>
      <c r="H27" s="180">
        <v>5772</v>
      </c>
      <c r="I27" s="172">
        <v>12055</v>
      </c>
      <c r="J27" s="180">
        <v>5959</v>
      </c>
      <c r="K27" s="176">
        <f t="shared" si="2"/>
        <v>-303</v>
      </c>
      <c r="L27" s="177">
        <f t="shared" si="3"/>
        <v>-2.5134798838656156</v>
      </c>
      <c r="M27" s="182"/>
      <c r="N27" s="183"/>
    </row>
    <row r="28" spans="2:14" ht="27" customHeight="1" x14ac:dyDescent="0.2">
      <c r="B28" s="163" t="s">
        <v>115</v>
      </c>
      <c r="C28" s="166">
        <v>472</v>
      </c>
      <c r="D28" s="172">
        <v>485</v>
      </c>
      <c r="E28" s="176">
        <f t="shared" si="0"/>
        <v>-13</v>
      </c>
      <c r="F28" s="177">
        <f t="shared" si="1"/>
        <v>-2.6804123711340204</v>
      </c>
      <c r="G28" s="172">
        <v>4994</v>
      </c>
      <c r="H28" s="180">
        <v>2733</v>
      </c>
      <c r="I28" s="172">
        <v>4700</v>
      </c>
      <c r="J28" s="180">
        <v>2650</v>
      </c>
      <c r="K28" s="176">
        <f t="shared" si="2"/>
        <v>294</v>
      </c>
      <c r="L28" s="177">
        <f t="shared" si="3"/>
        <v>6.2553191489361701</v>
      </c>
      <c r="M28" s="182"/>
      <c r="N28" s="183"/>
    </row>
    <row r="29" spans="2:14" ht="27" customHeight="1" x14ac:dyDescent="0.2">
      <c r="B29" s="163" t="s">
        <v>116</v>
      </c>
      <c r="C29" s="166">
        <v>381</v>
      </c>
      <c r="D29" s="172">
        <v>420</v>
      </c>
      <c r="E29" s="176">
        <f t="shared" si="0"/>
        <v>-39</v>
      </c>
      <c r="F29" s="177">
        <f t="shared" si="1"/>
        <v>-9.2857142857142865</v>
      </c>
      <c r="G29" s="172">
        <v>3203</v>
      </c>
      <c r="H29" s="180">
        <v>1718</v>
      </c>
      <c r="I29" s="172">
        <v>3002</v>
      </c>
      <c r="J29" s="180">
        <v>1547</v>
      </c>
      <c r="K29" s="176">
        <f t="shared" si="2"/>
        <v>201</v>
      </c>
      <c r="L29" s="177">
        <f t="shared" si="3"/>
        <v>6.695536309127248</v>
      </c>
      <c r="M29" s="182"/>
      <c r="N29" s="183"/>
    </row>
    <row r="30" spans="2:14" ht="27" customHeight="1" x14ac:dyDescent="0.2">
      <c r="B30" s="163" t="s">
        <v>118</v>
      </c>
      <c r="C30" s="166">
        <v>362</v>
      </c>
      <c r="D30" s="172">
        <v>444</v>
      </c>
      <c r="E30" s="176">
        <f t="shared" si="0"/>
        <v>-82</v>
      </c>
      <c r="F30" s="177">
        <f t="shared" si="1"/>
        <v>-18.468468468468469</v>
      </c>
      <c r="G30" s="172">
        <v>2801</v>
      </c>
      <c r="H30" s="180">
        <v>1551</v>
      </c>
      <c r="I30" s="172">
        <v>3161</v>
      </c>
      <c r="J30" s="180">
        <v>1656</v>
      </c>
      <c r="K30" s="176">
        <f t="shared" si="2"/>
        <v>-360</v>
      </c>
      <c r="L30" s="177">
        <f t="shared" si="3"/>
        <v>-11.388801012337868</v>
      </c>
      <c r="M30" s="182"/>
      <c r="N30" s="183"/>
    </row>
    <row r="31" spans="2:14" ht="27" customHeight="1" x14ac:dyDescent="0.2">
      <c r="B31" s="164" t="s">
        <v>119</v>
      </c>
      <c r="C31" s="167">
        <v>617</v>
      </c>
      <c r="D31" s="173">
        <v>667</v>
      </c>
      <c r="E31" s="175">
        <f t="shared" si="0"/>
        <v>-50</v>
      </c>
      <c r="F31" s="178">
        <f t="shared" si="1"/>
        <v>-7.4962518740629687</v>
      </c>
      <c r="G31" s="173">
        <v>4370</v>
      </c>
      <c r="H31" s="179">
        <v>2247</v>
      </c>
      <c r="I31" s="173">
        <v>4447</v>
      </c>
      <c r="J31" s="179">
        <v>2129</v>
      </c>
      <c r="K31" s="175">
        <f t="shared" si="2"/>
        <v>-77</v>
      </c>
      <c r="L31" s="178">
        <f t="shared" si="3"/>
        <v>-1.7315043849786371</v>
      </c>
      <c r="M31" s="182"/>
      <c r="N31" s="183"/>
    </row>
    <row r="32" spans="2:14" ht="15.75" customHeight="1" x14ac:dyDescent="0.2">
      <c r="B32" s="28" t="s">
        <v>195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</row>
    <row r="33" spans="2:12" ht="15.75" customHeight="1" x14ac:dyDescent="0.2">
      <c r="B33" s="28" t="s">
        <v>260</v>
      </c>
      <c r="C33" s="251"/>
      <c r="D33" s="251"/>
      <c r="E33" s="251"/>
      <c r="F33" s="251"/>
      <c r="G33" s="251"/>
      <c r="H33" s="251"/>
      <c r="I33" s="251"/>
      <c r="J33" s="251"/>
      <c r="K33" s="251"/>
      <c r="L33" s="251"/>
    </row>
    <row r="34" spans="2:12" x14ac:dyDescent="0.2">
      <c r="B34" s="185" t="s">
        <v>210</v>
      </c>
      <c r="C34" s="169"/>
      <c r="D34" s="169"/>
      <c r="E34" s="169"/>
      <c r="F34" s="169"/>
      <c r="G34" s="169"/>
      <c r="H34" s="169"/>
      <c r="I34" s="169"/>
      <c r="J34" s="169"/>
      <c r="K34" s="169"/>
    </row>
  </sheetData>
  <mergeCells count="9">
    <mergeCell ref="B2:L2"/>
    <mergeCell ref="B3:C3"/>
    <mergeCell ref="C4:F4"/>
    <mergeCell ref="G4:L4"/>
    <mergeCell ref="E5:F5"/>
    <mergeCell ref="G5:H5"/>
    <mergeCell ref="I5:J5"/>
    <mergeCell ref="K5:L5"/>
    <mergeCell ref="B4:B6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3" pageOrder="overThenDown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4事業所</vt:lpstr>
      <vt:lpstr>37-a</vt:lpstr>
      <vt:lpstr>37-b</vt:lpstr>
      <vt:lpstr>38</vt:lpstr>
      <vt:lpstr>39</vt:lpstr>
      <vt:lpstr>40(1)</vt:lpstr>
      <vt:lpstr>40(2)</vt:lpstr>
      <vt:lpstr>'37-a'!Print_Area</vt:lpstr>
      <vt:lpstr>'37-b'!Print_Area</vt:lpstr>
      <vt:lpstr>'38'!Print_Area</vt:lpstr>
      <vt:lpstr>'39'!Print_Area</vt:lpstr>
      <vt:lpstr>'40(1)'!Print_Area</vt:lpstr>
      <vt:lpstr>'40(2)'!Print_Area</vt:lpstr>
      <vt:lpstr>'4事業所'!Print_Area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 Shunji</dc:creator>
  <cp:lastModifiedBy>tamura gakuyuu</cp:lastModifiedBy>
  <cp:lastPrinted>2025-03-26T06:02:38Z</cp:lastPrinted>
  <dcterms:created xsi:type="dcterms:W3CDTF">2019-11-05T05:36:28Z</dcterms:created>
  <dcterms:modified xsi:type="dcterms:W3CDTF">2026-04-01T05:45:07Z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2021-02-24T05:35:12Z</vt:filetime>
  </property>
</Properties>
</file>