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2110504\Desktop\鉱工業\"/>
    </mc:Choice>
  </mc:AlternateContent>
  <xr:revisionPtr revIDLastSave="0" documentId="13_ncr:1_{022A1006-9211-4999-BE75-ECDF5A8B9C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徳島県" sheetId="1" r:id="rId1"/>
  </sheets>
  <definedNames>
    <definedName name="_xlnm.Print_Area" localSheetId="0">徳島県!$A$1:$AE$60</definedName>
    <definedName name="Z_525A76AB_1134_419F_8B9B_D804E85D05C6_.wvu.PrintArea" localSheetId="0" hidden="1">徳島県!$A$1:$AE$60</definedName>
    <definedName name="Z_525A76AB_1134_419F_8B9B_D804E85D05C6_.wvu.Rows" localSheetId="0" hidden="1">徳島県!$62:$102</definedName>
    <definedName name="Z_85494B26_A0B4_419C_89F5_50F4ABC72C88_.wvu.PrintArea" localSheetId="0" hidden="1">徳島県!$A$1:$AE$60</definedName>
    <definedName name="Z_85494B26_A0B4_419C_89F5_50F4ABC72C88_.wvu.Rows" localSheetId="0" hidden="1">徳島県!$62:$102</definedName>
  </definedNames>
  <calcPr calcId="191029"/>
  <customWorkbookViews>
    <customWorkbookView name="user - 個人用ビュー" guid="{85494B26-A0B4-419C-89F5-50F4ABC72C88}" mergeInterval="0" personalView="1" maximized="1" xWindow="-11" yWindow="-11" windowWidth="1942" windowHeight="1150" activeSheetId="1"/>
    <customWorkbookView name="J T - 個人用ビュー" guid="{525A76AB-1134-419F-8B9B-D804E85D05C6}" mergeInterval="0" personalView="1" maximized="1" xWindow="-11" yWindow="-11" windowWidth="1942" windowHeight="103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1" l="1"/>
  <c r="R58" i="1"/>
  <c r="Q37" i="1"/>
  <c r="L37" i="1"/>
  <c r="P58" i="1"/>
  <c r="L58" i="1"/>
  <c r="O37" i="1"/>
  <c r="I14" i="1" l="1"/>
  <c r="AG57" i="1"/>
  <c r="O58" i="1"/>
  <c r="G14" i="1" s="1"/>
  <c r="G15" i="1"/>
  <c r="G16" i="1"/>
  <c r="G17" i="1"/>
  <c r="AH40" i="1"/>
  <c r="G13" i="1"/>
  <c r="F13" i="1"/>
  <c r="H13" i="1"/>
  <c r="F14" i="1"/>
  <c r="H14" i="1"/>
  <c r="F15" i="1"/>
  <c r="H15" i="1"/>
  <c r="F16" i="1"/>
  <c r="H16" i="1"/>
  <c r="F17" i="1"/>
  <c r="H17" i="1"/>
  <c r="F18" i="1"/>
  <c r="H18" i="1"/>
  <c r="F19" i="1"/>
  <c r="H19" i="1"/>
  <c r="F20" i="1"/>
  <c r="H20" i="1"/>
  <c r="F21" i="1"/>
  <c r="H21" i="1"/>
  <c r="F22" i="1"/>
  <c r="H22" i="1"/>
  <c r="F23" i="1"/>
  <c r="H23" i="1"/>
  <c r="F24" i="1"/>
  <c r="H24" i="1"/>
  <c r="F25" i="1"/>
  <c r="H25" i="1"/>
  <c r="F26" i="1"/>
  <c r="H26" i="1"/>
  <c r="F27" i="1"/>
  <c r="H27" i="1"/>
  <c r="F28" i="1"/>
  <c r="H28" i="1"/>
  <c r="F29" i="1"/>
  <c r="H29" i="1"/>
  <c r="I13" i="1"/>
  <c r="P37" i="1"/>
  <c r="I15" i="1" s="1"/>
  <c r="I16" i="1"/>
  <c r="R37" i="1"/>
  <c r="I17" i="1" s="1"/>
  <c r="S37" i="1"/>
  <c r="I18" i="1" s="1"/>
  <c r="T37" i="1"/>
  <c r="I19" i="1" s="1"/>
  <c r="U37" i="1"/>
  <c r="I20" i="1" s="1"/>
  <c r="V37" i="1"/>
  <c r="I21" i="1" s="1"/>
  <c r="W37" i="1"/>
  <c r="I22" i="1" s="1"/>
  <c r="X37" i="1"/>
  <c r="I23" i="1" s="1"/>
  <c r="Y37" i="1"/>
  <c r="I24" i="1" s="1"/>
  <c r="Z37" i="1"/>
  <c r="I25" i="1" s="1"/>
  <c r="AA37" i="1"/>
  <c r="I26" i="1" s="1"/>
  <c r="AB37" i="1"/>
  <c r="I27" i="1" s="1"/>
  <c r="AC37" i="1"/>
  <c r="I28" i="1" s="1"/>
  <c r="AD37" i="1"/>
  <c r="I29" i="1" s="1"/>
  <c r="AE37" i="1"/>
  <c r="AG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H57" i="1"/>
  <c r="S58" i="1"/>
  <c r="G18" i="1" s="1"/>
  <c r="T58" i="1"/>
  <c r="G19" i="1" s="1"/>
  <c r="U58" i="1"/>
  <c r="G20" i="1" s="1"/>
  <c r="V58" i="1"/>
  <c r="G21" i="1" s="1"/>
  <c r="W58" i="1"/>
  <c r="G22" i="1" s="1"/>
  <c r="X58" i="1"/>
  <c r="G23" i="1" s="1"/>
  <c r="Y58" i="1"/>
  <c r="G24" i="1" s="1"/>
  <c r="Z58" i="1"/>
  <c r="G25" i="1" s="1"/>
  <c r="AA58" i="1"/>
  <c r="G26" i="1" s="1"/>
  <c r="AB58" i="1"/>
  <c r="G27" i="1" s="1"/>
  <c r="AC58" i="1"/>
  <c r="G28" i="1" s="1"/>
  <c r="AD58" i="1"/>
  <c r="G29" i="1" s="1"/>
  <c r="AE58" i="1"/>
</calcChain>
</file>

<file path=xl/sharedStrings.xml><?xml version="1.0" encoding="utf-8"?>
<sst xmlns="http://schemas.openxmlformats.org/spreadsheetml/2006/main" count="185" uniqueCount="133">
  <si>
    <t>年　月</t>
  </si>
  <si>
    <t>－</t>
  </si>
  <si>
    <t>鉱工業総合</t>
    <rPh sb="0" eb="3">
      <t>コウコウギョウ</t>
    </rPh>
    <rPh sb="3" eb="5">
      <t>ソウゴウ</t>
    </rPh>
    <phoneticPr fontId="2"/>
  </si>
  <si>
    <t>窯業・土石</t>
    <rPh sb="3" eb="4">
      <t>ツチ</t>
    </rPh>
    <phoneticPr fontId="1"/>
  </si>
  <si>
    <t>紙加工品工業</t>
    <rPh sb="0" eb="1">
      <t>カミ</t>
    </rPh>
    <phoneticPr fontId="1"/>
  </si>
  <si>
    <t>原指数</t>
    <rPh sb="0" eb="3">
      <t>ゲンシスウ</t>
    </rPh>
    <phoneticPr fontId="2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</si>
  <si>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2"/>
  </si>
  <si>
    <t>鉱　　業</t>
    <rPh sb="0" eb="1">
      <t>コウ</t>
    </rPh>
    <rPh sb="3" eb="4">
      <t>ギョウ</t>
    </rPh>
    <phoneticPr fontId="1"/>
  </si>
  <si>
    <t>製品工業</t>
    <rPh sb="0" eb="2">
      <t>セイヒン</t>
    </rPh>
    <phoneticPr fontId="1"/>
  </si>
  <si>
    <t>徳島県</t>
    <rPh sb="0" eb="3">
      <t>トクシマケン</t>
    </rPh>
    <phoneticPr fontId="1"/>
  </si>
  <si>
    <t>四国</t>
    <rPh sb="0" eb="2">
      <t>シコク</t>
    </rPh>
    <phoneticPr fontId="1"/>
  </si>
  <si>
    <t>全国</t>
    <rPh sb="0" eb="2">
      <t>ゼンコク</t>
    </rPh>
    <phoneticPr fontId="1"/>
  </si>
  <si>
    <t>対前年(月)</t>
    <phoneticPr fontId="1"/>
  </si>
  <si>
    <t>対前年同月</t>
    <phoneticPr fontId="1"/>
  </si>
  <si>
    <t>鉄 鋼 業</t>
    <phoneticPr fontId="1"/>
  </si>
  <si>
    <t>金属製品</t>
    <phoneticPr fontId="1"/>
  </si>
  <si>
    <t>電気機械</t>
    <phoneticPr fontId="1"/>
  </si>
  <si>
    <t>輸送機械</t>
    <phoneticPr fontId="1"/>
  </si>
  <si>
    <t>化学工業</t>
    <phoneticPr fontId="1"/>
  </si>
  <si>
    <t>ﾊﾟﾙﾌﾟ･紙･</t>
    <phoneticPr fontId="1"/>
  </si>
  <si>
    <t>繊維工業</t>
    <phoneticPr fontId="1"/>
  </si>
  <si>
    <t>食料品・飲料</t>
    <rPh sb="4" eb="6">
      <t>インリョウ</t>
    </rPh>
    <phoneticPr fontId="1"/>
  </si>
  <si>
    <t>・飼料工業</t>
    <rPh sb="1" eb="3">
      <t>シリョウ</t>
    </rPh>
    <phoneticPr fontId="1"/>
  </si>
  <si>
    <t>木製品工業</t>
    <rPh sb="0" eb="2">
      <t>モクセイ</t>
    </rPh>
    <phoneticPr fontId="1"/>
  </si>
  <si>
    <t>業　　　　　種</t>
    <rPh sb="0" eb="1">
      <t>ギョウ</t>
    </rPh>
    <rPh sb="6" eb="7">
      <t>タネ</t>
    </rPh>
    <phoneticPr fontId="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</si>
  <si>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"/>
  </si>
  <si>
    <t>指数</t>
    <rPh sb="0" eb="2">
      <t>シスウ</t>
    </rPh>
    <phoneticPr fontId="1"/>
  </si>
  <si>
    <t>前月比(％)</t>
    <rPh sb="0" eb="3">
      <t>ゼンゲツヒ</t>
    </rPh>
    <phoneticPr fontId="1"/>
  </si>
  <si>
    <t>前年同月比(％)</t>
    <rPh sb="0" eb="2">
      <t>ゼンネン</t>
    </rPh>
    <rPh sb="2" eb="5">
      <t>ドウゲツヒ</t>
    </rPh>
    <phoneticPr fontId="1"/>
  </si>
  <si>
    <t>鉱工業総合</t>
    <rPh sb="0" eb="3">
      <t>コウコウギョウ</t>
    </rPh>
    <rPh sb="3" eb="5">
      <t>ソウゴウ</t>
    </rPh>
    <phoneticPr fontId="1"/>
  </si>
  <si>
    <t>製造工業</t>
    <rPh sb="0" eb="2">
      <t>セイゾウ</t>
    </rPh>
    <rPh sb="2" eb="4">
      <t>コウギョウ</t>
    </rPh>
    <phoneticPr fontId="1"/>
  </si>
  <si>
    <t>鉄鋼業</t>
    <rPh sb="0" eb="3">
      <t>テッコウギョウ</t>
    </rPh>
    <phoneticPr fontId="1"/>
  </si>
  <si>
    <t>金属製品工業</t>
    <rPh sb="0" eb="2">
      <t>キンゾク</t>
    </rPh>
    <rPh sb="2" eb="4">
      <t>セイヒン</t>
    </rPh>
    <rPh sb="4" eb="6">
      <t>コウギョウ</t>
    </rPh>
    <phoneticPr fontId="1"/>
  </si>
  <si>
    <t>電気機械工業</t>
    <rPh sb="0" eb="2">
      <t>デンキ</t>
    </rPh>
    <rPh sb="2" eb="4">
      <t>キカイ</t>
    </rPh>
    <rPh sb="4" eb="6">
      <t>コウギョウ</t>
    </rPh>
    <phoneticPr fontId="1"/>
  </si>
  <si>
    <t>輸送機械工業</t>
    <rPh sb="0" eb="2">
      <t>ユソウ</t>
    </rPh>
    <rPh sb="2" eb="4">
      <t>キカイ</t>
    </rPh>
    <rPh sb="4" eb="6">
      <t>コウギョウ</t>
    </rPh>
    <phoneticPr fontId="1"/>
  </si>
  <si>
    <t>窯業・土石製品工業</t>
    <rPh sb="0" eb="2">
      <t>ヨウギョウ</t>
    </rPh>
    <rPh sb="3" eb="5">
      <t>ドセキ</t>
    </rPh>
    <rPh sb="5" eb="7">
      <t>セイヒン</t>
    </rPh>
    <rPh sb="7" eb="9">
      <t>コウギョウ</t>
    </rPh>
    <phoneticPr fontId="1"/>
  </si>
  <si>
    <t>化学工業</t>
    <rPh sb="0" eb="2">
      <t>カガク</t>
    </rPh>
    <rPh sb="2" eb="4">
      <t>コウギョウ</t>
    </rPh>
    <phoneticPr fontId="1"/>
  </si>
  <si>
    <t>プラスチック製品工業</t>
    <rPh sb="6" eb="8">
      <t>セイヒン</t>
    </rPh>
    <rPh sb="8" eb="10">
      <t>コウギョウ</t>
    </rPh>
    <phoneticPr fontId="1"/>
  </si>
  <si>
    <t>繊維工業</t>
    <rPh sb="0" eb="2">
      <t>センイ</t>
    </rPh>
    <rPh sb="2" eb="4">
      <t>コウギョウ</t>
    </rPh>
    <phoneticPr fontId="1"/>
  </si>
  <si>
    <t>食料品・飲料・飼料工業</t>
    <rPh sb="0" eb="3">
      <t>ショクリョウヒン</t>
    </rPh>
    <rPh sb="4" eb="6">
      <t>インリョウ</t>
    </rPh>
    <rPh sb="7" eb="9">
      <t>シリョウ</t>
    </rPh>
    <rPh sb="9" eb="11">
      <t>コウギョウ</t>
    </rPh>
    <phoneticPr fontId="1"/>
  </si>
  <si>
    <t>家具工業</t>
    <rPh sb="0" eb="2">
      <t>カグ</t>
    </rPh>
    <rPh sb="2" eb="4">
      <t>コウギョウ</t>
    </rPh>
    <phoneticPr fontId="1"/>
  </si>
  <si>
    <t>木材・木製品工業</t>
    <rPh sb="0" eb="2">
      <t>モクザイ</t>
    </rPh>
    <rPh sb="3" eb="6">
      <t>モクセイヒン</t>
    </rPh>
    <rPh sb="6" eb="8">
      <t>コウギョウ</t>
    </rPh>
    <phoneticPr fontId="1"/>
  </si>
  <si>
    <t>その他の工業</t>
    <rPh sb="2" eb="3">
      <t>タ</t>
    </rPh>
    <rPh sb="4" eb="6">
      <t>コウギョウ</t>
    </rPh>
    <phoneticPr fontId="1"/>
  </si>
  <si>
    <t>鉱業</t>
    <rPh sb="0" eb="2">
      <t>コウギョウ</t>
    </rPh>
    <phoneticPr fontId="1"/>
  </si>
  <si>
    <t>【鉱工業生産指数の推移（季節調整済指数）】</t>
    <rPh sb="1" eb="4">
      <t>コウコウギョウ</t>
    </rPh>
    <rPh sb="4" eb="6">
      <t>セイサン</t>
    </rPh>
    <rPh sb="6" eb="8">
      <t>シスウ</t>
    </rPh>
    <rPh sb="9" eb="11">
      <t>スイイ</t>
    </rPh>
    <rPh sb="12" eb="14">
      <t>キセツ</t>
    </rPh>
    <rPh sb="14" eb="16">
      <t>チョウセイ</t>
    </rPh>
    <rPh sb="16" eb="17">
      <t>ズ</t>
    </rPh>
    <rPh sb="17" eb="19">
      <t>シスウ</t>
    </rPh>
    <phoneticPr fontId="1"/>
  </si>
  <si>
    <t>(グラフ用）</t>
    <rPh sb="4" eb="5">
      <t>ヨウ</t>
    </rPh>
    <phoneticPr fontId="1"/>
  </si>
  <si>
    <t xml:space="preserve">徳島県鉱工業生産指数  </t>
    <phoneticPr fontId="1"/>
  </si>
  <si>
    <t>鉱　工　業　全　体</t>
    <phoneticPr fontId="2"/>
  </si>
  <si>
    <t>製造工業</t>
    <phoneticPr fontId="1"/>
  </si>
  <si>
    <t>鉱　業</t>
    <phoneticPr fontId="1"/>
  </si>
  <si>
    <t>家具工業</t>
    <phoneticPr fontId="1"/>
  </si>
  <si>
    <t>木　材・</t>
    <phoneticPr fontId="1"/>
  </si>
  <si>
    <t>そ の 他</t>
    <phoneticPr fontId="1"/>
  </si>
  <si>
    <t>上昇率(％)</t>
    <phoneticPr fontId="1"/>
  </si>
  <si>
    <t>工　　業</t>
    <phoneticPr fontId="1"/>
  </si>
  <si>
    <t>製品工業</t>
    <phoneticPr fontId="1"/>
  </si>
  <si>
    <t>の 工 業</t>
    <phoneticPr fontId="1"/>
  </si>
  <si>
    <t>ウェイト</t>
    <phoneticPr fontId="2"/>
  </si>
  <si>
    <t>ウェイト</t>
    <phoneticPr fontId="1"/>
  </si>
  <si>
    <t xml:space="preserve"> </t>
    <phoneticPr fontId="1"/>
  </si>
  <si>
    <t>はん用・生産用・業務用機械工業</t>
    <rPh sb="2" eb="3">
      <t>ヨウ</t>
    </rPh>
    <rPh sb="4" eb="7">
      <t>セイサンヨウ</t>
    </rPh>
    <rPh sb="8" eb="10">
      <t>ギョウム</t>
    </rPh>
    <rPh sb="10" eb="11">
      <t>ヨウ</t>
    </rPh>
    <rPh sb="11" eb="13">
      <t>キカイ</t>
    </rPh>
    <rPh sb="13" eb="15">
      <t>コウギョウ</t>
    </rPh>
    <phoneticPr fontId="1"/>
  </si>
  <si>
    <t>パルプ・紙・紙加工品工業</t>
    <rPh sb="4" eb="5">
      <t>カミ</t>
    </rPh>
    <rPh sb="6" eb="7">
      <t>カミ</t>
    </rPh>
    <rPh sb="7" eb="10">
      <t>カコウヒン</t>
    </rPh>
    <rPh sb="10" eb="12">
      <t>コウギョウ</t>
    </rPh>
    <phoneticPr fontId="1"/>
  </si>
  <si>
    <t>原　指　数</t>
    <rPh sb="0" eb="1">
      <t>ゲン</t>
    </rPh>
    <rPh sb="2" eb="3">
      <t>ユビ</t>
    </rPh>
    <rPh sb="4" eb="5">
      <t>カズ</t>
    </rPh>
    <phoneticPr fontId="1"/>
  </si>
  <si>
    <t>はん用・生産用
・業務用機械工業</t>
    <rPh sb="2" eb="3">
      <t>ヨウ</t>
    </rPh>
    <rPh sb="4" eb="7">
      <t>セイサンヨウ</t>
    </rPh>
    <phoneticPr fontId="1"/>
  </si>
  <si>
    <t>プラスチック</t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</si>
  <si>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</si>
  <si>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対前月比</t>
    <rPh sb="0" eb="1">
      <t>タイ</t>
    </rPh>
    <rPh sb="1" eb="4">
      <t>ゼンゲツヒ</t>
    </rPh>
    <phoneticPr fontId="1"/>
  </si>
  <si>
    <t>（令和2年＝100）</t>
    <rPh sb="1" eb="3">
      <t>レイワ</t>
    </rPh>
    <rPh sb="4" eb="5">
      <t>ネン</t>
    </rPh>
    <phoneticPr fontId="1"/>
  </si>
  <si>
    <t>（令和2年平均＝100）</t>
    <rPh sb="1" eb="3">
      <t>レイワ</t>
    </rPh>
    <phoneticPr fontId="1"/>
  </si>
  <si>
    <t>令和2年平均</t>
    <rPh sb="0" eb="2">
      <t>レイワ</t>
    </rPh>
    <rPh sb="4" eb="6">
      <t>ヘイキン</t>
    </rPh>
    <phoneticPr fontId="2"/>
  </si>
  <si>
    <t>令和3年平均</t>
    <rPh sb="0" eb="2">
      <t>レイワ</t>
    </rPh>
    <rPh sb="4" eb="6">
      <t>ヘイキン</t>
    </rPh>
    <phoneticPr fontId="2"/>
  </si>
  <si>
    <t>令和4年平均</t>
    <rPh sb="0" eb="2">
      <t>レイワ</t>
    </rPh>
    <rPh sb="4" eb="6">
      <t>ヘイキン</t>
    </rPh>
    <phoneticPr fontId="2"/>
  </si>
  <si>
    <t>令和5年平均</t>
    <rPh sb="0" eb="2">
      <t>レイワ</t>
    </rPh>
    <rPh sb="4" eb="6">
      <t>ヘイキン</t>
    </rPh>
    <phoneticPr fontId="2"/>
  </si>
  <si>
    <t>令和6年平均</t>
    <rPh sb="0" eb="2">
      <t>レイワ</t>
    </rPh>
    <rPh sb="4" eb="6">
      <t>ヘイキン</t>
    </rPh>
    <phoneticPr fontId="2"/>
  </si>
  <si>
    <t>令和7年平均</t>
    <rPh sb="0" eb="2">
      <t>レイワ</t>
    </rPh>
    <rPh sb="4" eb="6">
      <t>ヘイキン</t>
    </rPh>
    <phoneticPr fontId="2"/>
  </si>
  <si>
    <t>令和8年平均</t>
    <rPh sb="0" eb="2">
      <t>レイワ</t>
    </rPh>
    <rPh sb="4" eb="6">
      <t>ヘイキン</t>
    </rPh>
    <phoneticPr fontId="2"/>
  </si>
  <si>
    <t>令和9年平均</t>
    <rPh sb="0" eb="2">
      <t>レイワ</t>
    </rPh>
    <rPh sb="4" eb="6">
      <t>ヘイキン</t>
    </rPh>
    <phoneticPr fontId="2"/>
  </si>
  <si>
    <t>全国</t>
    <rPh sb="0" eb="2">
      <t>ゼンコク</t>
    </rPh>
    <phoneticPr fontId="1"/>
  </si>
  <si>
    <t>四国</t>
    <rPh sb="0" eb="2">
      <t>シコク</t>
    </rPh>
    <phoneticPr fontId="1"/>
  </si>
  <si>
    <t>jkrt_data.xlsxの数値で確報値に修正済み</t>
    <rPh sb="15" eb="17">
      <t>スウチ</t>
    </rPh>
    <rPh sb="18" eb="21">
      <t>カクホウチ</t>
    </rPh>
    <rPh sb="22" eb="24">
      <t>シュウセイ</t>
    </rPh>
    <rPh sb="24" eb="25">
      <t>ズ</t>
    </rPh>
    <phoneticPr fontId="1"/>
  </si>
  <si>
    <t>注2）指数作成にあたり、「薬事工業生産動態統計調査／厚生労働省」、「造船造機統計調査／国土交通省」の調査表情報など、多くの資料を利用し作成した。</t>
    <rPh sb="3" eb="5">
      <t>シスウ</t>
    </rPh>
    <rPh sb="5" eb="7">
      <t>サクセイ</t>
    </rPh>
    <rPh sb="13" eb="15">
      <t>ヤクジ</t>
    </rPh>
    <rPh sb="15" eb="17">
      <t>コウギョウ</t>
    </rPh>
    <rPh sb="17" eb="19">
      <t>セイサン</t>
    </rPh>
    <rPh sb="19" eb="21">
      <t>ドウタイ</t>
    </rPh>
    <rPh sb="21" eb="23">
      <t>トウケイ</t>
    </rPh>
    <rPh sb="23" eb="25">
      <t>チョウサ</t>
    </rPh>
    <rPh sb="26" eb="28">
      <t>コウセイ</t>
    </rPh>
    <rPh sb="28" eb="31">
      <t>ロウドウショウ</t>
    </rPh>
    <rPh sb="34" eb="36">
      <t>ゾウセン</t>
    </rPh>
    <rPh sb="36" eb="38">
      <t>ゾウキ</t>
    </rPh>
    <rPh sb="38" eb="40">
      <t>トウケイ</t>
    </rPh>
    <rPh sb="40" eb="42">
      <t>チョウサ</t>
    </rPh>
    <rPh sb="43" eb="48">
      <t>コクドコウツウショウ</t>
    </rPh>
    <rPh sb="50" eb="52">
      <t>チョウサ</t>
    </rPh>
    <rPh sb="52" eb="55">
      <t>ヒョウジョウホウ</t>
    </rPh>
    <rPh sb="58" eb="59">
      <t>オオ</t>
    </rPh>
    <rPh sb="61" eb="63">
      <t>シリョウ</t>
    </rPh>
    <rPh sb="64" eb="66">
      <t>リヨウ</t>
    </rPh>
    <rPh sb="67" eb="69">
      <t>サクセイ</t>
    </rPh>
    <phoneticPr fontId="1"/>
  </si>
  <si>
    <t>(r=修正値）</t>
    <rPh sb="3" eb="6">
      <t>シュウセイチ</t>
    </rPh>
    <phoneticPr fontId="1"/>
  </si>
  <si>
    <t>（令和2年=100）</t>
    <rPh sb="1" eb="3">
      <t>レイワ</t>
    </rPh>
    <phoneticPr fontId="1"/>
  </si>
  <si>
    <t>確報値を随時更新中</t>
    <rPh sb="0" eb="3">
      <t>カクホウチ</t>
    </rPh>
    <rPh sb="4" eb="6">
      <t>ズイジ</t>
    </rPh>
    <rPh sb="6" eb="9">
      <t>コウシンチュウ</t>
    </rPh>
    <phoneticPr fontId="1"/>
  </si>
  <si>
    <t>公表された速報値</t>
    <rPh sb="0" eb="2">
      <t>コウヒョウ</t>
    </rPh>
    <rPh sb="5" eb="8">
      <t>ソクホウチ</t>
    </rPh>
    <phoneticPr fontId="1"/>
  </si>
  <si>
    <t>－</t>
    <phoneticPr fontId="1"/>
  </si>
  <si>
    <t>6年8月</t>
    <rPh sb="1" eb="2">
      <t>ネン</t>
    </rPh>
    <phoneticPr fontId="1"/>
  </si>
  <si>
    <t>6年9月</t>
    <rPh sb="1" eb="2">
      <t>ネン</t>
    </rPh>
    <phoneticPr fontId="1"/>
  </si>
  <si>
    <t>6年10月</t>
    <rPh sb="1" eb="2">
      <t>ネン</t>
    </rPh>
    <phoneticPr fontId="1"/>
  </si>
  <si>
    <t>6年11月</t>
    <rPh sb="1" eb="2">
      <t>ネン</t>
    </rPh>
    <phoneticPr fontId="1"/>
  </si>
  <si>
    <t>6年12月</t>
    <rPh sb="1" eb="2">
      <t>ネン</t>
    </rPh>
    <phoneticPr fontId="1"/>
  </si>
  <si>
    <t>7年1月</t>
    <rPh sb="1" eb="2">
      <t>ネン</t>
    </rPh>
    <phoneticPr fontId="1"/>
  </si>
  <si>
    <t>7年2月</t>
    <rPh sb="1" eb="2">
      <t>ネン</t>
    </rPh>
    <phoneticPr fontId="1"/>
  </si>
  <si>
    <t>7年3月</t>
    <rPh sb="1" eb="2">
      <t>ネン</t>
    </rPh>
    <phoneticPr fontId="1"/>
  </si>
  <si>
    <t>7年4月</t>
    <rPh sb="1" eb="2">
      <t>ネン</t>
    </rPh>
    <phoneticPr fontId="1"/>
  </si>
  <si>
    <t>7年7月</t>
    <rPh sb="1" eb="2">
      <t>ネン</t>
    </rPh>
    <phoneticPr fontId="1"/>
  </si>
  <si>
    <t>7年5月</t>
    <rPh sb="1" eb="2">
      <t>ネン</t>
    </rPh>
    <phoneticPr fontId="1"/>
  </si>
  <si>
    <t>6年8月</t>
  </si>
  <si>
    <t>6年9月</t>
  </si>
  <si>
    <t>6年10月</t>
  </si>
  <si>
    <t>6年11月</t>
  </si>
  <si>
    <t>6年12月</t>
  </si>
  <si>
    <t>7年1月</t>
  </si>
  <si>
    <t>7年2月</t>
  </si>
  <si>
    <t>7年3月</t>
  </si>
  <si>
    <t>7年4月</t>
  </si>
  <si>
    <t>7年7月</t>
    <phoneticPr fontId="1"/>
  </si>
  <si>
    <t>7年6月</t>
  </si>
  <si>
    <t>7年6月</t>
    <rPh sb="1" eb="2">
      <t>ネン</t>
    </rPh>
    <phoneticPr fontId="1"/>
  </si>
  <si>
    <t>7年5月</t>
  </si>
  <si>
    <t>▲ 6.5</t>
    <phoneticPr fontId="1"/>
  </si>
  <si>
    <t>▲ 0.7</t>
    <phoneticPr fontId="1"/>
  </si>
  <si>
    <t>＊季節調整済指数は、米国センサス局法Ｘ-12-ARIMAを使用して算出した季節指数を用い作成した。</t>
    <phoneticPr fontId="1"/>
  </si>
  <si>
    <t>注1）季節調整済指数は、米国センサス局法Ｘ-12-ARIMAを使用して算出した季節指数を用い作成した。</t>
    <rPh sb="31" eb="33">
      <t>シヨウ</t>
    </rPh>
    <rPh sb="44" eb="45">
      <t>モチ</t>
    </rPh>
    <phoneticPr fontId="1"/>
  </si>
  <si>
    <t>7年8月</t>
    <rPh sb="1" eb="2">
      <t>ネン</t>
    </rPh>
    <phoneticPr fontId="1"/>
  </si>
  <si>
    <t>7年8月</t>
    <phoneticPr fontId="1"/>
  </si>
  <si>
    <t>7年9月</t>
    <rPh sb="1" eb="2">
      <t>ネン</t>
    </rPh>
    <phoneticPr fontId="1"/>
  </si>
  <si>
    <t>7年9月</t>
    <phoneticPr fontId="1"/>
  </si>
  <si>
    <t>7年10月</t>
    <rPh sb="1" eb="2">
      <t>ネン</t>
    </rPh>
    <phoneticPr fontId="1"/>
  </si>
  <si>
    <t>7年10月</t>
    <phoneticPr fontId="1"/>
  </si>
  <si>
    <t>▲ 0.4</t>
    <phoneticPr fontId="1"/>
  </si>
  <si>
    <r>
      <rPr>
        <sz val="10"/>
        <rFont val="MS Gothic"/>
        <family val="3"/>
        <charset val="128"/>
      </rPr>
      <t>▲</t>
    </r>
    <r>
      <rPr>
        <sz val="10"/>
        <rFont val="MS Gothic"/>
        <family val="3"/>
      </rPr>
      <t xml:space="preserve"> 3.1</t>
    </r>
    <phoneticPr fontId="1"/>
  </si>
  <si>
    <t>徳島県鉱工業生産指数  令和8年1月分速報値</t>
    <rPh sb="12" eb="14">
      <t>レイワ</t>
    </rPh>
    <rPh sb="18" eb="19">
      <t>ブン</t>
    </rPh>
    <rPh sb="19" eb="21">
      <t>ソクホウ</t>
    </rPh>
    <rPh sb="21" eb="22">
      <t>アタイ</t>
    </rPh>
    <phoneticPr fontId="1"/>
  </si>
  <si>
    <t>【1月概況】</t>
    <rPh sb="2" eb="3">
      <t>ガツ</t>
    </rPh>
    <rPh sb="3" eb="5">
      <t>ガイキョウ</t>
    </rPh>
    <phoneticPr fontId="1"/>
  </si>
  <si>
    <t>7年11月</t>
    <rPh sb="1" eb="2">
      <t>ネン</t>
    </rPh>
    <phoneticPr fontId="1"/>
  </si>
  <si>
    <t>7年12月r</t>
    <rPh sb="1" eb="2">
      <t>ネン</t>
    </rPh>
    <phoneticPr fontId="1"/>
  </si>
  <si>
    <t>8年1月</t>
    <rPh sb="1" eb="2">
      <t>ネン</t>
    </rPh>
    <phoneticPr fontId="1"/>
  </si>
  <si>
    <t>7年11月</t>
    <phoneticPr fontId="1"/>
  </si>
  <si>
    <t>7年12月r</t>
    <phoneticPr fontId="1"/>
  </si>
  <si>
    <t>8年1月</t>
    <phoneticPr fontId="1"/>
  </si>
  <si>
    <t>▲ 2.8</t>
    <phoneticPr fontId="1"/>
  </si>
  <si>
    <t>▲ 2.1</t>
    <phoneticPr fontId="1"/>
  </si>
  <si>
    <t>　1月の生産指数（季節調整済指数）は103.4で、前月比2.3％の上昇（前年同月比は2.2％の上昇）であった。業種別では15業種中12業種が上昇した。電気機械工業、その他の工業、はん用・生産用・業務用機械工業の上昇が寄与し、指数全体として3か月ぶりに上昇する結果となった。</t>
    <rPh sb="33" eb="35">
      <t>ジョウショウ</t>
    </rPh>
    <rPh sb="47" eb="49">
      <t>ジョウショウ</t>
    </rPh>
    <rPh sb="70" eb="72">
      <t>ジョウショウ</t>
    </rPh>
    <rPh sb="75" eb="77">
      <t>デンキ</t>
    </rPh>
    <rPh sb="77" eb="79">
      <t>キカイ</t>
    </rPh>
    <rPh sb="84" eb="85">
      <t>タ</t>
    </rPh>
    <rPh sb="86" eb="88">
      <t>コウギョウ</t>
    </rPh>
    <rPh sb="91" eb="92">
      <t>ヨウ</t>
    </rPh>
    <rPh sb="93" eb="96">
      <t>セイサンヨウ</t>
    </rPh>
    <rPh sb="97" eb="100">
      <t>ギョウムヨウ</t>
    </rPh>
    <rPh sb="100" eb="102">
      <t>キカイ</t>
    </rPh>
    <rPh sb="102" eb="104">
      <t>コウギョウ</t>
    </rPh>
    <rPh sb="105" eb="107">
      <t>ジョウショウ</t>
    </rPh>
    <rPh sb="125" eb="127">
      <t>ジョウショウ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</si>
</sst>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"/>
    <numFmt numFmtId="177" formatCode="0.0_ "/>
    <numFmt numFmtId="178" formatCode="0.0_);[Red]\(0.0\)"/>
    <numFmt numFmtId="179" formatCode="#,##0.0_);[Red]\(#,##0.0\)"/>
    <numFmt numFmtId="180" formatCode="0.0;&quot;▲ &quot;0.0"/>
    <numFmt numFmtId="181" formatCode="0.0%"/>
    <numFmt numFmtId="182" formatCode="0.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color theme="0" tint="-0.34998626667073579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FF"/>
      <name val="ＭＳ ゴシック"/>
      <family val="3"/>
      <charset val="128"/>
    </font>
    <font>
      <sz val="10"/>
      <color rgb="FF0000FF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name val="MS Gothic"/>
      <family val="3"/>
    </font>
    <font>
      <sz val="10"/>
      <name val="MS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CE4D6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vertical="center"/>
    </xf>
    <xf numFmtId="180" fontId="6" fillId="0" borderId="1" xfId="0" applyNumberFormat="1" applyFont="1" applyFill="1" applyBorder="1" applyAlignment="1">
      <alignment horizontal="right" vertical="center"/>
    </xf>
    <xf numFmtId="180" fontId="6" fillId="0" borderId="2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Border="1" applyAlignment="1">
      <alignment horizontal="right" vertical="center"/>
    </xf>
    <xf numFmtId="180" fontId="6" fillId="0" borderId="3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179" fontId="3" fillId="0" borderId="13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6" fontId="6" fillId="0" borderId="5" xfId="0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176" fontId="6" fillId="0" borderId="14" xfId="0" applyNumberFormat="1" applyFont="1" applyFill="1" applyBorder="1" applyAlignment="1">
      <alignment horizontal="left" vertical="center"/>
    </xf>
    <xf numFmtId="176" fontId="6" fillId="0" borderId="15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3" fillId="0" borderId="0" xfId="0" quotePrefix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55" fontId="3" fillId="0" borderId="0" xfId="0" applyNumberFormat="1" applyFont="1" applyFill="1" applyAlignment="1">
      <alignment horizontal="right" vertical="center"/>
    </xf>
    <xf numFmtId="55" fontId="5" fillId="0" borderId="0" xfId="0" applyNumberFormat="1" applyFont="1" applyFill="1" applyAlignment="1">
      <alignment horizontal="right" vertical="center"/>
    </xf>
    <xf numFmtId="177" fontId="3" fillId="0" borderId="0" xfId="0" applyNumberFormat="1" applyFont="1" applyFill="1" applyBorder="1" applyAlignment="1">
      <alignment horizontal="right"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Alignment="1">
      <alignment vertical="center"/>
    </xf>
    <xf numFmtId="0" fontId="11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181" fontId="3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180" fontId="13" fillId="0" borderId="0" xfId="0" applyNumberFormat="1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55" fontId="3" fillId="0" borderId="0" xfId="0" quotePrefix="1" applyNumberFormat="1" applyFont="1" applyFill="1" applyAlignment="1">
      <alignment horizontal="right" vertical="center"/>
    </xf>
    <xf numFmtId="176" fontId="6" fillId="0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right" vertical="center"/>
    </xf>
    <xf numFmtId="0" fontId="3" fillId="0" borderId="18" xfId="0" applyFont="1" applyFill="1" applyBorder="1" applyAlignment="1">
      <alignment horizontal="right" vertical="center"/>
    </xf>
    <xf numFmtId="176" fontId="14" fillId="0" borderId="0" xfId="0" quotePrefix="1" applyNumberFormat="1" applyFont="1" applyFill="1" applyAlignment="1">
      <alignment horizontal="right" vertical="center"/>
    </xf>
    <xf numFmtId="176" fontId="15" fillId="0" borderId="0" xfId="0" applyNumberFormat="1" applyFont="1" applyFill="1" applyBorder="1" applyAlignment="1">
      <alignment horizontal="right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 vertical="center"/>
    </xf>
    <xf numFmtId="49" fontId="13" fillId="0" borderId="19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176" fontId="6" fillId="0" borderId="20" xfId="0" applyNumberFormat="1" applyFont="1" applyFill="1" applyBorder="1" applyAlignment="1">
      <alignment horizontal="centerContinuous" vertical="center"/>
    </xf>
    <xf numFmtId="176" fontId="6" fillId="0" borderId="21" xfId="0" applyNumberFormat="1" applyFont="1" applyFill="1" applyBorder="1" applyAlignment="1">
      <alignment horizontal="centerContinuous" vertical="center"/>
    </xf>
    <xf numFmtId="176" fontId="6" fillId="0" borderId="22" xfId="0" applyNumberFormat="1" applyFont="1" applyFill="1" applyBorder="1" applyAlignment="1">
      <alignment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12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176" fontId="6" fillId="0" borderId="23" xfId="0" applyNumberFormat="1" applyFont="1" applyFill="1" applyBorder="1" applyAlignment="1">
      <alignment horizontal="center"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vertical="center"/>
    </xf>
    <xf numFmtId="180" fontId="6" fillId="0" borderId="0" xfId="0" applyNumberFormat="1" applyFont="1" applyFill="1" applyAlignment="1">
      <alignment vertical="center"/>
    </xf>
    <xf numFmtId="180" fontId="13" fillId="0" borderId="0" xfId="0" applyNumberFormat="1" applyFont="1" applyFill="1" applyAlignment="1">
      <alignment vertical="center"/>
    </xf>
    <xf numFmtId="180" fontId="13" fillId="0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182" fontId="3" fillId="4" borderId="3" xfId="0" applyNumberFormat="1" applyFont="1" applyFill="1" applyBorder="1" applyAlignment="1">
      <alignment horizontal="right" vertical="center"/>
    </xf>
    <xf numFmtId="182" fontId="3" fillId="4" borderId="25" xfId="0" applyNumberFormat="1" applyFont="1" applyFill="1" applyBorder="1" applyAlignment="1">
      <alignment horizontal="right" vertical="center"/>
    </xf>
    <xf numFmtId="0" fontId="3" fillId="5" borderId="0" xfId="0" applyFont="1" applyFill="1" applyAlignment="1">
      <alignment vertical="center"/>
    </xf>
    <xf numFmtId="180" fontId="12" fillId="0" borderId="13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vertical="center"/>
    </xf>
    <xf numFmtId="180" fontId="13" fillId="0" borderId="7" xfId="0" applyNumberFormat="1" applyFont="1" applyFill="1" applyBorder="1" applyAlignment="1">
      <alignment horizontal="right" vertical="center"/>
    </xf>
    <xf numFmtId="180" fontId="13" fillId="0" borderId="8" xfId="0" applyNumberFormat="1" applyFont="1" applyFill="1" applyBorder="1" applyAlignment="1">
      <alignment vertical="center"/>
    </xf>
    <xf numFmtId="182" fontId="3" fillId="5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49" fontId="13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82" fontId="3" fillId="6" borderId="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right" vertical="center" wrapText="1"/>
    </xf>
    <xf numFmtId="0" fontId="3" fillId="0" borderId="25" xfId="0" applyFont="1" applyFill="1" applyBorder="1" applyAlignment="1">
      <alignment vertical="center"/>
    </xf>
    <xf numFmtId="0" fontId="17" fillId="0" borderId="3" xfId="0" applyFont="1" applyBorder="1" applyAlignment="1">
      <alignment horizontal="right" vertical="center" wrapText="1"/>
    </xf>
    <xf numFmtId="49" fontId="6" fillId="0" borderId="25" xfId="0" applyNumberFormat="1" applyFont="1" applyFill="1" applyBorder="1" applyAlignment="1">
      <alignment horizontal="center" vertical="center"/>
    </xf>
    <xf numFmtId="0" fontId="17" fillId="0" borderId="25" xfId="0" applyFont="1" applyBorder="1" applyAlignment="1">
      <alignment horizontal="right" vertical="center" wrapText="1"/>
    </xf>
    <xf numFmtId="0" fontId="12" fillId="0" borderId="25" xfId="0" applyFont="1" applyFill="1" applyBorder="1" applyAlignment="1">
      <alignment vertical="center"/>
    </xf>
    <xf numFmtId="0" fontId="9" fillId="0" borderId="25" xfId="0" applyFont="1" applyFill="1" applyBorder="1" applyAlignment="1">
      <alignment vertical="center"/>
    </xf>
    <xf numFmtId="0" fontId="18" fillId="0" borderId="0" xfId="0" applyFont="1" applyAlignment="1">
      <alignment horizontal="right" vertical="center" wrapText="1"/>
    </xf>
    <xf numFmtId="182" fontId="3" fillId="7" borderId="3" xfId="0" applyNumberFormat="1" applyFont="1" applyFill="1" applyBorder="1" applyAlignment="1">
      <alignment horizontal="right" vertical="center"/>
    </xf>
    <xf numFmtId="182" fontId="3" fillId="7" borderId="25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6" fillId="0" borderId="26" xfId="0" applyNumberFormat="1" applyFont="1" applyFill="1" applyBorder="1" applyAlignment="1">
      <alignment horizontal="center" vertical="center"/>
    </xf>
    <xf numFmtId="176" fontId="6" fillId="0" borderId="27" xfId="0" applyNumberFormat="1" applyFont="1" applyFill="1" applyBorder="1" applyAlignment="1">
      <alignment horizontal="center" vertical="center"/>
    </xf>
    <xf numFmtId="176" fontId="8" fillId="0" borderId="26" xfId="0" applyNumberFormat="1" applyFont="1" applyFill="1" applyBorder="1" applyAlignment="1">
      <alignment horizontal="center" vertical="center" wrapText="1"/>
    </xf>
    <xf numFmtId="176" fontId="8" fillId="0" borderId="27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/>
    </xf>
    <xf numFmtId="176" fontId="6" fillId="0" borderId="15" xfId="0" applyNumberFormat="1" applyFont="1" applyFill="1" applyBorder="1" applyAlignment="1">
      <alignment horizontal="center" vertical="center"/>
    </xf>
    <xf numFmtId="176" fontId="6" fillId="0" borderId="29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176" fontId="6" fillId="0" borderId="24" xfId="0" applyNumberFormat="1" applyFont="1" applyFill="1" applyBorder="1" applyAlignment="1">
      <alignment horizontal="center" vertical="center"/>
    </xf>
    <xf numFmtId="176" fontId="6" fillId="0" borderId="28" xfId="0" applyNumberFormat="1" applyFont="1" applyFill="1" applyBorder="1" applyAlignment="1">
      <alignment horizontal="center" vertical="center"/>
    </xf>
    <xf numFmtId="176" fontId="6" fillId="0" borderId="2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263998535373436E-2"/>
          <c:y val="2.1332891255864562E-2"/>
          <c:w val="0.9640809121386491"/>
          <c:h val="0.928998824039669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6年8月</c:v>
                </c:pt>
                <c:pt idx="1">
                  <c:v>6年9月</c:v>
                </c:pt>
                <c:pt idx="2">
                  <c:v>6年10月</c:v>
                </c:pt>
                <c:pt idx="3">
                  <c:v>6年11月</c:v>
                </c:pt>
                <c:pt idx="4">
                  <c:v>6年12月</c:v>
                </c:pt>
                <c:pt idx="5">
                  <c:v>7年1月</c:v>
                </c:pt>
                <c:pt idx="6">
                  <c:v>7年2月</c:v>
                </c:pt>
                <c:pt idx="7">
                  <c:v>7年3月</c:v>
                </c:pt>
                <c:pt idx="8">
                  <c:v>7年4月</c:v>
                </c:pt>
                <c:pt idx="9">
                  <c:v>7年5月</c:v>
                </c:pt>
                <c:pt idx="10">
                  <c:v>7年6月</c:v>
                </c:pt>
                <c:pt idx="11">
                  <c:v>7年7月</c:v>
                </c:pt>
                <c:pt idx="12">
                  <c:v>7年8月</c:v>
                </c:pt>
                <c:pt idx="13">
                  <c:v>7年9月</c:v>
                </c:pt>
                <c:pt idx="14">
                  <c:v>7年10月</c:v>
                </c:pt>
                <c:pt idx="15">
                  <c:v>7年11月</c:v>
                </c:pt>
                <c:pt idx="16">
                  <c:v>7年12月r</c:v>
                </c:pt>
                <c:pt idx="17">
                  <c:v>8年1月</c:v>
                </c:pt>
              </c:strCache>
            </c:strRef>
          </c:cat>
          <c:val>
            <c:numRef>
              <c:f>徳島県!$AH$40:$AH$57</c:f>
              <c:numCache>
                <c:formatCode>#,##0.0</c:formatCode>
                <c:ptCount val="18"/>
                <c:pt idx="0">
                  <c:v>93.3</c:v>
                </c:pt>
                <c:pt idx="1">
                  <c:v>95.5</c:v>
                </c:pt>
                <c:pt idx="2">
                  <c:v>100.4</c:v>
                </c:pt>
                <c:pt idx="3">
                  <c:v>97.3</c:v>
                </c:pt>
                <c:pt idx="4">
                  <c:v>104.8</c:v>
                </c:pt>
                <c:pt idx="5">
                  <c:v>101.1</c:v>
                </c:pt>
                <c:pt idx="6">
                  <c:v>112.3</c:v>
                </c:pt>
                <c:pt idx="7">
                  <c:v>112.5</c:v>
                </c:pt>
                <c:pt idx="8">
                  <c:v>112</c:v>
                </c:pt>
                <c:pt idx="9">
                  <c:v>109.4</c:v>
                </c:pt>
                <c:pt idx="10">
                  <c:v>92.3</c:v>
                </c:pt>
                <c:pt idx="11">
                  <c:v>88.4</c:v>
                </c:pt>
                <c:pt idx="12">
                  <c:v>87.8</c:v>
                </c:pt>
                <c:pt idx="13">
                  <c:v>91.9</c:v>
                </c:pt>
                <c:pt idx="14">
                  <c:v>103.7</c:v>
                </c:pt>
                <c:pt idx="15">
                  <c:v>103.3</c:v>
                </c:pt>
                <c:pt idx="16">
                  <c:v>101.1</c:v>
                </c:pt>
                <c:pt idx="17">
                  <c:v>103.4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F17-9851-A041F2EF72BB}"/>
            </c:ext>
          </c:extLst>
        </c:ser>
        <c:ser>
          <c:idx val="1"/>
          <c:order val="1"/>
          <c:spPr>
            <a:ln w="31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徳島県!$AG$40:$AG$57</c:f>
              <c:strCache>
                <c:ptCount val="18"/>
                <c:pt idx="0">
                  <c:v>6年8月</c:v>
                </c:pt>
                <c:pt idx="1">
                  <c:v>6年9月</c:v>
                </c:pt>
                <c:pt idx="2">
                  <c:v>6年10月</c:v>
                </c:pt>
                <c:pt idx="3">
                  <c:v>6年11月</c:v>
                </c:pt>
                <c:pt idx="4">
                  <c:v>6年12月</c:v>
                </c:pt>
                <c:pt idx="5">
                  <c:v>7年1月</c:v>
                </c:pt>
                <c:pt idx="6">
                  <c:v>7年2月</c:v>
                </c:pt>
                <c:pt idx="7">
                  <c:v>7年3月</c:v>
                </c:pt>
                <c:pt idx="8">
                  <c:v>7年4月</c:v>
                </c:pt>
                <c:pt idx="9">
                  <c:v>7年5月</c:v>
                </c:pt>
                <c:pt idx="10">
                  <c:v>7年6月</c:v>
                </c:pt>
                <c:pt idx="11">
                  <c:v>7年7月</c:v>
                </c:pt>
                <c:pt idx="12">
                  <c:v>7年8月</c:v>
                </c:pt>
                <c:pt idx="13">
                  <c:v>7年9月</c:v>
                </c:pt>
                <c:pt idx="14">
                  <c:v>7年10月</c:v>
                </c:pt>
                <c:pt idx="15">
                  <c:v>7年11月</c:v>
                </c:pt>
                <c:pt idx="16">
                  <c:v>7年12月r</c:v>
                </c:pt>
                <c:pt idx="17">
                  <c:v>8年1月</c:v>
                </c:pt>
              </c:strCache>
            </c:strRef>
          </c:cat>
          <c:val>
            <c:numRef>
              <c:f>徳島県!$AI$40:$AI$57</c:f>
              <c:numCache>
                <c:formatCode>General</c:formatCode>
                <c:ptCount val="1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F17-9851-A041F2EF72BB}"/>
            </c:ext>
          </c:extLst>
        </c:ser>
        <c:ser>
          <c:idx val="2"/>
          <c:order val="2"/>
          <c:spPr>
            <a:ln w="25400">
              <a:solidFill>
                <a:srgbClr val="000000"/>
              </a:solidFill>
              <a:prstDash val="sysDash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6年8月</c:v>
                </c:pt>
                <c:pt idx="1">
                  <c:v>6年9月</c:v>
                </c:pt>
                <c:pt idx="2">
                  <c:v>6年10月</c:v>
                </c:pt>
                <c:pt idx="3">
                  <c:v>6年11月</c:v>
                </c:pt>
                <c:pt idx="4">
                  <c:v>6年12月</c:v>
                </c:pt>
                <c:pt idx="5">
                  <c:v>7年1月</c:v>
                </c:pt>
                <c:pt idx="6">
                  <c:v>7年2月</c:v>
                </c:pt>
                <c:pt idx="7">
                  <c:v>7年3月</c:v>
                </c:pt>
                <c:pt idx="8">
                  <c:v>7年4月</c:v>
                </c:pt>
                <c:pt idx="9">
                  <c:v>7年5月</c:v>
                </c:pt>
                <c:pt idx="10">
                  <c:v>7年6月</c:v>
                </c:pt>
                <c:pt idx="11">
                  <c:v>7年7月</c:v>
                </c:pt>
                <c:pt idx="12">
                  <c:v>7年8月</c:v>
                </c:pt>
                <c:pt idx="13">
                  <c:v>7年9月</c:v>
                </c:pt>
                <c:pt idx="14">
                  <c:v>7年10月</c:v>
                </c:pt>
                <c:pt idx="15">
                  <c:v>7年11月</c:v>
                </c:pt>
                <c:pt idx="16">
                  <c:v>7年12月r</c:v>
                </c:pt>
                <c:pt idx="17">
                  <c:v>8年1月</c:v>
                </c:pt>
              </c:strCache>
            </c:strRef>
          </c:cat>
          <c:val>
            <c:numRef>
              <c:f>徳島県!$AJ$40:$AJ$57</c:f>
              <c:numCache>
                <c:formatCode>0.0</c:formatCode>
                <c:ptCount val="18"/>
                <c:pt idx="0">
                  <c:v>92.6</c:v>
                </c:pt>
                <c:pt idx="1">
                  <c:v>99.6</c:v>
                </c:pt>
                <c:pt idx="2">
                  <c:v>96.4</c:v>
                </c:pt>
                <c:pt idx="3">
                  <c:v>98.6</c:v>
                </c:pt>
                <c:pt idx="4">
                  <c:v>96.3</c:v>
                </c:pt>
                <c:pt idx="5">
                  <c:v>98.3</c:v>
                </c:pt>
                <c:pt idx="6">
                  <c:v>96.4</c:v>
                </c:pt>
                <c:pt idx="7">
                  <c:v>101.7</c:v>
                </c:pt>
                <c:pt idx="8">
                  <c:v>103.5</c:v>
                </c:pt>
                <c:pt idx="9">
                  <c:v>97.8</c:v>
                </c:pt>
                <c:pt idx="10">
                  <c:v>96.1</c:v>
                </c:pt>
                <c:pt idx="11">
                  <c:v>95.7</c:v>
                </c:pt>
                <c:pt idx="12">
                  <c:v>87.3</c:v>
                </c:pt>
                <c:pt idx="13">
                  <c:v>95.9</c:v>
                </c:pt>
                <c:pt idx="14">
                  <c:v>96.5</c:v>
                </c:pt>
                <c:pt idx="15">
                  <c:v>92.5</c:v>
                </c:pt>
                <c:pt idx="16">
                  <c:v>99.9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4-4F17-9851-A041F2EF72BB}"/>
            </c:ext>
          </c:extLst>
        </c:ser>
        <c:ser>
          <c:idx val="3"/>
          <c:order val="3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6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徳島県!$AG$40:$AG$57</c:f>
              <c:strCache>
                <c:ptCount val="18"/>
                <c:pt idx="0">
                  <c:v>6年8月</c:v>
                </c:pt>
                <c:pt idx="1">
                  <c:v>6年9月</c:v>
                </c:pt>
                <c:pt idx="2">
                  <c:v>6年10月</c:v>
                </c:pt>
                <c:pt idx="3">
                  <c:v>6年11月</c:v>
                </c:pt>
                <c:pt idx="4">
                  <c:v>6年12月</c:v>
                </c:pt>
                <c:pt idx="5">
                  <c:v>7年1月</c:v>
                </c:pt>
                <c:pt idx="6">
                  <c:v>7年2月</c:v>
                </c:pt>
                <c:pt idx="7">
                  <c:v>7年3月</c:v>
                </c:pt>
                <c:pt idx="8">
                  <c:v>7年4月</c:v>
                </c:pt>
                <c:pt idx="9">
                  <c:v>7年5月</c:v>
                </c:pt>
                <c:pt idx="10">
                  <c:v>7年6月</c:v>
                </c:pt>
                <c:pt idx="11">
                  <c:v>7年7月</c:v>
                </c:pt>
                <c:pt idx="12">
                  <c:v>7年8月</c:v>
                </c:pt>
                <c:pt idx="13">
                  <c:v>7年9月</c:v>
                </c:pt>
                <c:pt idx="14">
                  <c:v>7年10月</c:v>
                </c:pt>
                <c:pt idx="15">
                  <c:v>7年11月</c:v>
                </c:pt>
                <c:pt idx="16">
                  <c:v>7年12月r</c:v>
                </c:pt>
                <c:pt idx="17">
                  <c:v>8年1月</c:v>
                </c:pt>
              </c:strCache>
            </c:strRef>
          </c:cat>
          <c:val>
            <c:numRef>
              <c:f>徳島県!$AK$40:$AK$57</c:f>
              <c:numCache>
                <c:formatCode>0.0</c:formatCode>
                <c:ptCount val="18"/>
                <c:pt idx="0">
                  <c:v>100.5</c:v>
                </c:pt>
                <c:pt idx="1">
                  <c:v>101.2</c:v>
                </c:pt>
                <c:pt idx="2">
                  <c:v>103</c:v>
                </c:pt>
                <c:pt idx="3">
                  <c:v>101.3</c:v>
                </c:pt>
                <c:pt idx="4">
                  <c:v>101</c:v>
                </c:pt>
                <c:pt idx="5">
                  <c:v>101.9</c:v>
                </c:pt>
                <c:pt idx="6">
                  <c:v>102</c:v>
                </c:pt>
                <c:pt idx="7">
                  <c:v>101.4</c:v>
                </c:pt>
                <c:pt idx="8">
                  <c:v>100.5</c:v>
                </c:pt>
                <c:pt idx="9">
                  <c:v>101.8</c:v>
                </c:pt>
                <c:pt idx="10">
                  <c:v>101.5</c:v>
                </c:pt>
                <c:pt idx="11">
                  <c:v>100.5</c:v>
                </c:pt>
                <c:pt idx="12">
                  <c:v>99.2</c:v>
                </c:pt>
                <c:pt idx="13">
                  <c:v>101</c:v>
                </c:pt>
                <c:pt idx="14">
                  <c:v>101.6</c:v>
                </c:pt>
                <c:pt idx="15">
                  <c:v>99.6</c:v>
                </c:pt>
                <c:pt idx="16">
                  <c:v>100.2</c:v>
                </c:pt>
                <c:pt idx="17">
                  <c:v>104.5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4-4F17-9851-A041F2EF7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60688"/>
        <c:axId val="1"/>
      </c:lineChart>
      <c:catAx>
        <c:axId val="321960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At val="7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60688"/>
        <c:crosses val="autoZero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徳島県鉱工業生産指数月別推移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B63-451F-B2D1-24C69AAB0FF7}"/>
            </c:ext>
          </c:extLst>
        </c:ser>
        <c:ser>
          <c:idx val="1"/>
          <c:order val="1"/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val>
            <c:numRef>
              <c:f>徳島県!#REF!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徳島県!#REF!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B63-451F-B2D1-24C69AAB0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959760"/>
        <c:axId val="1"/>
      </c:lineChart>
      <c:catAx>
        <c:axId val="32195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30"/>
          <c:min val="70"/>
        </c:scaling>
        <c:delete val="0"/>
        <c:axPos val="l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21959760"/>
        <c:crosses val="autoZero"/>
        <c:crossBetween val="midCat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33</xdr:row>
      <xdr:rowOff>114300</xdr:rowOff>
    </xdr:from>
    <xdr:to>
      <xdr:col>9</xdr:col>
      <xdr:colOff>6350</xdr:colOff>
      <xdr:row>58</xdr:row>
      <xdr:rowOff>95250</xdr:rowOff>
    </xdr:to>
    <xdr:graphicFrame macro="">
      <xdr:nvGraphicFramePr>
        <xdr:cNvPr id="2380255" name="グラフ 6">
          <a:extLst>
            <a:ext uri="{FF2B5EF4-FFF2-40B4-BE49-F238E27FC236}">
              <a16:creationId xmlns:a16="http://schemas.microsoft.com/office/drawing/2014/main" id="{2CBEEA5B-59B0-4B3A-5FC4-DE5CCBD18E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3</xdr:row>
      <xdr:rowOff>0</xdr:rowOff>
    </xdr:from>
    <xdr:to>
      <xdr:col>39</xdr:col>
      <xdr:colOff>0</xdr:colOff>
      <xdr:row>28</xdr:row>
      <xdr:rowOff>76200</xdr:rowOff>
    </xdr:to>
    <xdr:graphicFrame macro="">
      <xdr:nvGraphicFramePr>
        <xdr:cNvPr id="2380256" name="グラフ 7">
          <a:extLst>
            <a:ext uri="{FF2B5EF4-FFF2-40B4-BE49-F238E27FC236}">
              <a16:creationId xmlns:a16="http://schemas.microsoft.com/office/drawing/2014/main" id="{48BD2AAD-47DB-175F-17A5-F19CB5D95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181302</xdr:colOff>
      <xdr:row>35</xdr:row>
      <xdr:rowOff>127775</xdr:rowOff>
    </xdr:from>
    <xdr:to>
      <xdr:col>7</xdr:col>
      <xdr:colOff>635195</xdr:colOff>
      <xdr:row>38</xdr:row>
      <xdr:rowOff>84308</xdr:rowOff>
    </xdr:to>
    <xdr:sp macro="" textlink="">
      <xdr:nvSpPr>
        <xdr:cNvPr id="4127" name="Rectangle 31">
          <a:extLst>
            <a:ext uri="{FF2B5EF4-FFF2-40B4-BE49-F238E27FC236}">
              <a16:creationId xmlns:a16="http://schemas.microsoft.com/office/drawing/2014/main" id="{6B3C9CA0-5A10-808B-7BFB-FDC13309A2A6}"/>
            </a:ext>
          </a:extLst>
        </xdr:cNvPr>
        <xdr:cNvSpPr>
          <a:spLocks noChangeArrowheads="1"/>
        </xdr:cNvSpPr>
      </xdr:nvSpPr>
      <xdr:spPr bwMode="auto">
        <a:xfrm>
          <a:off x="4892514" y="8055506"/>
          <a:ext cx="1406393" cy="63793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500"/>
            </a:lnSpc>
          </a:pPr>
          <a:r>
            <a:rPr lang="ja-JP" altLang="en-US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全 国 </a:t>
          </a:r>
          <a:r>
            <a:rPr lang="en-US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104.5</a:t>
          </a:r>
          <a:r>
            <a:rPr lang="ja-JP" altLang="ja-JP" sz="140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endParaRPr lang="ja-JP" altLang="ja-JP" sz="1400">
            <a:solidFill>
              <a:schemeClr val="tx1"/>
            </a:solidFill>
            <a:effectLst/>
            <a:latin typeface="+mj-ea"/>
            <a:ea typeface="+mj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（</a:t>
          </a:r>
          <a:r>
            <a:rPr lang="ja-JP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対前月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 </a:t>
          </a:r>
          <a:r>
            <a:rPr lang="en-US" altLang="ja-JP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4.3</a:t>
          </a:r>
          <a:r>
            <a:rPr lang="ja-JP" altLang="en-US" sz="1050" b="0" i="0" baseline="0">
              <a:solidFill>
                <a:schemeClr val="tx1"/>
              </a:solidFill>
              <a:effectLst/>
              <a:latin typeface="+mj-ea"/>
              <a:ea typeface="+mj-ea"/>
              <a:cs typeface="+mn-cs"/>
            </a:rPr>
            <a:t>）</a:t>
          </a:r>
          <a:endParaRPr lang="en-US" altLang="ja-JP" sz="1050" b="0" i="0" baseline="0">
            <a:solidFill>
              <a:schemeClr val="tx1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xdr:twoCellAnchor editAs="absolute">
    <xdr:from>
      <xdr:col>7</xdr:col>
      <xdr:colOff>373674</xdr:colOff>
      <xdr:row>42</xdr:row>
      <xdr:rowOff>124557</xdr:rowOff>
    </xdr:from>
    <xdr:to>
      <xdr:col>8</xdr:col>
      <xdr:colOff>762001</xdr:colOff>
      <xdr:row>43</xdr:row>
      <xdr:rowOff>179997</xdr:rowOff>
    </xdr:to>
    <xdr:sp macro="" textlink="">
      <xdr:nvSpPr>
        <xdr:cNvPr id="2380258" name="Line 32">
          <a:extLst>
            <a:ext uri="{FF2B5EF4-FFF2-40B4-BE49-F238E27FC236}">
              <a16:creationId xmlns:a16="http://schemas.microsoft.com/office/drawing/2014/main" id="{9027C200-F7F8-C4D6-2695-E09860C8A2A2}"/>
            </a:ext>
          </a:extLst>
        </xdr:cNvPr>
        <xdr:cNvSpPr>
          <a:spLocks noChangeShapeType="1"/>
        </xdr:cNvSpPr>
      </xdr:nvSpPr>
      <xdr:spPr bwMode="auto">
        <a:xfrm>
          <a:off x="6034211" y="9639055"/>
          <a:ext cx="1344002" cy="288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633504</xdr:colOff>
      <xdr:row>51</xdr:row>
      <xdr:rowOff>24730</xdr:rowOff>
    </xdr:from>
    <xdr:to>
      <xdr:col>8</xdr:col>
      <xdr:colOff>44364</xdr:colOff>
      <xdr:row>53</xdr:row>
      <xdr:rowOff>129973</xdr:rowOff>
    </xdr:to>
    <xdr:sp macro="" textlink="">
      <xdr:nvSpPr>
        <xdr:cNvPr id="4129" name="Rectangle 33">
          <a:extLst>
            <a:ext uri="{FF2B5EF4-FFF2-40B4-BE49-F238E27FC236}">
              <a16:creationId xmlns:a16="http://schemas.microsoft.com/office/drawing/2014/main" id="{AF151D24-2BFD-33AA-3265-D4F4AD3DC9A1}"/>
            </a:ext>
          </a:extLst>
        </xdr:cNvPr>
        <xdr:cNvSpPr>
          <a:spLocks noChangeArrowheads="1"/>
        </xdr:cNvSpPr>
      </xdr:nvSpPr>
      <xdr:spPr bwMode="auto">
        <a:xfrm>
          <a:off x="5344716" y="11586615"/>
          <a:ext cx="1315860" cy="55951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</a:pPr>
          <a:r>
            <a:rPr lang="ja-JP" altLang="en-US" sz="1400" b="0" i="0" baseline="0">
              <a:effectLst/>
              <a:latin typeface="+mn-ea"/>
              <a:ea typeface="+mn-ea"/>
              <a:cs typeface="+mn-cs"/>
            </a:rPr>
            <a:t>四 国</a:t>
          </a:r>
          <a:r>
            <a:rPr lang="en-US" altLang="ja-JP" sz="1400" b="0" i="0" baseline="0">
              <a:effectLst/>
              <a:latin typeface="+mn-ea"/>
              <a:ea typeface="+mn-ea"/>
              <a:cs typeface="+mn-cs"/>
            </a:rPr>
            <a:t> 95.5</a:t>
          </a:r>
          <a:endParaRPr lang="ja-JP" altLang="ja-JP" sz="1400">
            <a:effectLst/>
            <a:latin typeface="+mn-ea"/>
            <a:ea typeface="+mn-ea"/>
          </a:endParaRPr>
        </a:p>
        <a:p>
          <a:pPr algn="ctr" rtl="0">
            <a:lnSpc>
              <a:spcPts val="1200"/>
            </a:lnSpc>
          </a:pP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（</a:t>
          </a:r>
          <a:r>
            <a:rPr lang="ja-JP" altLang="ja-JP" sz="1050" b="0" i="0" baseline="0">
              <a:effectLst/>
              <a:latin typeface="+mn-ea"/>
              <a:ea typeface="+mn-ea"/>
              <a:cs typeface="+mn-cs"/>
            </a:rPr>
            <a:t>対前月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 ▲</a:t>
          </a:r>
          <a:r>
            <a:rPr lang="en-US" altLang="ja-JP" sz="1050" b="0" i="0" baseline="0">
              <a:effectLst/>
              <a:latin typeface="+mn-ea"/>
              <a:ea typeface="+mn-ea"/>
              <a:cs typeface="+mn-cs"/>
            </a:rPr>
            <a:t>4.4</a:t>
          </a:r>
          <a:r>
            <a:rPr lang="ja-JP" altLang="en-US" sz="1050" b="0" i="0" baseline="0">
              <a:effectLst/>
              <a:latin typeface="+mn-ea"/>
              <a:ea typeface="+mn-ea"/>
              <a:cs typeface="+mn-cs"/>
            </a:rPr>
            <a:t>）</a:t>
          </a:r>
          <a:endParaRPr lang="en-US" altLang="ja-JP" sz="1050" b="0" i="0" baseline="0">
            <a:effectLst/>
            <a:latin typeface="+mn-ea"/>
            <a:ea typeface="+mn-ea"/>
            <a:cs typeface="+mn-cs"/>
          </a:endParaRPr>
        </a:p>
      </xdr:txBody>
    </xdr:sp>
    <xdr:clientData/>
  </xdr:twoCellAnchor>
  <xdr:twoCellAnchor editAs="absolute">
    <xdr:from>
      <xdr:col>7</xdr:col>
      <xdr:colOff>628138</xdr:colOff>
      <xdr:row>38</xdr:row>
      <xdr:rowOff>87218</xdr:rowOff>
    </xdr:from>
    <xdr:to>
      <xdr:col>8</xdr:col>
      <xdr:colOff>761999</xdr:colOff>
      <xdr:row>43</xdr:row>
      <xdr:rowOff>84747</xdr:rowOff>
    </xdr:to>
    <xdr:sp macro="" textlink="">
      <xdr:nvSpPr>
        <xdr:cNvPr id="2380260" name="Line 34">
          <a:extLst>
            <a:ext uri="{FF2B5EF4-FFF2-40B4-BE49-F238E27FC236}">
              <a16:creationId xmlns:a16="http://schemas.microsoft.com/office/drawing/2014/main" id="{E6D538CE-B5E8-A21A-BC9F-D82A51B6B500}"/>
            </a:ext>
          </a:extLst>
        </xdr:cNvPr>
        <xdr:cNvSpPr>
          <a:spLocks noChangeShapeType="1"/>
        </xdr:cNvSpPr>
      </xdr:nvSpPr>
      <xdr:spPr bwMode="auto">
        <a:xfrm flipH="1" flipV="1">
          <a:off x="6291850" y="8693178"/>
          <a:ext cx="1086361" cy="1139552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139700</xdr:colOff>
      <xdr:row>50</xdr:row>
      <xdr:rowOff>19050</xdr:rowOff>
    </xdr:from>
    <xdr:to>
      <xdr:col>1</xdr:col>
      <xdr:colOff>139700</xdr:colOff>
      <xdr:row>50</xdr:row>
      <xdr:rowOff>19050</xdr:rowOff>
    </xdr:to>
    <xdr:sp macro="" textlink="">
      <xdr:nvSpPr>
        <xdr:cNvPr id="2380261" name="Line 36">
          <a:extLst>
            <a:ext uri="{FF2B5EF4-FFF2-40B4-BE49-F238E27FC236}">
              <a16:creationId xmlns:a16="http://schemas.microsoft.com/office/drawing/2014/main" id="{F70BC0E6-8AB8-2D49-28BA-B23EE05B0E94}"/>
            </a:ext>
          </a:extLst>
        </xdr:cNvPr>
        <xdr:cNvSpPr>
          <a:spLocks noChangeShapeType="1"/>
        </xdr:cNvSpPr>
      </xdr:nvSpPr>
      <xdr:spPr bwMode="auto">
        <a:xfrm>
          <a:off x="419100" y="1141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878514</xdr:colOff>
      <xdr:row>39</xdr:row>
      <xdr:rowOff>191137</xdr:rowOff>
    </xdr:from>
    <xdr:to>
      <xdr:col>7</xdr:col>
      <xdr:colOff>365710</xdr:colOff>
      <xdr:row>42</xdr:row>
      <xdr:rowOff>124429</xdr:rowOff>
    </xdr:to>
    <xdr:sp macro="" textlink="">
      <xdr:nvSpPr>
        <xdr:cNvPr id="4134" name="Rectangle 38">
          <a:extLst>
            <a:ext uri="{FF2B5EF4-FFF2-40B4-BE49-F238E27FC236}">
              <a16:creationId xmlns:a16="http://schemas.microsoft.com/office/drawing/2014/main" id="{68BD89D3-B73D-B156-7BDC-34E2C8A7D512}"/>
            </a:ext>
          </a:extLst>
        </xdr:cNvPr>
        <xdr:cNvSpPr>
          <a:spLocks noChangeArrowheads="1"/>
        </xdr:cNvSpPr>
      </xdr:nvSpPr>
      <xdr:spPr bwMode="auto">
        <a:xfrm>
          <a:off x="4637226" y="9027406"/>
          <a:ext cx="1392196" cy="61469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徳 島 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103.4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</a:t>
          </a:r>
          <a:endParaRPr lang="en-US" altLang="ja-JP" sz="14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（対前月 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2.3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）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absolute">
    <xdr:from>
      <xdr:col>8</xdr:col>
      <xdr:colOff>49038</xdr:colOff>
      <xdr:row>46</xdr:row>
      <xdr:rowOff>168518</xdr:rowOff>
    </xdr:from>
    <xdr:to>
      <xdr:col>8</xdr:col>
      <xdr:colOff>754674</xdr:colOff>
      <xdr:row>51</xdr:row>
      <xdr:rowOff>60058</xdr:rowOff>
    </xdr:to>
    <xdr:sp macro="" textlink="">
      <xdr:nvSpPr>
        <xdr:cNvPr id="2380263" name="Line 39">
          <a:extLst>
            <a:ext uri="{FF2B5EF4-FFF2-40B4-BE49-F238E27FC236}">
              <a16:creationId xmlns:a16="http://schemas.microsoft.com/office/drawing/2014/main" id="{1910F19D-9DB7-3748-BFBE-39D26F2E50D9}"/>
            </a:ext>
          </a:extLst>
        </xdr:cNvPr>
        <xdr:cNvSpPr>
          <a:spLocks noChangeShapeType="1"/>
        </xdr:cNvSpPr>
      </xdr:nvSpPr>
      <xdr:spPr bwMode="auto">
        <a:xfrm flipV="1">
          <a:off x="6665250" y="10594730"/>
          <a:ext cx="705636" cy="1027213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2"/>
  <sheetViews>
    <sheetView showGridLines="0" tabSelected="1" zoomScaleNormal="100" zoomScaleSheetLayoutView="100" workbookViewId="0"/>
  </sheetViews>
  <sheetFormatPr defaultColWidth="9" defaultRowHeight="13"/>
  <cols>
    <col min="1" max="1" width="4" style="20" customWidth="1"/>
    <col min="2" max="2" width="3.90625" style="20" customWidth="1"/>
    <col min="3" max="3" width="25.6328125" style="20" customWidth="1"/>
    <col min="4" max="4" width="8.6328125" style="20" customWidth="1"/>
    <col min="5" max="5" width="11.6328125" style="20" customWidth="1"/>
    <col min="6" max="9" width="13.6328125" style="20" customWidth="1"/>
    <col min="10" max="10" width="10.6328125" style="20" customWidth="1"/>
    <col min="11" max="11" width="14.453125" style="27" customWidth="1"/>
    <col min="12" max="31" width="10.7265625" style="20" customWidth="1"/>
    <col min="32" max="32" width="9" style="34"/>
    <col min="33" max="33" width="9.6328125" style="37" customWidth="1"/>
    <col min="34" max="37" width="9" style="37"/>
    <col min="38" max="40" width="9" style="20"/>
    <col min="41" max="43" width="9" style="34"/>
    <col min="44" max="16384" width="9" style="20"/>
  </cols>
  <sheetData>
    <row r="1" spans="1:31" ht="14.25" customHeight="1">
      <c r="K1" s="25" t="s">
        <v>59</v>
      </c>
    </row>
    <row r="2" spans="1:31" ht="21">
      <c r="A2" s="26" t="s">
        <v>122</v>
      </c>
      <c r="K2" s="25" t="s">
        <v>46</v>
      </c>
    </row>
    <row r="4" spans="1:31" ht="21.75" customHeight="1">
      <c r="A4" s="21" t="s">
        <v>123</v>
      </c>
      <c r="K4" s="28"/>
      <c r="L4" s="64" t="s">
        <v>68</v>
      </c>
      <c r="M4" s="64"/>
      <c r="N4" s="121" t="s">
        <v>81</v>
      </c>
      <c r="O4" s="122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</row>
    <row r="5" spans="1:31" ht="18" customHeight="1">
      <c r="A5" s="49"/>
      <c r="B5" s="49"/>
      <c r="K5" s="110" t="s">
        <v>0</v>
      </c>
      <c r="L5" s="62" t="s">
        <v>47</v>
      </c>
      <c r="M5" s="63"/>
      <c r="N5" s="63"/>
      <c r="O5" s="123" t="s">
        <v>48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23" t="s">
        <v>49</v>
      </c>
      <c r="AE5" s="2"/>
    </row>
    <row r="6" spans="1:31" ht="18" customHeight="1">
      <c r="A6" s="128" t="s">
        <v>132</v>
      </c>
      <c r="B6" s="128"/>
      <c r="C6" s="128"/>
      <c r="D6" s="128"/>
      <c r="E6" s="128"/>
      <c r="F6" s="128"/>
      <c r="G6" s="128"/>
      <c r="H6" s="128"/>
      <c r="I6" s="128"/>
      <c r="K6" s="111"/>
      <c r="L6" s="106" t="s">
        <v>2</v>
      </c>
      <c r="M6" s="69" t="s">
        <v>12</v>
      </c>
      <c r="N6" s="69" t="s">
        <v>13</v>
      </c>
      <c r="O6" s="124"/>
      <c r="P6" s="106" t="s">
        <v>14</v>
      </c>
      <c r="Q6" s="69" t="s">
        <v>15</v>
      </c>
      <c r="R6" s="108" t="s">
        <v>63</v>
      </c>
      <c r="S6" s="69" t="s">
        <v>16</v>
      </c>
      <c r="T6" s="69" t="s">
        <v>17</v>
      </c>
      <c r="U6" s="70" t="s">
        <v>3</v>
      </c>
      <c r="V6" s="106" t="s">
        <v>18</v>
      </c>
      <c r="W6" s="70" t="s">
        <v>64</v>
      </c>
      <c r="X6" s="69" t="s">
        <v>19</v>
      </c>
      <c r="Y6" s="106" t="s">
        <v>20</v>
      </c>
      <c r="Z6" s="69" t="s">
        <v>21</v>
      </c>
      <c r="AA6" s="106" t="s">
        <v>50</v>
      </c>
      <c r="AB6" s="69" t="s">
        <v>51</v>
      </c>
      <c r="AC6" s="69" t="s">
        <v>52</v>
      </c>
      <c r="AD6" s="124"/>
      <c r="AE6" s="106" t="s">
        <v>7</v>
      </c>
    </row>
    <row r="7" spans="1:31" ht="18" customHeight="1">
      <c r="A7" s="128"/>
      <c r="B7" s="128"/>
      <c r="C7" s="128"/>
      <c r="D7" s="128"/>
      <c r="E7" s="128"/>
      <c r="F7" s="128"/>
      <c r="G7" s="128"/>
      <c r="H7" s="128"/>
      <c r="I7" s="128"/>
      <c r="K7" s="112"/>
      <c r="L7" s="107"/>
      <c r="M7" s="68" t="s">
        <v>53</v>
      </c>
      <c r="N7" s="68" t="s">
        <v>53</v>
      </c>
      <c r="O7" s="125"/>
      <c r="P7" s="107"/>
      <c r="Q7" s="68" t="s">
        <v>54</v>
      </c>
      <c r="R7" s="109"/>
      <c r="S7" s="68" t="s">
        <v>54</v>
      </c>
      <c r="T7" s="68" t="s">
        <v>54</v>
      </c>
      <c r="U7" s="68" t="s">
        <v>55</v>
      </c>
      <c r="V7" s="107"/>
      <c r="W7" s="68" t="s">
        <v>8</v>
      </c>
      <c r="X7" s="71" t="s">
        <v>4</v>
      </c>
      <c r="Y7" s="107"/>
      <c r="Z7" s="68" t="s">
        <v>22</v>
      </c>
      <c r="AA7" s="107"/>
      <c r="AB7" s="71" t="s">
        <v>23</v>
      </c>
      <c r="AC7" s="68" t="s">
        <v>56</v>
      </c>
      <c r="AD7" s="125"/>
      <c r="AE7" s="107"/>
    </row>
    <row r="8" spans="1:31" ht="18" customHeight="1">
      <c r="A8" s="128"/>
      <c r="B8" s="128"/>
      <c r="C8" s="128"/>
      <c r="D8" s="128"/>
      <c r="E8" s="128"/>
      <c r="F8" s="128"/>
      <c r="G8" s="128"/>
      <c r="H8" s="128"/>
      <c r="I8" s="128"/>
      <c r="K8" s="30" t="s">
        <v>57</v>
      </c>
      <c r="L8" s="4">
        <v>10000</v>
      </c>
      <c r="M8" s="4" t="s">
        <v>1</v>
      </c>
      <c r="N8" s="4" t="s">
        <v>1</v>
      </c>
      <c r="O8" s="3">
        <v>9979.2999999999993</v>
      </c>
      <c r="P8" s="3">
        <v>32.299999999999997</v>
      </c>
      <c r="Q8" s="3">
        <v>395.7</v>
      </c>
      <c r="R8" s="3">
        <v>473.5</v>
      </c>
      <c r="S8" s="3">
        <v>2153.6</v>
      </c>
      <c r="T8" s="3">
        <v>73.2</v>
      </c>
      <c r="U8" s="3">
        <v>139.9</v>
      </c>
      <c r="V8" s="3">
        <v>4332.7</v>
      </c>
      <c r="W8" s="3">
        <v>346.7</v>
      </c>
      <c r="X8" s="3">
        <v>577.70000000000005</v>
      </c>
      <c r="Y8" s="3">
        <v>65.599999999999994</v>
      </c>
      <c r="Z8" s="3">
        <v>620.1</v>
      </c>
      <c r="AA8" s="3">
        <v>197.4</v>
      </c>
      <c r="AB8" s="3">
        <v>172.1</v>
      </c>
      <c r="AC8" s="3">
        <v>398.8</v>
      </c>
      <c r="AD8" s="3">
        <v>20.7</v>
      </c>
      <c r="AE8" s="5">
        <v>20.7</v>
      </c>
    </row>
    <row r="9" spans="1:31" ht="18" customHeight="1">
      <c r="G9" s="12"/>
      <c r="H9" s="67" t="s">
        <v>67</v>
      </c>
      <c r="I9" s="67"/>
      <c r="K9" s="31"/>
      <c r="L9" s="6"/>
      <c r="M9" s="7"/>
      <c r="N9" s="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8"/>
    </row>
    <row r="10" spans="1:31" ht="18" customHeight="1">
      <c r="A10" s="113" t="s">
        <v>24</v>
      </c>
      <c r="B10" s="114"/>
      <c r="C10" s="114"/>
      <c r="D10" s="115"/>
      <c r="E10" s="9"/>
      <c r="F10" s="65" t="s">
        <v>25</v>
      </c>
      <c r="G10" s="66"/>
      <c r="H10" s="65" t="s">
        <v>62</v>
      </c>
      <c r="I10" s="66"/>
      <c r="K10" s="31" t="s">
        <v>5</v>
      </c>
      <c r="L10" s="6"/>
      <c r="M10" s="7"/>
      <c r="N10" s="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8"/>
    </row>
    <row r="11" spans="1:31" ht="18" customHeight="1">
      <c r="A11" s="116"/>
      <c r="B11" s="102"/>
      <c r="C11" s="102"/>
      <c r="D11" s="117"/>
      <c r="E11" s="10" t="s">
        <v>58</v>
      </c>
      <c r="F11" s="103" t="s">
        <v>26</v>
      </c>
      <c r="G11" s="103" t="s">
        <v>27</v>
      </c>
      <c r="H11" s="103" t="s">
        <v>26</v>
      </c>
      <c r="I11" s="126" t="s">
        <v>28</v>
      </c>
      <c r="K11" s="57" t="s">
        <v>69</v>
      </c>
      <c r="L11" s="6">
        <v>100</v>
      </c>
      <c r="M11" s="6">
        <v>-6.2</v>
      </c>
      <c r="N11" s="7" t="s">
        <v>85</v>
      </c>
      <c r="O11" s="6">
        <v>100</v>
      </c>
      <c r="P11" s="6">
        <v>100</v>
      </c>
      <c r="Q11" s="7">
        <v>100</v>
      </c>
      <c r="R11" s="6">
        <v>100</v>
      </c>
      <c r="S11" s="6">
        <v>100</v>
      </c>
      <c r="T11" s="6">
        <v>100</v>
      </c>
      <c r="U11" s="6">
        <v>100</v>
      </c>
      <c r="V11" s="6">
        <v>100</v>
      </c>
      <c r="W11" s="6">
        <v>100</v>
      </c>
      <c r="X11" s="6">
        <v>100</v>
      </c>
      <c r="Y11" s="6">
        <v>100</v>
      </c>
      <c r="Z11" s="6">
        <v>100</v>
      </c>
      <c r="AA11" s="6">
        <v>100</v>
      </c>
      <c r="AB11" s="6">
        <v>100</v>
      </c>
      <c r="AC11" s="6">
        <v>100</v>
      </c>
      <c r="AD11" s="6">
        <v>100</v>
      </c>
      <c r="AE11" s="8">
        <v>100</v>
      </c>
    </row>
    <row r="12" spans="1:31" ht="18" customHeight="1">
      <c r="A12" s="118"/>
      <c r="B12" s="119"/>
      <c r="C12" s="119"/>
      <c r="D12" s="120"/>
      <c r="E12" s="14"/>
      <c r="F12" s="104"/>
      <c r="G12" s="105"/>
      <c r="H12" s="104"/>
      <c r="I12" s="127"/>
      <c r="K12" s="57" t="s">
        <v>70</v>
      </c>
      <c r="L12" s="32">
        <v>106.7</v>
      </c>
      <c r="M12" s="6">
        <v>6.7</v>
      </c>
      <c r="N12" s="7" t="s">
        <v>1</v>
      </c>
      <c r="O12" s="6">
        <v>106.7</v>
      </c>
      <c r="P12" s="6">
        <v>107.8</v>
      </c>
      <c r="Q12" s="7">
        <v>81.099999999999994</v>
      </c>
      <c r="R12" s="6">
        <v>111.3</v>
      </c>
      <c r="S12" s="6">
        <v>114.8</v>
      </c>
      <c r="T12" s="6">
        <v>102.4</v>
      </c>
      <c r="U12" s="6">
        <v>92.4</v>
      </c>
      <c r="V12" s="6">
        <v>106.6</v>
      </c>
      <c r="W12" s="6">
        <v>107.6</v>
      </c>
      <c r="X12" s="6">
        <v>102.3</v>
      </c>
      <c r="Y12" s="6">
        <v>101.6</v>
      </c>
      <c r="Z12" s="6">
        <v>101.2</v>
      </c>
      <c r="AA12" s="6">
        <v>110.1</v>
      </c>
      <c r="AB12" s="6">
        <v>104</v>
      </c>
      <c r="AC12" s="6">
        <v>103.6</v>
      </c>
      <c r="AD12" s="6">
        <v>101.9</v>
      </c>
      <c r="AE12" s="8">
        <v>101.9</v>
      </c>
    </row>
    <row r="13" spans="1:31" ht="18" customHeight="1">
      <c r="A13" s="15" t="s">
        <v>29</v>
      </c>
      <c r="B13" s="16"/>
      <c r="C13" s="16"/>
      <c r="D13" s="17"/>
      <c r="E13" s="18">
        <v>10000</v>
      </c>
      <c r="F13" s="81">
        <f>L57</f>
        <v>103.4</v>
      </c>
      <c r="G13" s="81">
        <f>$L$58</f>
        <v>2.2749752720079246</v>
      </c>
      <c r="H13" s="81">
        <f>$L$36</f>
        <v>95.7</v>
      </c>
      <c r="I13" s="81">
        <f>$L$37</f>
        <v>2.2435897435897529</v>
      </c>
      <c r="K13" s="57" t="s">
        <v>71</v>
      </c>
      <c r="L13" s="32">
        <v>108.1</v>
      </c>
      <c r="M13" s="6">
        <v>1.3</v>
      </c>
      <c r="N13" s="7" t="s">
        <v>1</v>
      </c>
      <c r="O13" s="32">
        <v>108.1</v>
      </c>
      <c r="P13" s="32">
        <v>103.5</v>
      </c>
      <c r="Q13" s="32">
        <v>101</v>
      </c>
      <c r="R13" s="32">
        <v>102.3</v>
      </c>
      <c r="S13" s="32">
        <v>105.8</v>
      </c>
      <c r="T13" s="32">
        <v>99.8</v>
      </c>
      <c r="U13" s="32">
        <v>82.6</v>
      </c>
      <c r="V13" s="32">
        <v>113.1</v>
      </c>
      <c r="W13" s="32">
        <v>96</v>
      </c>
      <c r="X13" s="32">
        <v>106.4</v>
      </c>
      <c r="Y13" s="32">
        <v>103.2</v>
      </c>
      <c r="Z13" s="32">
        <v>105.6</v>
      </c>
      <c r="AA13" s="32">
        <v>123.7</v>
      </c>
      <c r="AB13" s="32">
        <v>107.3</v>
      </c>
      <c r="AC13" s="32">
        <v>102.2</v>
      </c>
      <c r="AD13" s="32">
        <v>101.6</v>
      </c>
      <c r="AE13" s="33">
        <v>101.6</v>
      </c>
    </row>
    <row r="14" spans="1:31" ht="18" customHeight="1">
      <c r="A14" s="9"/>
      <c r="B14" s="11" t="s">
        <v>30</v>
      </c>
      <c r="C14" s="12"/>
      <c r="D14" s="13"/>
      <c r="E14" s="18">
        <v>9979.2999999999993</v>
      </c>
      <c r="F14" s="81">
        <f>O57</f>
        <v>103.4</v>
      </c>
      <c r="G14" s="81">
        <f>O$58</f>
        <v>2.2749752720079246</v>
      </c>
      <c r="H14" s="81">
        <f>$O$36</f>
        <v>95.7</v>
      </c>
      <c r="I14" s="81">
        <f>$O$37</f>
        <v>2.2435897435897529</v>
      </c>
      <c r="K14" s="57" t="s">
        <v>72</v>
      </c>
      <c r="L14" s="32">
        <v>104.3</v>
      </c>
      <c r="M14" s="6">
        <v>-3.5</v>
      </c>
      <c r="N14" s="7" t="s">
        <v>1</v>
      </c>
      <c r="O14" s="32">
        <v>104.3</v>
      </c>
      <c r="P14" s="32">
        <v>104.3</v>
      </c>
      <c r="Q14" s="32">
        <v>102.4</v>
      </c>
      <c r="R14" s="32">
        <v>98.1</v>
      </c>
      <c r="S14" s="32">
        <v>96.1</v>
      </c>
      <c r="T14" s="32">
        <v>100.9</v>
      </c>
      <c r="U14" s="32">
        <v>68.7</v>
      </c>
      <c r="V14" s="32">
        <v>113.6</v>
      </c>
      <c r="W14" s="32">
        <v>82.4</v>
      </c>
      <c r="X14" s="32">
        <v>102.2</v>
      </c>
      <c r="Y14" s="32">
        <v>104.2</v>
      </c>
      <c r="Z14" s="32">
        <v>103.7</v>
      </c>
      <c r="AA14" s="32">
        <v>117.8</v>
      </c>
      <c r="AB14" s="32">
        <v>97</v>
      </c>
      <c r="AC14" s="32">
        <v>90.5</v>
      </c>
      <c r="AD14" s="32">
        <v>105</v>
      </c>
      <c r="AE14" s="33">
        <v>105</v>
      </c>
    </row>
    <row r="15" spans="1:31" ht="18" customHeight="1">
      <c r="A15" s="19"/>
      <c r="B15" s="9"/>
      <c r="C15" s="11" t="s">
        <v>31</v>
      </c>
      <c r="D15" s="13"/>
      <c r="E15" s="18">
        <v>32.299999999999997</v>
      </c>
      <c r="F15" s="81">
        <f>P57</f>
        <v>102.1</v>
      </c>
      <c r="G15" s="81">
        <f>P$58</f>
        <v>7.9281183932346728</v>
      </c>
      <c r="H15" s="81">
        <f>$P$36</f>
        <v>118</v>
      </c>
      <c r="I15" s="81">
        <f>$P$37</f>
        <v>23.94957983193277</v>
      </c>
      <c r="K15" s="57" t="s">
        <v>73</v>
      </c>
      <c r="L15" s="6">
        <v>102</v>
      </c>
      <c r="M15" s="6">
        <v>-2.2000000000000002</v>
      </c>
      <c r="N15" s="7" t="s">
        <v>1</v>
      </c>
      <c r="O15" s="6">
        <v>102</v>
      </c>
      <c r="P15" s="6">
        <v>106.1</v>
      </c>
      <c r="Q15" s="6">
        <v>73.099999999999994</v>
      </c>
      <c r="R15" s="6">
        <v>95.1</v>
      </c>
      <c r="S15" s="6">
        <v>88.3</v>
      </c>
      <c r="T15" s="6">
        <v>101.3</v>
      </c>
      <c r="U15" s="6">
        <v>68.3</v>
      </c>
      <c r="V15" s="6">
        <v>117.6</v>
      </c>
      <c r="W15" s="6">
        <v>84.9</v>
      </c>
      <c r="X15" s="6">
        <v>98.5</v>
      </c>
      <c r="Y15" s="6">
        <v>90.5</v>
      </c>
      <c r="Z15" s="6">
        <v>91.5</v>
      </c>
      <c r="AA15" s="6">
        <v>122</v>
      </c>
      <c r="AB15" s="6">
        <v>89.7</v>
      </c>
      <c r="AC15" s="6">
        <v>90.3</v>
      </c>
      <c r="AD15" s="6">
        <v>93.8</v>
      </c>
      <c r="AE15" s="8">
        <v>93.8</v>
      </c>
    </row>
    <row r="16" spans="1:31" ht="18" customHeight="1">
      <c r="A16" s="19"/>
      <c r="B16" s="19"/>
      <c r="C16" s="15" t="s">
        <v>32</v>
      </c>
      <c r="D16" s="17"/>
      <c r="E16" s="18">
        <v>395.7</v>
      </c>
      <c r="F16" s="81">
        <f>Q57</f>
        <v>72.400000000000006</v>
      </c>
      <c r="G16" s="81">
        <f>Q$58</f>
        <v>4.1726618705036049</v>
      </c>
      <c r="H16" s="81">
        <f>$Q$36</f>
        <v>59.4</v>
      </c>
      <c r="I16" s="81">
        <f>$Q$37</f>
        <v>-10.271903323262846</v>
      </c>
      <c r="K16" s="61" t="s">
        <v>74</v>
      </c>
      <c r="L16" s="6"/>
      <c r="M16" s="6"/>
      <c r="N16" s="7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8"/>
    </row>
    <row r="17" spans="1:40" ht="18" customHeight="1">
      <c r="A17" s="19"/>
      <c r="B17" s="19"/>
      <c r="C17" s="15" t="s">
        <v>60</v>
      </c>
      <c r="D17" s="17"/>
      <c r="E17" s="18">
        <v>473.5</v>
      </c>
      <c r="F17" s="81">
        <f>R57</f>
        <v>117.5</v>
      </c>
      <c r="G17" s="81">
        <f>R$58</f>
        <v>7.0127504553734097</v>
      </c>
      <c r="H17" s="81">
        <f>$R$36</f>
        <v>113.5</v>
      </c>
      <c r="I17" s="81">
        <f>$R$37</f>
        <v>0.53144375553586742</v>
      </c>
      <c r="K17" s="61" t="s">
        <v>75</v>
      </c>
      <c r="L17" s="6"/>
      <c r="M17" s="6"/>
      <c r="N17" s="7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8"/>
    </row>
    <row r="18" spans="1:40" ht="18" customHeight="1">
      <c r="A18" s="19"/>
      <c r="B18" s="19"/>
      <c r="C18" s="15" t="s">
        <v>33</v>
      </c>
      <c r="D18" s="17"/>
      <c r="E18" s="18">
        <v>2153.6</v>
      </c>
      <c r="F18" s="81">
        <f>S57</f>
        <v>90.1</v>
      </c>
      <c r="G18" s="81">
        <f>S$58</f>
        <v>4.4032444959443771</v>
      </c>
      <c r="H18" s="81">
        <f>$S$36</f>
        <v>90.8</v>
      </c>
      <c r="I18" s="81">
        <f>$S37</f>
        <v>20.424403183023859</v>
      </c>
      <c r="K18" s="61" t="s">
        <v>76</v>
      </c>
      <c r="AE18" s="45"/>
    </row>
    <row r="19" spans="1:40" ht="18" customHeight="1">
      <c r="A19" s="19"/>
      <c r="B19" s="19"/>
      <c r="C19" s="15" t="s">
        <v>34</v>
      </c>
      <c r="D19" s="17"/>
      <c r="E19" s="18">
        <v>73.2</v>
      </c>
      <c r="F19" s="81">
        <f>T57</f>
        <v>106.1</v>
      </c>
      <c r="G19" s="81">
        <f>T$58</f>
        <v>13.475935828877001</v>
      </c>
      <c r="H19" s="81">
        <f>$T$36</f>
        <v>98.8</v>
      </c>
      <c r="I19" s="81">
        <f>$T$37</f>
        <v>-1.1011011011011096</v>
      </c>
      <c r="K19" s="57" t="s">
        <v>86</v>
      </c>
      <c r="L19" s="72">
        <v>91.8</v>
      </c>
      <c r="M19" s="48" t="s">
        <v>1</v>
      </c>
      <c r="N19" s="73">
        <v>-14.1</v>
      </c>
      <c r="O19" s="72">
        <v>91.8</v>
      </c>
      <c r="P19" s="72">
        <v>115</v>
      </c>
      <c r="Q19" s="72">
        <v>53</v>
      </c>
      <c r="R19" s="72">
        <v>54.1</v>
      </c>
      <c r="S19" s="48">
        <v>81.7</v>
      </c>
      <c r="T19" s="72">
        <v>93</v>
      </c>
      <c r="U19" s="72">
        <v>53.8</v>
      </c>
      <c r="V19" s="72">
        <v>110</v>
      </c>
      <c r="W19" s="72">
        <v>76.400000000000006</v>
      </c>
      <c r="X19" s="48">
        <v>97.2</v>
      </c>
      <c r="Y19" s="72">
        <v>77.8</v>
      </c>
      <c r="Z19" s="72">
        <v>72.8</v>
      </c>
      <c r="AA19" s="72">
        <v>112.6</v>
      </c>
      <c r="AB19" s="74">
        <v>82.8</v>
      </c>
      <c r="AC19" s="72">
        <v>74.2</v>
      </c>
      <c r="AD19" s="72">
        <v>78.5</v>
      </c>
      <c r="AE19" s="75">
        <v>78.5</v>
      </c>
    </row>
    <row r="20" spans="1:40" ht="18" customHeight="1">
      <c r="A20" s="19"/>
      <c r="B20" s="19"/>
      <c r="C20" s="15" t="s">
        <v>35</v>
      </c>
      <c r="D20" s="17"/>
      <c r="E20" s="18">
        <v>139.9</v>
      </c>
      <c r="F20" s="81">
        <f>U57</f>
        <v>70</v>
      </c>
      <c r="G20" s="81">
        <f>U$58</f>
        <v>17.252931323283079</v>
      </c>
      <c r="H20" s="81">
        <f>$U$36</f>
        <v>65.5</v>
      </c>
      <c r="I20" s="81">
        <f>$U$37</f>
        <v>2.6645768025078413</v>
      </c>
      <c r="K20" s="89" t="s">
        <v>87</v>
      </c>
      <c r="L20" s="72">
        <v>95</v>
      </c>
      <c r="M20" s="48" t="s">
        <v>1</v>
      </c>
      <c r="N20" s="73">
        <v>-10.3</v>
      </c>
      <c r="O20" s="72">
        <v>95</v>
      </c>
      <c r="P20" s="72">
        <v>98.2</v>
      </c>
      <c r="Q20" s="72">
        <v>56.4</v>
      </c>
      <c r="R20" s="72">
        <v>97.6</v>
      </c>
      <c r="S20" s="48">
        <v>85.2</v>
      </c>
      <c r="T20" s="72">
        <v>103.1</v>
      </c>
      <c r="U20" s="72">
        <v>69.900000000000006</v>
      </c>
      <c r="V20" s="72">
        <v>104.7</v>
      </c>
      <c r="W20" s="72">
        <v>75.3</v>
      </c>
      <c r="X20" s="48">
        <v>104.4</v>
      </c>
      <c r="Y20" s="72">
        <v>100</v>
      </c>
      <c r="Z20" s="72">
        <v>87.1</v>
      </c>
      <c r="AA20" s="72">
        <v>115.4</v>
      </c>
      <c r="AB20" s="74">
        <v>91.3</v>
      </c>
      <c r="AC20" s="72">
        <v>91</v>
      </c>
      <c r="AD20" s="72">
        <v>102</v>
      </c>
      <c r="AE20" s="75">
        <v>102</v>
      </c>
    </row>
    <row r="21" spans="1:40" ht="18" customHeight="1">
      <c r="A21" s="19"/>
      <c r="B21" s="19"/>
      <c r="C21" s="15" t="s">
        <v>36</v>
      </c>
      <c r="D21" s="17"/>
      <c r="E21" s="18">
        <v>4332.7</v>
      </c>
      <c r="F21" s="81">
        <f>V57</f>
        <v>114.4</v>
      </c>
      <c r="G21" s="81">
        <f>V$58</f>
        <v>-2.3890784982935127</v>
      </c>
      <c r="H21" s="81">
        <f>$V$36</f>
        <v>106.2</v>
      </c>
      <c r="I21" s="81">
        <f>$V$37</f>
        <v>-2.2099447513812076</v>
      </c>
      <c r="K21" s="89" t="s">
        <v>88</v>
      </c>
      <c r="L21" s="72">
        <v>103.3</v>
      </c>
      <c r="M21" s="48" t="s">
        <v>1</v>
      </c>
      <c r="N21" s="73">
        <v>-3.4</v>
      </c>
      <c r="O21" s="72">
        <v>103.3</v>
      </c>
      <c r="P21" s="72">
        <v>117.7</v>
      </c>
      <c r="Q21" s="72">
        <v>75.2</v>
      </c>
      <c r="R21" s="72">
        <v>88.1</v>
      </c>
      <c r="S21" s="48">
        <v>92.7</v>
      </c>
      <c r="T21" s="72">
        <v>110.7</v>
      </c>
      <c r="U21" s="72">
        <v>75.8</v>
      </c>
      <c r="V21" s="72">
        <v>112.2</v>
      </c>
      <c r="W21" s="72">
        <v>97.3</v>
      </c>
      <c r="X21" s="48">
        <v>115.8</v>
      </c>
      <c r="Y21" s="72">
        <v>104</v>
      </c>
      <c r="Z21" s="72">
        <v>101.3</v>
      </c>
      <c r="AA21" s="72">
        <v>137.1</v>
      </c>
      <c r="AB21" s="74">
        <v>98.8</v>
      </c>
      <c r="AC21" s="72">
        <v>93.2</v>
      </c>
      <c r="AD21" s="72">
        <v>103.7</v>
      </c>
      <c r="AE21" s="75">
        <v>103.7</v>
      </c>
    </row>
    <row r="22" spans="1:40" ht="18" customHeight="1">
      <c r="A22" s="19"/>
      <c r="B22" s="19"/>
      <c r="C22" s="15" t="s">
        <v>37</v>
      </c>
      <c r="D22" s="17"/>
      <c r="E22" s="18">
        <v>346.7</v>
      </c>
      <c r="F22" s="81">
        <f>W57</f>
        <v>85.5</v>
      </c>
      <c r="G22" s="81">
        <f>W$58</f>
        <v>12.796833773087076</v>
      </c>
      <c r="H22" s="81">
        <f>$W$36</f>
        <v>81.8</v>
      </c>
      <c r="I22" s="81">
        <f>$W$37</f>
        <v>-3.5377358490566038</v>
      </c>
      <c r="K22" s="89" t="s">
        <v>89</v>
      </c>
      <c r="L22" s="72">
        <v>99.3</v>
      </c>
      <c r="M22" s="48" t="s">
        <v>1</v>
      </c>
      <c r="N22" s="73">
        <v>-9.6</v>
      </c>
      <c r="O22" s="72">
        <v>99.3</v>
      </c>
      <c r="P22" s="72">
        <v>112.3</v>
      </c>
      <c r="Q22" s="72">
        <v>112.7</v>
      </c>
      <c r="R22" s="72">
        <v>84.6</v>
      </c>
      <c r="S22" s="48">
        <v>85.1</v>
      </c>
      <c r="T22" s="72">
        <v>104.7</v>
      </c>
      <c r="U22" s="72">
        <v>73.2</v>
      </c>
      <c r="V22" s="72">
        <v>105</v>
      </c>
      <c r="W22" s="72">
        <v>88.5</v>
      </c>
      <c r="X22" s="48">
        <v>106.3</v>
      </c>
      <c r="Y22" s="72">
        <v>102.1</v>
      </c>
      <c r="Z22" s="72">
        <v>105.3</v>
      </c>
      <c r="AA22" s="72">
        <v>128.80000000000001</v>
      </c>
      <c r="AB22" s="74">
        <v>94.9</v>
      </c>
      <c r="AC22" s="72">
        <v>103.1</v>
      </c>
      <c r="AD22" s="72">
        <v>102.5</v>
      </c>
      <c r="AE22" s="75">
        <v>102.5</v>
      </c>
    </row>
    <row r="23" spans="1:40" ht="18" customHeight="1">
      <c r="A23" s="19"/>
      <c r="B23" s="19"/>
      <c r="C23" s="15" t="s">
        <v>61</v>
      </c>
      <c r="D23" s="17"/>
      <c r="E23" s="18">
        <v>577.70000000000005</v>
      </c>
      <c r="F23" s="81">
        <f>X57</f>
        <v>92.2</v>
      </c>
      <c r="G23" s="81">
        <f>X$58</f>
        <v>-2.6399155227032733</v>
      </c>
      <c r="H23" s="81">
        <f>$X$36</f>
        <v>77.599999999999994</v>
      </c>
      <c r="I23" s="81">
        <f>$X$37</f>
        <v>-2.1437578814628031</v>
      </c>
      <c r="K23" s="89" t="s">
        <v>90</v>
      </c>
      <c r="L23" s="72">
        <v>102.8</v>
      </c>
      <c r="M23" s="48" t="s">
        <v>1</v>
      </c>
      <c r="N23" s="73">
        <v>1.9</v>
      </c>
      <c r="O23" s="72">
        <v>102.8</v>
      </c>
      <c r="P23" s="72">
        <v>112.4</v>
      </c>
      <c r="Q23" s="72">
        <v>65.3</v>
      </c>
      <c r="R23" s="72">
        <v>75.900000000000006</v>
      </c>
      <c r="S23" s="48">
        <v>86.5</v>
      </c>
      <c r="T23" s="72">
        <v>97.4</v>
      </c>
      <c r="U23" s="72">
        <v>78</v>
      </c>
      <c r="V23" s="72">
        <v>123.3</v>
      </c>
      <c r="W23" s="72">
        <v>95</v>
      </c>
      <c r="X23" s="48">
        <v>85.7</v>
      </c>
      <c r="Y23" s="72">
        <v>97.6</v>
      </c>
      <c r="Z23" s="72">
        <v>86.3</v>
      </c>
      <c r="AA23" s="72">
        <v>137.6</v>
      </c>
      <c r="AB23" s="74">
        <v>94.5</v>
      </c>
      <c r="AC23" s="72">
        <v>89.8</v>
      </c>
      <c r="AD23" s="72">
        <v>104.2</v>
      </c>
      <c r="AE23" s="75">
        <v>104.2</v>
      </c>
    </row>
    <row r="24" spans="1:40" ht="18" customHeight="1">
      <c r="A24" s="19"/>
      <c r="B24" s="19"/>
      <c r="C24" s="15" t="s">
        <v>38</v>
      </c>
      <c r="D24" s="17"/>
      <c r="E24" s="18">
        <v>65.599999999999994</v>
      </c>
      <c r="F24" s="81">
        <f>Y57</f>
        <v>89.8</v>
      </c>
      <c r="G24" s="81">
        <f>Y$58</f>
        <v>2.0454545454545423</v>
      </c>
      <c r="H24" s="81">
        <f>$Y$36</f>
        <v>87</v>
      </c>
      <c r="I24" s="81">
        <f>$Y$37</f>
        <v>-5.2287581699346379</v>
      </c>
      <c r="K24" s="89" t="s">
        <v>91</v>
      </c>
      <c r="L24" s="72">
        <v>93.6</v>
      </c>
      <c r="M24" s="48" t="s">
        <v>1</v>
      </c>
      <c r="N24" s="73">
        <v>-1.8</v>
      </c>
      <c r="O24" s="72">
        <v>93.6</v>
      </c>
      <c r="P24" s="72">
        <v>95.2</v>
      </c>
      <c r="Q24" s="72">
        <v>66.2</v>
      </c>
      <c r="R24" s="72">
        <v>112.9</v>
      </c>
      <c r="S24" s="48">
        <v>75.400000000000006</v>
      </c>
      <c r="T24" s="72">
        <v>99.9</v>
      </c>
      <c r="U24" s="72">
        <v>63.8</v>
      </c>
      <c r="V24" s="72">
        <v>108.6</v>
      </c>
      <c r="W24" s="72">
        <v>84.8</v>
      </c>
      <c r="X24" s="48">
        <v>79.3</v>
      </c>
      <c r="Y24" s="72">
        <v>91.8</v>
      </c>
      <c r="Z24" s="72">
        <v>75</v>
      </c>
      <c r="AA24" s="72">
        <v>129.80000000000001</v>
      </c>
      <c r="AB24" s="74">
        <v>88.7</v>
      </c>
      <c r="AC24" s="72">
        <v>82.9</v>
      </c>
      <c r="AD24" s="72">
        <v>86.8</v>
      </c>
      <c r="AE24" s="75">
        <v>86.8</v>
      </c>
    </row>
    <row r="25" spans="1:40" ht="18" customHeight="1">
      <c r="A25" s="19"/>
      <c r="B25" s="19"/>
      <c r="C25" s="15" t="s">
        <v>39</v>
      </c>
      <c r="D25" s="17"/>
      <c r="E25" s="18">
        <v>620.1</v>
      </c>
      <c r="F25" s="81">
        <f>Z57</f>
        <v>89.8</v>
      </c>
      <c r="G25" s="81">
        <f>Z$58</f>
        <v>-15.042573320719022</v>
      </c>
      <c r="H25" s="81">
        <f>$Z$36</f>
        <v>69.7</v>
      </c>
      <c r="I25" s="81">
        <f>$Z$37</f>
        <v>-7.0666666666666629</v>
      </c>
      <c r="K25" s="89" t="s">
        <v>92</v>
      </c>
      <c r="L25" s="72">
        <v>105.4</v>
      </c>
      <c r="M25" s="48" t="s">
        <v>1</v>
      </c>
      <c r="N25" s="73">
        <v>4.9000000000000004</v>
      </c>
      <c r="O25" s="72">
        <v>105.4</v>
      </c>
      <c r="P25" s="72">
        <v>82.2</v>
      </c>
      <c r="Q25" s="72">
        <v>68.2</v>
      </c>
      <c r="R25" s="72">
        <v>155.4</v>
      </c>
      <c r="S25" s="48">
        <v>79.8</v>
      </c>
      <c r="T25" s="72">
        <v>98.5</v>
      </c>
      <c r="U25" s="72">
        <v>62.8</v>
      </c>
      <c r="V25" s="72">
        <v>124.8</v>
      </c>
      <c r="W25" s="72">
        <v>80.2</v>
      </c>
      <c r="X25" s="48">
        <v>106</v>
      </c>
      <c r="Y25" s="72">
        <v>101.5</v>
      </c>
      <c r="Z25" s="72">
        <v>82.1</v>
      </c>
      <c r="AA25" s="72">
        <v>120.4</v>
      </c>
      <c r="AB25" s="74">
        <v>87.2</v>
      </c>
      <c r="AC25" s="72">
        <v>85.6</v>
      </c>
      <c r="AD25" s="72">
        <v>107</v>
      </c>
      <c r="AE25" s="75">
        <v>107</v>
      </c>
    </row>
    <row r="26" spans="1:40" ht="18" customHeight="1">
      <c r="A26" s="19"/>
      <c r="B26" s="19"/>
      <c r="C26" s="15" t="s">
        <v>40</v>
      </c>
      <c r="D26" s="17"/>
      <c r="E26" s="18">
        <v>197.4</v>
      </c>
      <c r="F26" s="81">
        <f>AA57</f>
        <v>124.2</v>
      </c>
      <c r="G26" s="81">
        <f>AA$58</f>
        <v>3.1561461794019912</v>
      </c>
      <c r="H26" s="81">
        <f>$AA$36</f>
        <v>130.1</v>
      </c>
      <c r="I26" s="81">
        <f>$AA$37</f>
        <v>0.23112480739598068</v>
      </c>
      <c r="K26" s="89" t="s">
        <v>93</v>
      </c>
      <c r="L26" s="72">
        <v>119.4</v>
      </c>
      <c r="M26" s="48" t="s">
        <v>1</v>
      </c>
      <c r="N26" s="73">
        <v>8.3000000000000007</v>
      </c>
      <c r="O26" s="72">
        <v>119.5</v>
      </c>
      <c r="P26" s="72">
        <v>76.400000000000006</v>
      </c>
      <c r="Q26" s="72">
        <v>84.2</v>
      </c>
      <c r="R26" s="72">
        <v>159</v>
      </c>
      <c r="S26" s="48">
        <v>84.2</v>
      </c>
      <c r="T26" s="72">
        <v>97.1</v>
      </c>
      <c r="U26" s="72">
        <v>63.9</v>
      </c>
      <c r="V26" s="72">
        <v>148.19999999999999</v>
      </c>
      <c r="W26" s="72">
        <v>87.4</v>
      </c>
      <c r="X26" s="48">
        <v>115.3</v>
      </c>
      <c r="Y26" s="72">
        <v>109.4</v>
      </c>
      <c r="Z26" s="72">
        <v>99.8</v>
      </c>
      <c r="AA26" s="72">
        <v>122.7</v>
      </c>
      <c r="AB26" s="74">
        <v>91.7</v>
      </c>
      <c r="AC26" s="72">
        <v>91.5</v>
      </c>
      <c r="AD26" s="72">
        <v>95.3</v>
      </c>
      <c r="AE26" s="75">
        <v>95.3</v>
      </c>
    </row>
    <row r="27" spans="1:40" ht="18" customHeight="1">
      <c r="A27" s="19"/>
      <c r="B27" s="19"/>
      <c r="C27" s="15" t="s">
        <v>41</v>
      </c>
      <c r="D27" s="17"/>
      <c r="E27" s="18">
        <v>172.1</v>
      </c>
      <c r="F27" s="81">
        <f>AB57</f>
        <v>99.9</v>
      </c>
      <c r="G27" s="81">
        <f>AB$58</f>
        <v>5.9384941675503802</v>
      </c>
      <c r="H27" s="81">
        <f>$AB$36</f>
        <v>95.8</v>
      </c>
      <c r="I27" s="81">
        <f>$AB$37</f>
        <v>8.0045095828635784</v>
      </c>
      <c r="K27" s="57" t="s">
        <v>94</v>
      </c>
      <c r="L27" s="72">
        <v>120.5</v>
      </c>
      <c r="M27" s="48" t="s">
        <v>1</v>
      </c>
      <c r="N27" s="73">
        <v>4.5999999999999996</v>
      </c>
      <c r="O27" s="72">
        <v>120.6</v>
      </c>
      <c r="P27" s="72">
        <v>102.9</v>
      </c>
      <c r="Q27" s="72">
        <v>72.099999999999994</v>
      </c>
      <c r="R27" s="72">
        <v>72</v>
      </c>
      <c r="S27" s="48">
        <v>91.4</v>
      </c>
      <c r="T27" s="72">
        <v>91.4</v>
      </c>
      <c r="U27" s="72">
        <v>67.2</v>
      </c>
      <c r="V27" s="72">
        <v>157.80000000000001</v>
      </c>
      <c r="W27" s="72">
        <v>95</v>
      </c>
      <c r="X27" s="48">
        <v>112.8</v>
      </c>
      <c r="Y27" s="72">
        <v>86.3</v>
      </c>
      <c r="Z27" s="72">
        <v>93.5</v>
      </c>
      <c r="AA27" s="72">
        <v>117.9</v>
      </c>
      <c r="AB27" s="74">
        <v>92.9</v>
      </c>
      <c r="AC27" s="72">
        <v>99.6</v>
      </c>
      <c r="AD27" s="72">
        <v>90.2</v>
      </c>
      <c r="AE27" s="75">
        <v>90.2</v>
      </c>
    </row>
    <row r="28" spans="1:40" ht="18" customHeight="1">
      <c r="A28" s="19"/>
      <c r="B28" s="14"/>
      <c r="C28" s="15" t="s">
        <v>42</v>
      </c>
      <c r="D28" s="17"/>
      <c r="E28" s="18">
        <v>398.8</v>
      </c>
      <c r="F28" s="81">
        <f>AC57</f>
        <v>101.1</v>
      </c>
      <c r="G28" s="81">
        <f>AC$58</f>
        <v>23.745410036719694</v>
      </c>
      <c r="H28" s="81">
        <f>$AC$36</f>
        <v>94.6</v>
      </c>
      <c r="I28" s="81">
        <f>$AC$37</f>
        <v>14.113389626055472</v>
      </c>
      <c r="K28" s="57" t="s">
        <v>96</v>
      </c>
      <c r="L28" s="72">
        <v>106.7</v>
      </c>
      <c r="M28" s="48" t="s">
        <v>1</v>
      </c>
      <c r="N28" s="73">
        <v>-1.2</v>
      </c>
      <c r="O28" s="72">
        <v>106.7</v>
      </c>
      <c r="P28" s="72">
        <v>115.1</v>
      </c>
      <c r="Q28" s="72">
        <v>64.400000000000006</v>
      </c>
      <c r="R28" s="72">
        <v>63</v>
      </c>
      <c r="S28" s="48">
        <v>85.4</v>
      </c>
      <c r="T28" s="72">
        <v>89.6</v>
      </c>
      <c r="U28" s="72">
        <v>59.4</v>
      </c>
      <c r="V28" s="72">
        <v>134.6</v>
      </c>
      <c r="W28" s="72">
        <v>86.7</v>
      </c>
      <c r="X28" s="48">
        <v>103.7</v>
      </c>
      <c r="Y28" s="72">
        <v>81</v>
      </c>
      <c r="Z28" s="72">
        <v>84.2</v>
      </c>
      <c r="AA28" s="72">
        <v>120.9</v>
      </c>
      <c r="AB28" s="74">
        <v>91.4</v>
      </c>
      <c r="AC28" s="72">
        <v>91</v>
      </c>
      <c r="AD28" s="72">
        <v>87.7</v>
      </c>
      <c r="AE28" s="75">
        <v>87.7</v>
      </c>
      <c r="AL28" s="102"/>
      <c r="AM28" s="102"/>
      <c r="AN28" s="102"/>
    </row>
    <row r="29" spans="1:40" ht="18" customHeight="1">
      <c r="A29" s="14"/>
      <c r="B29" s="15" t="s">
        <v>43</v>
      </c>
      <c r="C29" s="16"/>
      <c r="D29" s="17"/>
      <c r="E29" s="18">
        <v>20.7</v>
      </c>
      <c r="F29" s="81">
        <f>AD57</f>
        <v>86.1</v>
      </c>
      <c r="G29" s="81">
        <f>AD$58</f>
        <v>12.844036697247704</v>
      </c>
      <c r="H29" s="81">
        <f>$AD$36</f>
        <v>88.2</v>
      </c>
      <c r="I29" s="81">
        <f>$AD$37</f>
        <v>1.6129032258064582</v>
      </c>
      <c r="J29" s="27"/>
      <c r="K29" s="57" t="s">
        <v>108</v>
      </c>
      <c r="L29" s="72">
        <v>90.2</v>
      </c>
      <c r="M29" s="48" t="s">
        <v>1</v>
      </c>
      <c r="N29" s="73">
        <v>-11</v>
      </c>
      <c r="O29" s="72">
        <v>90.2</v>
      </c>
      <c r="P29" s="72">
        <v>117.9</v>
      </c>
      <c r="Q29" s="72">
        <v>72</v>
      </c>
      <c r="R29" s="72">
        <v>95.2</v>
      </c>
      <c r="S29" s="48">
        <v>84.6</v>
      </c>
      <c r="T29" s="72">
        <v>100.2</v>
      </c>
      <c r="U29" s="72">
        <v>63.1</v>
      </c>
      <c r="V29" s="72">
        <v>93.1</v>
      </c>
      <c r="W29" s="72">
        <v>78.8</v>
      </c>
      <c r="X29" s="48">
        <v>77.7</v>
      </c>
      <c r="Y29" s="72">
        <v>86.4</v>
      </c>
      <c r="Z29" s="72">
        <v>100</v>
      </c>
      <c r="AA29" s="72">
        <v>123</v>
      </c>
      <c r="AB29" s="74">
        <v>94.7</v>
      </c>
      <c r="AC29" s="72">
        <v>102.2</v>
      </c>
      <c r="AD29" s="72">
        <v>93</v>
      </c>
      <c r="AE29" s="75">
        <v>93</v>
      </c>
      <c r="AL29" s="27"/>
      <c r="AM29" s="27"/>
      <c r="AN29" s="27"/>
    </row>
    <row r="30" spans="1:40" ht="18" customHeight="1">
      <c r="B30" s="20" t="s">
        <v>112</v>
      </c>
      <c r="J30" s="27"/>
      <c r="K30" s="57" t="s">
        <v>95</v>
      </c>
      <c r="L30" s="72">
        <v>91.4</v>
      </c>
      <c r="M30" s="48" t="s">
        <v>1</v>
      </c>
      <c r="N30" s="73">
        <v>-10</v>
      </c>
      <c r="O30" s="72">
        <v>91.3</v>
      </c>
      <c r="P30" s="72">
        <v>110.4</v>
      </c>
      <c r="Q30" s="72">
        <v>137</v>
      </c>
      <c r="R30" s="72">
        <v>92.3</v>
      </c>
      <c r="S30" s="48">
        <v>98.9</v>
      </c>
      <c r="T30" s="72">
        <v>118.7</v>
      </c>
      <c r="U30" s="72">
        <v>66.400000000000006</v>
      </c>
      <c r="V30" s="72">
        <v>79.2</v>
      </c>
      <c r="W30" s="72">
        <v>89.3</v>
      </c>
      <c r="X30" s="48">
        <v>112.8</v>
      </c>
      <c r="Y30" s="72">
        <v>92</v>
      </c>
      <c r="Z30" s="72">
        <v>88.1</v>
      </c>
      <c r="AA30" s="72">
        <v>131.6</v>
      </c>
      <c r="AB30" s="74">
        <v>93.6</v>
      </c>
      <c r="AC30" s="72">
        <v>93</v>
      </c>
      <c r="AD30" s="72">
        <v>134</v>
      </c>
      <c r="AE30" s="75">
        <v>134</v>
      </c>
      <c r="AL30" s="27"/>
      <c r="AM30" s="41"/>
      <c r="AN30" s="41"/>
    </row>
    <row r="31" spans="1:40" ht="18" customHeight="1">
      <c r="H31" s="27"/>
      <c r="I31" s="27"/>
      <c r="J31" s="27"/>
      <c r="K31" s="95" t="s">
        <v>114</v>
      </c>
      <c r="L31" s="96">
        <v>85.8</v>
      </c>
      <c r="M31" s="92" t="s">
        <v>1</v>
      </c>
      <c r="N31" s="92" t="s">
        <v>110</v>
      </c>
      <c r="O31" s="92">
        <v>85.8</v>
      </c>
      <c r="P31" s="92">
        <v>102.7</v>
      </c>
      <c r="Q31" s="92">
        <v>124.7</v>
      </c>
      <c r="R31" s="92">
        <v>56.8</v>
      </c>
      <c r="S31" s="92">
        <v>77.400000000000006</v>
      </c>
      <c r="T31" s="92">
        <v>80.2</v>
      </c>
      <c r="U31" s="92">
        <v>51</v>
      </c>
      <c r="V31" s="92">
        <v>94.1</v>
      </c>
      <c r="W31" s="92">
        <v>69.3</v>
      </c>
      <c r="X31" s="92">
        <v>87.3</v>
      </c>
      <c r="Y31" s="92">
        <v>78.2</v>
      </c>
      <c r="Z31" s="92">
        <v>75.2</v>
      </c>
      <c r="AA31" s="92">
        <v>102.9</v>
      </c>
      <c r="AB31" s="92">
        <v>82.5</v>
      </c>
      <c r="AC31" s="92">
        <v>72</v>
      </c>
      <c r="AD31" s="92">
        <v>90.3</v>
      </c>
      <c r="AE31" s="94">
        <v>90.3</v>
      </c>
      <c r="AL31" s="27"/>
      <c r="AM31" s="41"/>
      <c r="AN31" s="41"/>
    </row>
    <row r="32" spans="1:40" ht="18" customHeight="1">
      <c r="H32" s="27"/>
      <c r="I32" s="27"/>
      <c r="J32" s="27"/>
      <c r="K32" s="95" t="s">
        <v>116</v>
      </c>
      <c r="L32" s="96">
        <v>92.1</v>
      </c>
      <c r="M32" s="92" t="s">
        <v>1</v>
      </c>
      <c r="N32" s="99" t="s">
        <v>121</v>
      </c>
      <c r="O32" s="92">
        <v>92.1</v>
      </c>
      <c r="P32" s="92">
        <v>62</v>
      </c>
      <c r="Q32" s="92">
        <v>70.5</v>
      </c>
      <c r="R32" s="92">
        <v>88.5</v>
      </c>
      <c r="S32" s="92">
        <v>92.1</v>
      </c>
      <c r="T32" s="92">
        <v>111.3</v>
      </c>
      <c r="U32" s="92">
        <v>65.400000000000006</v>
      </c>
      <c r="V32" s="92">
        <v>92.7</v>
      </c>
      <c r="W32" s="92">
        <v>81.900000000000006</v>
      </c>
      <c r="X32" s="92">
        <v>100.6</v>
      </c>
      <c r="Y32" s="92">
        <v>87.6</v>
      </c>
      <c r="Z32" s="92">
        <v>96.4</v>
      </c>
      <c r="AA32" s="92">
        <v>129</v>
      </c>
      <c r="AB32" s="92">
        <v>92.6</v>
      </c>
      <c r="AC32" s="92">
        <v>91.2</v>
      </c>
      <c r="AD32" s="92">
        <v>90.5</v>
      </c>
      <c r="AE32" s="94">
        <v>90.5</v>
      </c>
      <c r="AL32" s="27"/>
      <c r="AM32" s="41"/>
      <c r="AN32" s="41"/>
    </row>
    <row r="33" spans="1:43" ht="18" customHeight="1">
      <c r="A33" s="21" t="s">
        <v>44</v>
      </c>
      <c r="H33" s="102" t="s">
        <v>82</v>
      </c>
      <c r="I33" s="102"/>
      <c r="J33" s="102"/>
      <c r="K33" s="95" t="s">
        <v>118</v>
      </c>
      <c r="L33" s="96">
        <v>106.7</v>
      </c>
      <c r="M33" s="92" t="s">
        <v>1</v>
      </c>
      <c r="N33" s="92">
        <v>3.3</v>
      </c>
      <c r="O33" s="92">
        <v>106.7</v>
      </c>
      <c r="P33" s="92">
        <v>106.7</v>
      </c>
      <c r="Q33" s="92">
        <v>79</v>
      </c>
      <c r="R33" s="92">
        <v>164.4</v>
      </c>
      <c r="S33" s="92">
        <v>95.1</v>
      </c>
      <c r="T33" s="92">
        <v>113</v>
      </c>
      <c r="U33" s="92">
        <v>70</v>
      </c>
      <c r="V33" s="92">
        <v>110.2</v>
      </c>
      <c r="W33" s="92">
        <v>84.4</v>
      </c>
      <c r="X33" s="92">
        <v>113.3</v>
      </c>
      <c r="Y33" s="92">
        <v>98.4</v>
      </c>
      <c r="Z33" s="92">
        <v>110.3</v>
      </c>
      <c r="AA33" s="92">
        <v>134.6</v>
      </c>
      <c r="AB33" s="92">
        <v>104.2</v>
      </c>
      <c r="AC33" s="92">
        <v>95.4</v>
      </c>
      <c r="AD33" s="92">
        <v>85.9</v>
      </c>
      <c r="AE33" s="94">
        <v>85.9</v>
      </c>
    </row>
    <row r="34" spans="1:43" ht="18" customHeight="1">
      <c r="H34" s="27"/>
      <c r="I34" s="86"/>
      <c r="J34" s="27"/>
      <c r="K34" s="95" t="s">
        <v>124</v>
      </c>
      <c r="L34" s="96">
        <v>104.1</v>
      </c>
      <c r="M34" s="92" t="s">
        <v>1</v>
      </c>
      <c r="N34" s="92">
        <v>4.8</v>
      </c>
      <c r="O34" s="92">
        <v>104.1</v>
      </c>
      <c r="P34" s="92">
        <v>116.8</v>
      </c>
      <c r="Q34" s="92">
        <v>116.7</v>
      </c>
      <c r="R34" s="92">
        <v>72.5</v>
      </c>
      <c r="S34" s="92">
        <v>87.1</v>
      </c>
      <c r="T34" s="92">
        <v>91.7</v>
      </c>
      <c r="U34" s="92">
        <v>63.7</v>
      </c>
      <c r="V34" s="92">
        <v>118.4</v>
      </c>
      <c r="W34" s="92">
        <v>88.9</v>
      </c>
      <c r="X34" s="92">
        <v>102.3</v>
      </c>
      <c r="Y34" s="92">
        <v>91.4</v>
      </c>
      <c r="Z34" s="92">
        <v>105.5</v>
      </c>
      <c r="AA34" s="92">
        <v>125.6</v>
      </c>
      <c r="AB34" s="92">
        <v>93.8</v>
      </c>
      <c r="AC34" s="92">
        <v>89.6</v>
      </c>
      <c r="AD34" s="92">
        <v>101.1</v>
      </c>
      <c r="AE34" s="94">
        <v>101.1</v>
      </c>
      <c r="AF34" s="20" t="s">
        <v>59</v>
      </c>
      <c r="AG34" s="20"/>
      <c r="AH34" s="20"/>
      <c r="AI34" s="20"/>
      <c r="AJ34" s="20"/>
      <c r="AK34" s="20"/>
      <c r="AO34" s="20"/>
      <c r="AP34" s="20"/>
      <c r="AQ34" s="20"/>
    </row>
    <row r="35" spans="1:43" s="49" customFormat="1" ht="18" customHeight="1">
      <c r="B35" s="50"/>
      <c r="C35" s="50"/>
      <c r="D35" s="50"/>
      <c r="E35" s="50"/>
      <c r="F35" s="50"/>
      <c r="G35" s="50"/>
      <c r="H35" s="87"/>
      <c r="I35" s="87"/>
      <c r="J35" s="88"/>
      <c r="K35" s="95" t="s">
        <v>125</v>
      </c>
      <c r="L35" s="96">
        <v>99.9</v>
      </c>
      <c r="M35" s="92" t="s">
        <v>1</v>
      </c>
      <c r="N35" s="92" t="s">
        <v>130</v>
      </c>
      <c r="O35" s="92">
        <v>99.9</v>
      </c>
      <c r="P35" s="92">
        <v>103.8</v>
      </c>
      <c r="Q35" s="92">
        <v>62.6</v>
      </c>
      <c r="R35" s="92">
        <v>101.5</v>
      </c>
      <c r="S35" s="92">
        <v>82.3</v>
      </c>
      <c r="T35" s="92">
        <v>101</v>
      </c>
      <c r="U35" s="92">
        <v>70.400000000000006</v>
      </c>
      <c r="V35" s="92">
        <v>116.6</v>
      </c>
      <c r="W35" s="92">
        <v>81.099999999999994</v>
      </c>
      <c r="X35" s="92">
        <v>83.3</v>
      </c>
      <c r="Y35" s="92">
        <v>86.2</v>
      </c>
      <c r="Z35" s="92">
        <v>99.9</v>
      </c>
      <c r="AA35" s="92">
        <v>130.9</v>
      </c>
      <c r="AB35" s="92">
        <v>99.6</v>
      </c>
      <c r="AC35" s="92">
        <v>85.2</v>
      </c>
      <c r="AD35" s="92">
        <v>87.7</v>
      </c>
      <c r="AE35" s="94">
        <v>87.7</v>
      </c>
      <c r="AF35" s="97"/>
    </row>
    <row r="36" spans="1:43" ht="18" customHeight="1">
      <c r="H36" s="27"/>
      <c r="I36" s="27"/>
      <c r="J36" s="27"/>
      <c r="K36" s="95" t="s">
        <v>126</v>
      </c>
      <c r="L36" s="96">
        <v>95.7</v>
      </c>
      <c r="M36" s="92" t="s">
        <v>1</v>
      </c>
      <c r="N36" s="92">
        <v>2.2000000000000002</v>
      </c>
      <c r="O36" s="92">
        <v>95.7</v>
      </c>
      <c r="P36" s="92">
        <v>118</v>
      </c>
      <c r="Q36" s="92">
        <v>59.4</v>
      </c>
      <c r="R36" s="92">
        <v>113.5</v>
      </c>
      <c r="S36" s="92">
        <v>90.8</v>
      </c>
      <c r="T36" s="92">
        <v>98.8</v>
      </c>
      <c r="U36" s="92">
        <v>65.5</v>
      </c>
      <c r="V36" s="92">
        <v>106.2</v>
      </c>
      <c r="W36" s="92">
        <v>81.8</v>
      </c>
      <c r="X36" s="92">
        <v>77.599999999999994</v>
      </c>
      <c r="Y36" s="92">
        <v>87</v>
      </c>
      <c r="Z36" s="92">
        <v>69.7</v>
      </c>
      <c r="AA36" s="92">
        <v>130.1</v>
      </c>
      <c r="AB36" s="92">
        <v>95.8</v>
      </c>
      <c r="AC36" s="92">
        <v>94.6</v>
      </c>
      <c r="AD36" s="92">
        <v>88.2</v>
      </c>
      <c r="AE36" s="94">
        <v>88.2</v>
      </c>
      <c r="AF36" s="98"/>
    </row>
    <row r="37" spans="1:43" ht="18" customHeight="1">
      <c r="H37" s="27"/>
      <c r="I37" s="27"/>
      <c r="J37" s="27"/>
      <c r="K37" s="90" t="s">
        <v>65</v>
      </c>
      <c r="L37" s="72">
        <f>((L36-L24)/L24)*100</f>
        <v>2.2435897435897529</v>
      </c>
      <c r="M37" s="48" t="s">
        <v>1</v>
      </c>
      <c r="N37" s="48" t="s">
        <v>1</v>
      </c>
      <c r="O37" s="72">
        <f>((O36-O24)/O24)*100</f>
        <v>2.2435897435897529</v>
      </c>
      <c r="P37" s="72">
        <f t="shared" ref="P37:AE37" si="0">((P36-P24)/P24)*100</f>
        <v>23.94957983193277</v>
      </c>
      <c r="Q37" s="72">
        <f>((Q36-Q24)/Q24)*100</f>
        <v>-10.271903323262846</v>
      </c>
      <c r="R37" s="72">
        <f t="shared" si="0"/>
        <v>0.53144375553586742</v>
      </c>
      <c r="S37" s="72">
        <f t="shared" si="0"/>
        <v>20.424403183023859</v>
      </c>
      <c r="T37" s="72">
        <f t="shared" si="0"/>
        <v>-1.1011011011011096</v>
      </c>
      <c r="U37" s="72">
        <f t="shared" si="0"/>
        <v>2.6645768025078413</v>
      </c>
      <c r="V37" s="72">
        <f t="shared" si="0"/>
        <v>-2.2099447513812076</v>
      </c>
      <c r="W37" s="72">
        <f t="shared" si="0"/>
        <v>-3.5377358490566038</v>
      </c>
      <c r="X37" s="72">
        <f t="shared" si="0"/>
        <v>-2.1437578814628031</v>
      </c>
      <c r="Y37" s="72">
        <f t="shared" si="0"/>
        <v>-5.2287581699346379</v>
      </c>
      <c r="Z37" s="72">
        <f t="shared" si="0"/>
        <v>-7.0666666666666629</v>
      </c>
      <c r="AA37" s="72">
        <f t="shared" si="0"/>
        <v>0.23112480739598068</v>
      </c>
      <c r="AB37" s="72">
        <f t="shared" si="0"/>
        <v>8.0045095828635784</v>
      </c>
      <c r="AC37" s="72">
        <f t="shared" si="0"/>
        <v>14.113389626055472</v>
      </c>
      <c r="AD37" s="72">
        <f t="shared" si="0"/>
        <v>1.6129032258064582</v>
      </c>
      <c r="AE37" s="75">
        <f t="shared" si="0"/>
        <v>1.6129032258064582</v>
      </c>
      <c r="AG37" s="36"/>
    </row>
    <row r="38" spans="1:43" ht="18" customHeight="1">
      <c r="H38" s="27"/>
      <c r="I38" s="27"/>
      <c r="J38" s="27"/>
      <c r="K38" s="90"/>
      <c r="L38" s="6"/>
      <c r="M38" s="7"/>
      <c r="N38" s="7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8"/>
      <c r="AG38" s="39" t="s">
        <v>45</v>
      </c>
      <c r="AL38" s="37"/>
    </row>
    <row r="39" spans="1:43" ht="18" customHeight="1">
      <c r="J39" s="27"/>
      <c r="K39" s="24" t="s">
        <v>6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8"/>
      <c r="AG39" s="40" t="s">
        <v>25</v>
      </c>
      <c r="AH39" s="37" t="s">
        <v>9</v>
      </c>
      <c r="AJ39" s="53" t="s">
        <v>10</v>
      </c>
      <c r="AK39" s="54" t="s">
        <v>11</v>
      </c>
      <c r="AM39" s="76" t="s">
        <v>78</v>
      </c>
    </row>
    <row r="40" spans="1:43" ht="18" customHeight="1">
      <c r="K40" s="58" t="s">
        <v>97</v>
      </c>
      <c r="L40" s="6">
        <v>93.3</v>
      </c>
      <c r="M40" s="6">
        <v>-5.0999999999999996</v>
      </c>
      <c r="N40" s="7" t="s">
        <v>1</v>
      </c>
      <c r="O40" s="73">
        <v>93.3</v>
      </c>
      <c r="P40" s="73">
        <v>184.3</v>
      </c>
      <c r="Q40" s="73">
        <v>54.4</v>
      </c>
      <c r="R40" s="73">
        <v>63.6</v>
      </c>
      <c r="S40" s="73">
        <v>84</v>
      </c>
      <c r="T40" s="73">
        <v>103.7</v>
      </c>
      <c r="U40" s="73">
        <v>63.8</v>
      </c>
      <c r="V40" s="73">
        <v>107</v>
      </c>
      <c r="W40" s="73">
        <v>85.8</v>
      </c>
      <c r="X40" s="73">
        <v>104.4</v>
      </c>
      <c r="Y40" s="73">
        <v>92</v>
      </c>
      <c r="Z40" s="73">
        <v>86.2</v>
      </c>
      <c r="AA40" s="73">
        <v>121.7</v>
      </c>
      <c r="AB40" s="73">
        <v>90.1</v>
      </c>
      <c r="AC40" s="73">
        <v>90.9</v>
      </c>
      <c r="AD40" s="73">
        <v>93.8</v>
      </c>
      <c r="AE40" s="8">
        <v>93.4</v>
      </c>
      <c r="AF40" s="35"/>
      <c r="AG40" s="55" t="str">
        <f>K40</f>
        <v>6年8月</v>
      </c>
      <c r="AH40" s="56">
        <f>L40</f>
        <v>93.3</v>
      </c>
      <c r="AI40" s="37">
        <v>100</v>
      </c>
      <c r="AJ40" s="79">
        <v>92.6</v>
      </c>
      <c r="AK40" s="78">
        <v>100.5</v>
      </c>
      <c r="AM40" s="77" t="s">
        <v>79</v>
      </c>
    </row>
    <row r="41" spans="1:43" ht="18" customHeight="1">
      <c r="K41" s="58" t="s">
        <v>98</v>
      </c>
      <c r="L41" s="6">
        <v>95.5</v>
      </c>
      <c r="M41" s="6">
        <v>2.4</v>
      </c>
      <c r="N41" s="7" t="s">
        <v>1</v>
      </c>
      <c r="O41" s="73">
        <v>95.5</v>
      </c>
      <c r="P41" s="73">
        <v>163.4</v>
      </c>
      <c r="Q41" s="73">
        <v>61.1</v>
      </c>
      <c r="R41" s="73">
        <v>94.3</v>
      </c>
      <c r="S41" s="73">
        <v>83</v>
      </c>
      <c r="T41" s="73">
        <v>99.5</v>
      </c>
      <c r="U41" s="73">
        <v>71.8</v>
      </c>
      <c r="V41" s="73">
        <v>106.5</v>
      </c>
      <c r="W41" s="73">
        <v>80.599999999999994</v>
      </c>
      <c r="X41" s="73">
        <v>101.8</v>
      </c>
      <c r="Y41" s="73">
        <v>103.7</v>
      </c>
      <c r="Z41" s="73">
        <v>85.6</v>
      </c>
      <c r="AA41" s="73">
        <v>120.1</v>
      </c>
      <c r="AB41" s="73">
        <v>92.3</v>
      </c>
      <c r="AC41" s="73">
        <v>95.9</v>
      </c>
      <c r="AD41" s="73">
        <v>101.5</v>
      </c>
      <c r="AE41" s="8">
        <v>101.2</v>
      </c>
      <c r="AF41" s="35"/>
      <c r="AG41" s="55" t="str">
        <f t="shared" ref="AG41:AG56" si="1">K41</f>
        <v>6年9月</v>
      </c>
      <c r="AH41" s="56">
        <f t="shared" ref="AH41:AH57" si="2">L41</f>
        <v>95.5</v>
      </c>
      <c r="AI41" s="37">
        <v>100</v>
      </c>
      <c r="AJ41" s="79">
        <v>99.6</v>
      </c>
      <c r="AK41" s="78">
        <v>101.2</v>
      </c>
      <c r="AM41" s="80" t="s">
        <v>84</v>
      </c>
    </row>
    <row r="42" spans="1:43" ht="18" customHeight="1">
      <c r="K42" s="58" t="s">
        <v>99</v>
      </c>
      <c r="L42" s="6">
        <v>100.4</v>
      </c>
      <c r="M42" s="6">
        <v>5.0999999999999996</v>
      </c>
      <c r="N42" s="7" t="s">
        <v>1</v>
      </c>
      <c r="O42" s="73">
        <v>100.4</v>
      </c>
      <c r="P42" s="73">
        <v>122.6</v>
      </c>
      <c r="Q42" s="73">
        <v>78.900000000000006</v>
      </c>
      <c r="R42" s="73">
        <v>97.8</v>
      </c>
      <c r="S42" s="73">
        <v>85.2</v>
      </c>
      <c r="T42" s="73">
        <v>98.3</v>
      </c>
      <c r="U42" s="73">
        <v>67.900000000000006</v>
      </c>
      <c r="V42" s="73">
        <v>115.4</v>
      </c>
      <c r="W42" s="73">
        <v>89.9</v>
      </c>
      <c r="X42" s="73">
        <v>100.8</v>
      </c>
      <c r="Y42" s="73">
        <v>97.5</v>
      </c>
      <c r="Z42" s="73">
        <v>83.8</v>
      </c>
      <c r="AA42" s="73">
        <v>124.7</v>
      </c>
      <c r="AB42" s="73">
        <v>91.3</v>
      </c>
      <c r="AC42" s="73">
        <v>88.1</v>
      </c>
      <c r="AD42" s="73">
        <v>99.3</v>
      </c>
      <c r="AE42" s="8">
        <v>99.4</v>
      </c>
      <c r="AF42" s="35"/>
      <c r="AG42" s="55" t="str">
        <f t="shared" si="1"/>
        <v>6年10月</v>
      </c>
      <c r="AH42" s="56">
        <f t="shared" si="2"/>
        <v>100.4</v>
      </c>
      <c r="AI42" s="37">
        <v>100</v>
      </c>
      <c r="AJ42" s="79">
        <v>96.4</v>
      </c>
      <c r="AK42" s="78">
        <v>103</v>
      </c>
    </row>
    <row r="43" spans="1:43" ht="18" customHeight="1">
      <c r="K43" s="58" t="s">
        <v>100</v>
      </c>
      <c r="L43" s="6">
        <v>97.3</v>
      </c>
      <c r="M43" s="6">
        <v>-3.1</v>
      </c>
      <c r="N43" s="7" t="s">
        <v>1</v>
      </c>
      <c r="O43" s="73">
        <v>97.3</v>
      </c>
      <c r="P43" s="73">
        <v>106.5</v>
      </c>
      <c r="Q43" s="73">
        <v>84.8</v>
      </c>
      <c r="R43" s="73">
        <v>82.9</v>
      </c>
      <c r="S43" s="73">
        <v>84.1</v>
      </c>
      <c r="T43" s="73">
        <v>97.7</v>
      </c>
      <c r="U43" s="73">
        <v>65.7</v>
      </c>
      <c r="V43" s="73">
        <v>109.7</v>
      </c>
      <c r="W43" s="73">
        <v>83.2</v>
      </c>
      <c r="X43" s="73">
        <v>98.9</v>
      </c>
      <c r="Y43" s="73">
        <v>96.6</v>
      </c>
      <c r="Z43" s="73">
        <v>91.1</v>
      </c>
      <c r="AA43" s="73">
        <v>124.6</v>
      </c>
      <c r="AB43" s="73">
        <v>89.5</v>
      </c>
      <c r="AC43" s="73">
        <v>90.1</v>
      </c>
      <c r="AD43" s="73">
        <v>100.5</v>
      </c>
      <c r="AE43" s="8">
        <v>101.2</v>
      </c>
      <c r="AF43" s="35"/>
      <c r="AG43" s="55" t="str">
        <f t="shared" si="1"/>
        <v>6年11月</v>
      </c>
      <c r="AH43" s="56">
        <f t="shared" si="2"/>
        <v>97.3</v>
      </c>
      <c r="AI43" s="37">
        <v>100</v>
      </c>
      <c r="AJ43" s="79">
        <v>98.6</v>
      </c>
      <c r="AK43" s="78">
        <v>101.3</v>
      </c>
      <c r="AM43" s="76" t="s">
        <v>77</v>
      </c>
    </row>
    <row r="44" spans="1:43" ht="18" customHeight="1">
      <c r="K44" s="60" t="s">
        <v>101</v>
      </c>
      <c r="L44" s="6">
        <v>104.8</v>
      </c>
      <c r="M44" s="6">
        <v>7.7</v>
      </c>
      <c r="N44" s="7" t="s">
        <v>1</v>
      </c>
      <c r="O44" s="73">
        <v>104.8</v>
      </c>
      <c r="P44" s="73">
        <v>104.2</v>
      </c>
      <c r="Q44" s="73">
        <v>70.599999999999994</v>
      </c>
      <c r="R44" s="73">
        <v>82.6</v>
      </c>
      <c r="S44" s="73">
        <v>92.2</v>
      </c>
      <c r="T44" s="73">
        <v>93.9</v>
      </c>
      <c r="U44" s="73">
        <v>67.7</v>
      </c>
      <c r="V44" s="73">
        <v>123.9</v>
      </c>
      <c r="W44" s="73">
        <v>91.4</v>
      </c>
      <c r="X44" s="73">
        <v>98.9</v>
      </c>
      <c r="Y44" s="73">
        <v>100.9</v>
      </c>
      <c r="Z44" s="73">
        <v>94</v>
      </c>
      <c r="AA44" s="73">
        <v>130.1</v>
      </c>
      <c r="AB44" s="73">
        <v>90.9</v>
      </c>
      <c r="AC44" s="73">
        <v>88.2</v>
      </c>
      <c r="AD44" s="73">
        <v>93.1</v>
      </c>
      <c r="AE44" s="8">
        <v>93.5</v>
      </c>
      <c r="AF44" s="35"/>
      <c r="AG44" s="55" t="str">
        <f t="shared" si="1"/>
        <v>6年12月</v>
      </c>
      <c r="AH44" s="56">
        <f t="shared" si="2"/>
        <v>104.8</v>
      </c>
      <c r="AI44" s="37">
        <v>100</v>
      </c>
      <c r="AJ44" s="79">
        <v>96.3</v>
      </c>
      <c r="AK44" s="78">
        <v>101</v>
      </c>
      <c r="AM44" s="77" t="s">
        <v>83</v>
      </c>
    </row>
    <row r="45" spans="1:43" ht="18" customHeight="1">
      <c r="K45" s="58" t="s">
        <v>102</v>
      </c>
      <c r="L45" s="6">
        <v>101.1</v>
      </c>
      <c r="M45" s="6">
        <v>-3.5</v>
      </c>
      <c r="N45" s="7" t="s">
        <v>1</v>
      </c>
      <c r="O45" s="73">
        <v>101.1</v>
      </c>
      <c r="P45" s="73">
        <v>82.4</v>
      </c>
      <c r="Q45" s="73">
        <v>80.7</v>
      </c>
      <c r="R45" s="73">
        <v>116.9</v>
      </c>
      <c r="S45" s="73">
        <v>74.8</v>
      </c>
      <c r="T45" s="73">
        <v>107.3</v>
      </c>
      <c r="U45" s="73">
        <v>68.099999999999994</v>
      </c>
      <c r="V45" s="73">
        <v>117</v>
      </c>
      <c r="W45" s="73">
        <v>88.7</v>
      </c>
      <c r="X45" s="73">
        <v>94.2</v>
      </c>
      <c r="Y45" s="73">
        <v>94.7</v>
      </c>
      <c r="Z45" s="73">
        <v>96.6</v>
      </c>
      <c r="AA45" s="73">
        <v>123.9</v>
      </c>
      <c r="AB45" s="73">
        <v>92.5</v>
      </c>
      <c r="AC45" s="73">
        <v>88.6</v>
      </c>
      <c r="AD45" s="73">
        <v>84.8</v>
      </c>
      <c r="AE45" s="8">
        <v>84.8</v>
      </c>
      <c r="AF45" s="35"/>
      <c r="AG45" s="55" t="str">
        <f t="shared" si="1"/>
        <v>7年1月</v>
      </c>
      <c r="AH45" s="56">
        <f t="shared" si="2"/>
        <v>101.1</v>
      </c>
      <c r="AI45" s="37">
        <v>100</v>
      </c>
      <c r="AJ45" s="79">
        <v>98.3</v>
      </c>
      <c r="AK45" s="78">
        <v>101.9</v>
      </c>
      <c r="AM45" s="80" t="s">
        <v>84</v>
      </c>
    </row>
    <row r="46" spans="1:43" ht="18" customHeight="1">
      <c r="K46" s="58" t="s">
        <v>103</v>
      </c>
      <c r="L46" s="6">
        <v>112.3</v>
      </c>
      <c r="M46" s="6">
        <v>11.1</v>
      </c>
      <c r="N46" s="7" t="s">
        <v>1</v>
      </c>
      <c r="O46" s="73">
        <v>112.3</v>
      </c>
      <c r="P46" s="73">
        <v>76.7</v>
      </c>
      <c r="Q46" s="73">
        <v>88</v>
      </c>
      <c r="R46" s="73">
        <v>147.5</v>
      </c>
      <c r="S46" s="73">
        <v>87.3</v>
      </c>
      <c r="T46" s="73">
        <v>104.2</v>
      </c>
      <c r="U46" s="73">
        <v>64.099999999999994</v>
      </c>
      <c r="V46" s="73">
        <v>133.5</v>
      </c>
      <c r="W46" s="73">
        <v>85.1</v>
      </c>
      <c r="X46" s="73">
        <v>106.9</v>
      </c>
      <c r="Y46" s="73">
        <v>101.1</v>
      </c>
      <c r="Z46" s="73">
        <v>85.5</v>
      </c>
      <c r="AA46" s="73">
        <v>120.1</v>
      </c>
      <c r="AB46" s="73">
        <v>89</v>
      </c>
      <c r="AC46" s="73">
        <v>98.6</v>
      </c>
      <c r="AD46" s="73">
        <v>106.5</v>
      </c>
      <c r="AE46" s="8">
        <v>106.5</v>
      </c>
      <c r="AF46" s="35"/>
      <c r="AG46" s="55" t="str">
        <f t="shared" si="1"/>
        <v>7年2月</v>
      </c>
      <c r="AH46" s="56">
        <f t="shared" si="2"/>
        <v>112.3</v>
      </c>
      <c r="AI46" s="37">
        <v>100</v>
      </c>
      <c r="AJ46" s="79">
        <v>96.4</v>
      </c>
      <c r="AK46" s="78">
        <v>102</v>
      </c>
    </row>
    <row r="47" spans="1:43" ht="18" customHeight="1">
      <c r="K47" s="59" t="s">
        <v>104</v>
      </c>
      <c r="L47" s="73">
        <v>112.5</v>
      </c>
      <c r="M47" s="6">
        <v>0.2</v>
      </c>
      <c r="N47" s="7" t="s">
        <v>1</v>
      </c>
      <c r="O47" s="73">
        <v>112.6</v>
      </c>
      <c r="P47" s="73">
        <v>66.7</v>
      </c>
      <c r="Q47" s="73">
        <v>74.599999999999994</v>
      </c>
      <c r="R47" s="73">
        <v>92.6</v>
      </c>
      <c r="S47" s="73">
        <v>88</v>
      </c>
      <c r="T47" s="73">
        <v>100.6</v>
      </c>
      <c r="U47" s="73">
        <v>61.6</v>
      </c>
      <c r="V47" s="73">
        <v>140.19999999999999</v>
      </c>
      <c r="W47" s="73">
        <v>83.9</v>
      </c>
      <c r="X47" s="73">
        <v>104.2</v>
      </c>
      <c r="Y47" s="73">
        <v>98.4</v>
      </c>
      <c r="Z47" s="73">
        <v>97.4</v>
      </c>
      <c r="AA47" s="73">
        <v>123</v>
      </c>
      <c r="AB47" s="73">
        <v>88.7</v>
      </c>
      <c r="AC47" s="73">
        <v>101.2</v>
      </c>
      <c r="AD47" s="73">
        <v>94.2</v>
      </c>
      <c r="AE47" s="8">
        <v>94.2</v>
      </c>
      <c r="AF47" s="35"/>
      <c r="AG47" s="55" t="str">
        <f t="shared" si="1"/>
        <v>7年3月</v>
      </c>
      <c r="AH47" s="56">
        <f t="shared" si="2"/>
        <v>112.5</v>
      </c>
      <c r="AI47" s="37">
        <v>100</v>
      </c>
      <c r="AJ47" s="79">
        <v>101.7</v>
      </c>
      <c r="AK47" s="100">
        <v>101.4</v>
      </c>
    </row>
    <row r="48" spans="1:43" ht="18" customHeight="1">
      <c r="K48" s="59" t="s">
        <v>105</v>
      </c>
      <c r="L48" s="73">
        <v>112</v>
      </c>
      <c r="M48" s="6">
        <v>-0.4</v>
      </c>
      <c r="N48" s="7" t="s">
        <v>1</v>
      </c>
      <c r="O48" s="73">
        <v>112.1</v>
      </c>
      <c r="P48" s="73">
        <v>88</v>
      </c>
      <c r="Q48" s="73">
        <v>62.1</v>
      </c>
      <c r="R48" s="73">
        <v>79.400000000000006</v>
      </c>
      <c r="S48" s="73">
        <v>85.2</v>
      </c>
      <c r="T48" s="73">
        <v>88.9</v>
      </c>
      <c r="U48" s="73">
        <v>69.7</v>
      </c>
      <c r="V48" s="73">
        <v>139.80000000000001</v>
      </c>
      <c r="W48" s="73">
        <v>91.2</v>
      </c>
      <c r="X48" s="73">
        <v>103.3</v>
      </c>
      <c r="Y48" s="73">
        <v>82.3</v>
      </c>
      <c r="Z48" s="73">
        <v>85</v>
      </c>
      <c r="AA48" s="73">
        <v>117.6</v>
      </c>
      <c r="AB48" s="73">
        <v>95.3</v>
      </c>
      <c r="AC48" s="73">
        <v>97.9</v>
      </c>
      <c r="AD48" s="73">
        <v>81.599999999999994</v>
      </c>
      <c r="AE48" s="8">
        <v>81.599999999999994</v>
      </c>
      <c r="AG48" s="55" t="str">
        <f t="shared" si="1"/>
        <v>7年4月</v>
      </c>
      <c r="AH48" s="56">
        <f t="shared" si="2"/>
        <v>112</v>
      </c>
      <c r="AI48" s="37">
        <v>100</v>
      </c>
      <c r="AJ48" s="79">
        <v>103.5</v>
      </c>
      <c r="AK48" s="78">
        <v>100.5</v>
      </c>
    </row>
    <row r="49" spans="10:43" ht="18" customHeight="1">
      <c r="K49" s="59" t="s">
        <v>109</v>
      </c>
      <c r="L49" s="73">
        <v>109.4</v>
      </c>
      <c r="M49" s="6">
        <v>-2.2999999999999998</v>
      </c>
      <c r="N49" s="7" t="s">
        <v>1</v>
      </c>
      <c r="O49" s="73">
        <v>109.3</v>
      </c>
      <c r="P49" s="73">
        <v>101.9</v>
      </c>
      <c r="Q49" s="73">
        <v>67</v>
      </c>
      <c r="R49" s="73">
        <v>88.2</v>
      </c>
      <c r="S49" s="73">
        <v>90.6</v>
      </c>
      <c r="T49" s="73">
        <v>108.8</v>
      </c>
      <c r="U49" s="73">
        <v>62.8</v>
      </c>
      <c r="V49" s="73">
        <v>129.5</v>
      </c>
      <c r="W49" s="73">
        <v>88.2</v>
      </c>
      <c r="X49" s="73">
        <v>101</v>
      </c>
      <c r="Y49" s="73">
        <v>85.4</v>
      </c>
      <c r="Z49" s="73">
        <v>92.3</v>
      </c>
      <c r="AA49" s="73">
        <v>137.30000000000001</v>
      </c>
      <c r="AB49" s="73">
        <v>98.1</v>
      </c>
      <c r="AC49" s="73">
        <v>83.4</v>
      </c>
      <c r="AD49" s="73">
        <v>96.4</v>
      </c>
      <c r="AE49" s="8">
        <v>96.4</v>
      </c>
      <c r="AG49" s="55" t="str">
        <f t="shared" si="1"/>
        <v>7年5月</v>
      </c>
      <c r="AH49" s="56">
        <f t="shared" si="2"/>
        <v>109.4</v>
      </c>
      <c r="AI49" s="37">
        <v>100</v>
      </c>
      <c r="AJ49" s="79">
        <v>97.8</v>
      </c>
      <c r="AK49" s="78">
        <v>101.8</v>
      </c>
    </row>
    <row r="50" spans="10:43" ht="18" customHeight="1">
      <c r="K50" s="59" t="s">
        <v>107</v>
      </c>
      <c r="L50" s="73">
        <v>92.3</v>
      </c>
      <c r="M50" s="6">
        <v>-15.6</v>
      </c>
      <c r="N50" s="7" t="s">
        <v>1</v>
      </c>
      <c r="O50" s="73">
        <v>92.3</v>
      </c>
      <c r="P50" s="73">
        <v>104.3</v>
      </c>
      <c r="Q50" s="73">
        <v>66.2</v>
      </c>
      <c r="R50" s="73">
        <v>105.8</v>
      </c>
      <c r="S50" s="73">
        <v>87.2</v>
      </c>
      <c r="T50" s="73">
        <v>99.6</v>
      </c>
      <c r="U50" s="73">
        <v>66.2</v>
      </c>
      <c r="V50" s="73">
        <v>94.3</v>
      </c>
      <c r="W50" s="73">
        <v>82</v>
      </c>
      <c r="X50" s="73">
        <v>93.5</v>
      </c>
      <c r="Y50" s="73">
        <v>88.8</v>
      </c>
      <c r="Z50" s="73">
        <v>100.3</v>
      </c>
      <c r="AA50" s="73">
        <v>126.5</v>
      </c>
      <c r="AB50" s="73">
        <v>94.9</v>
      </c>
      <c r="AC50" s="73">
        <v>87.9</v>
      </c>
      <c r="AD50" s="73">
        <v>97.1</v>
      </c>
      <c r="AE50" s="8">
        <v>97.1</v>
      </c>
      <c r="AG50" s="55" t="str">
        <f t="shared" si="1"/>
        <v>7年6月</v>
      </c>
      <c r="AH50" s="56">
        <f t="shared" si="2"/>
        <v>92.3</v>
      </c>
      <c r="AI50" s="37">
        <v>100</v>
      </c>
      <c r="AJ50" s="79">
        <v>96.1</v>
      </c>
      <c r="AK50" s="78">
        <v>101.5</v>
      </c>
    </row>
    <row r="51" spans="10:43" ht="18" customHeight="1">
      <c r="K51" s="59" t="s">
        <v>106</v>
      </c>
      <c r="L51" s="73">
        <v>88.4</v>
      </c>
      <c r="M51" s="6">
        <v>-4.2</v>
      </c>
      <c r="N51" s="7" t="s">
        <v>1</v>
      </c>
      <c r="O51" s="73">
        <v>88.3</v>
      </c>
      <c r="P51" s="73">
        <v>128</v>
      </c>
      <c r="Q51" s="73">
        <v>136.1</v>
      </c>
      <c r="R51" s="73">
        <v>93.2</v>
      </c>
      <c r="S51" s="73">
        <v>89.8</v>
      </c>
      <c r="T51" s="73">
        <v>103</v>
      </c>
      <c r="U51" s="73">
        <v>67.2</v>
      </c>
      <c r="V51" s="73">
        <v>80.7</v>
      </c>
      <c r="W51" s="73">
        <v>84.2</v>
      </c>
      <c r="X51" s="73">
        <v>106.1</v>
      </c>
      <c r="Y51" s="73">
        <v>88</v>
      </c>
      <c r="Z51" s="73">
        <v>80.5</v>
      </c>
      <c r="AA51" s="73">
        <v>127.8</v>
      </c>
      <c r="AB51" s="73">
        <v>90</v>
      </c>
      <c r="AC51" s="73">
        <v>89.9</v>
      </c>
      <c r="AD51" s="73">
        <v>139.4</v>
      </c>
      <c r="AE51" s="8">
        <v>139.4</v>
      </c>
      <c r="AG51" s="55" t="str">
        <f t="shared" si="1"/>
        <v>7年7月</v>
      </c>
      <c r="AH51" s="56">
        <f t="shared" si="2"/>
        <v>88.4</v>
      </c>
      <c r="AI51" s="37">
        <v>100</v>
      </c>
      <c r="AJ51" s="79">
        <v>95.7</v>
      </c>
      <c r="AK51" s="78">
        <v>100.5</v>
      </c>
    </row>
    <row r="52" spans="10:43" ht="18" customHeight="1">
      <c r="K52" s="95" t="s">
        <v>115</v>
      </c>
      <c r="L52" s="96">
        <v>87.8</v>
      </c>
      <c r="M52" s="92" t="s">
        <v>111</v>
      </c>
      <c r="N52" s="92" t="s">
        <v>1</v>
      </c>
      <c r="O52" s="92">
        <v>87.9</v>
      </c>
      <c r="P52" s="92">
        <v>167.4</v>
      </c>
      <c r="Q52" s="92">
        <v>124.7</v>
      </c>
      <c r="R52" s="92">
        <v>67.2</v>
      </c>
      <c r="S52" s="92">
        <v>81</v>
      </c>
      <c r="T52" s="92">
        <v>93.1</v>
      </c>
      <c r="U52" s="92">
        <v>61.9</v>
      </c>
      <c r="V52" s="92">
        <v>91.5</v>
      </c>
      <c r="W52" s="92">
        <v>80.099999999999994</v>
      </c>
      <c r="X52" s="92">
        <v>95.2</v>
      </c>
      <c r="Y52" s="92">
        <v>93.7</v>
      </c>
      <c r="Z52" s="92">
        <v>91.8</v>
      </c>
      <c r="AA52" s="92">
        <v>114.3</v>
      </c>
      <c r="AB52" s="92">
        <v>91.2</v>
      </c>
      <c r="AC52" s="92">
        <v>90.3</v>
      </c>
      <c r="AD52" s="92">
        <v>110.7</v>
      </c>
      <c r="AE52" s="94">
        <v>110.7</v>
      </c>
      <c r="AG52" s="55" t="str">
        <f t="shared" si="1"/>
        <v>7年8月</v>
      </c>
      <c r="AH52" s="56">
        <f t="shared" si="2"/>
        <v>87.8</v>
      </c>
      <c r="AI52" s="37">
        <v>100</v>
      </c>
      <c r="AJ52" s="79">
        <v>87.3</v>
      </c>
      <c r="AK52" s="78">
        <v>99.2</v>
      </c>
    </row>
    <row r="53" spans="10:43" ht="18" customHeight="1">
      <c r="K53" s="95" t="s">
        <v>117</v>
      </c>
      <c r="L53" s="96">
        <v>91.9</v>
      </c>
      <c r="M53" s="92">
        <v>4.7</v>
      </c>
      <c r="N53" s="92" t="s">
        <v>1</v>
      </c>
      <c r="O53" s="92">
        <v>91.9</v>
      </c>
      <c r="P53" s="92">
        <v>101.4</v>
      </c>
      <c r="Q53" s="92">
        <v>78.400000000000006</v>
      </c>
      <c r="R53" s="92">
        <v>85</v>
      </c>
      <c r="S53" s="92">
        <v>88.3</v>
      </c>
      <c r="T53" s="92">
        <v>103.2</v>
      </c>
      <c r="U53" s="92">
        <v>65.7</v>
      </c>
      <c r="V53" s="92">
        <v>94.3</v>
      </c>
      <c r="W53" s="92">
        <v>85.2</v>
      </c>
      <c r="X53" s="92">
        <v>96.6</v>
      </c>
      <c r="Y53" s="92">
        <v>89.7</v>
      </c>
      <c r="Z53" s="92">
        <v>92</v>
      </c>
      <c r="AA53" s="92">
        <v>130.6</v>
      </c>
      <c r="AB53" s="92">
        <v>92.2</v>
      </c>
      <c r="AC53" s="92">
        <v>93.9</v>
      </c>
      <c r="AD53" s="92">
        <v>87.7</v>
      </c>
      <c r="AE53" s="94">
        <v>87.7</v>
      </c>
      <c r="AG53" s="55" t="str">
        <f t="shared" si="1"/>
        <v>7年9月</v>
      </c>
      <c r="AH53" s="56">
        <f t="shared" si="2"/>
        <v>91.9</v>
      </c>
      <c r="AI53" s="37">
        <v>100</v>
      </c>
      <c r="AJ53" s="79">
        <v>95.9</v>
      </c>
      <c r="AK53" s="78">
        <v>101</v>
      </c>
    </row>
    <row r="54" spans="10:43" ht="18" customHeight="1">
      <c r="K54" s="95" t="s">
        <v>119</v>
      </c>
      <c r="L54" s="96">
        <v>103.7</v>
      </c>
      <c r="M54" s="92">
        <v>12.8</v>
      </c>
      <c r="N54" s="92" t="s">
        <v>1</v>
      </c>
      <c r="O54" s="92">
        <v>103.7</v>
      </c>
      <c r="P54" s="92">
        <v>111.2</v>
      </c>
      <c r="Q54" s="92">
        <v>82.8</v>
      </c>
      <c r="R54" s="92">
        <v>182.6</v>
      </c>
      <c r="S54" s="92">
        <v>87.4</v>
      </c>
      <c r="T54" s="92">
        <v>100.3</v>
      </c>
      <c r="U54" s="92">
        <v>62.7</v>
      </c>
      <c r="V54" s="92">
        <v>113.4</v>
      </c>
      <c r="W54" s="92">
        <v>78</v>
      </c>
      <c r="X54" s="92">
        <v>98.6</v>
      </c>
      <c r="Y54" s="92">
        <v>92.2</v>
      </c>
      <c r="Z54" s="92">
        <v>91.3</v>
      </c>
      <c r="AA54" s="92">
        <v>122.4</v>
      </c>
      <c r="AB54" s="92">
        <v>96.2</v>
      </c>
      <c r="AC54" s="92">
        <v>90.2</v>
      </c>
      <c r="AD54" s="92">
        <v>82.2</v>
      </c>
      <c r="AE54" s="94">
        <v>82.2</v>
      </c>
      <c r="AG54" s="55" t="str">
        <f t="shared" si="1"/>
        <v>7年10月</v>
      </c>
      <c r="AH54" s="56">
        <f t="shared" si="2"/>
        <v>103.7</v>
      </c>
      <c r="AI54" s="37">
        <v>100</v>
      </c>
      <c r="AJ54" s="79">
        <v>96.5</v>
      </c>
      <c r="AK54" s="78">
        <v>101.6</v>
      </c>
    </row>
    <row r="55" spans="10:43" ht="18" customHeight="1">
      <c r="K55" s="95" t="s">
        <v>127</v>
      </c>
      <c r="L55" s="96">
        <v>103.3</v>
      </c>
      <c r="M55" s="7" t="s">
        <v>120</v>
      </c>
      <c r="N55" s="92" t="s">
        <v>1</v>
      </c>
      <c r="O55" s="92">
        <v>103.3</v>
      </c>
      <c r="P55" s="92">
        <v>111.3</v>
      </c>
      <c r="Q55" s="92">
        <v>90.4</v>
      </c>
      <c r="R55" s="92">
        <v>66.900000000000006</v>
      </c>
      <c r="S55" s="92">
        <v>88.1</v>
      </c>
      <c r="T55" s="92">
        <v>90.1</v>
      </c>
      <c r="U55" s="92">
        <v>59.4</v>
      </c>
      <c r="V55" s="92">
        <v>124.4</v>
      </c>
      <c r="W55" s="92">
        <v>85</v>
      </c>
      <c r="X55" s="92">
        <v>96.7</v>
      </c>
      <c r="Y55" s="92">
        <v>88.4</v>
      </c>
      <c r="Z55" s="92">
        <v>96</v>
      </c>
      <c r="AA55" s="92">
        <v>126.7</v>
      </c>
      <c r="AB55" s="92">
        <v>90.6</v>
      </c>
      <c r="AC55" s="92">
        <v>81.599999999999994</v>
      </c>
      <c r="AD55" s="92">
        <v>102.9</v>
      </c>
      <c r="AE55" s="94">
        <v>102.9</v>
      </c>
      <c r="AG55" s="55" t="str">
        <f t="shared" si="1"/>
        <v>7年11月</v>
      </c>
      <c r="AH55" s="56">
        <f t="shared" si="2"/>
        <v>103.3</v>
      </c>
      <c r="AI55" s="37">
        <v>100</v>
      </c>
      <c r="AJ55" s="79">
        <v>92.5</v>
      </c>
      <c r="AK55" s="78">
        <v>99.6</v>
      </c>
    </row>
    <row r="56" spans="10:43" ht="18" customHeight="1">
      <c r="K56" s="95" t="s">
        <v>128</v>
      </c>
      <c r="L56" s="96">
        <v>101.1</v>
      </c>
      <c r="M56" s="7" t="s">
        <v>131</v>
      </c>
      <c r="N56" s="92" t="s">
        <v>1</v>
      </c>
      <c r="O56" s="92">
        <v>101.1</v>
      </c>
      <c r="P56" s="92">
        <v>94.6</v>
      </c>
      <c r="Q56" s="92">
        <v>69.5</v>
      </c>
      <c r="R56" s="92">
        <v>109.8</v>
      </c>
      <c r="S56" s="92">
        <v>86.3</v>
      </c>
      <c r="T56" s="92">
        <v>93.5</v>
      </c>
      <c r="U56" s="92">
        <v>59.7</v>
      </c>
      <c r="V56" s="92">
        <v>117.2</v>
      </c>
      <c r="W56" s="92">
        <v>75.8</v>
      </c>
      <c r="X56" s="92">
        <v>94.7</v>
      </c>
      <c r="Y56" s="92">
        <v>88</v>
      </c>
      <c r="Z56" s="92">
        <v>105.7</v>
      </c>
      <c r="AA56" s="92">
        <v>120.4</v>
      </c>
      <c r="AB56" s="92">
        <v>94.3</v>
      </c>
      <c r="AC56" s="92">
        <v>81.7</v>
      </c>
      <c r="AD56" s="92">
        <v>76.3</v>
      </c>
      <c r="AE56" s="94">
        <v>76.3</v>
      </c>
      <c r="AF56" s="93"/>
      <c r="AG56" s="55" t="str">
        <f t="shared" si="1"/>
        <v>7年12月r</v>
      </c>
      <c r="AH56" s="56">
        <f t="shared" si="2"/>
        <v>101.1</v>
      </c>
      <c r="AI56" s="37">
        <v>100</v>
      </c>
      <c r="AJ56" s="101">
        <v>99.9</v>
      </c>
      <c r="AK56" s="78">
        <v>100.2</v>
      </c>
      <c r="AO56" s="20"/>
      <c r="AP56" s="20"/>
      <c r="AQ56" s="20"/>
    </row>
    <row r="57" spans="10:43" ht="18" customHeight="1">
      <c r="K57" s="95" t="s">
        <v>129</v>
      </c>
      <c r="L57" s="96">
        <v>103.4</v>
      </c>
      <c r="M57" s="7">
        <v>2.2999999999999998</v>
      </c>
      <c r="N57" s="92" t="s">
        <v>1</v>
      </c>
      <c r="O57" s="92">
        <v>103.4</v>
      </c>
      <c r="P57" s="92">
        <v>102.1</v>
      </c>
      <c r="Q57" s="92">
        <v>72.400000000000006</v>
      </c>
      <c r="R57" s="92">
        <v>117.5</v>
      </c>
      <c r="S57" s="92">
        <v>90.1</v>
      </c>
      <c r="T57" s="92">
        <v>106.1</v>
      </c>
      <c r="U57" s="92">
        <v>70</v>
      </c>
      <c r="V57" s="92">
        <v>114.4</v>
      </c>
      <c r="W57" s="92">
        <v>85.5</v>
      </c>
      <c r="X57" s="92">
        <v>92.2</v>
      </c>
      <c r="Y57" s="92">
        <v>89.8</v>
      </c>
      <c r="Z57" s="92">
        <v>89.8</v>
      </c>
      <c r="AA57" s="92">
        <v>124.2</v>
      </c>
      <c r="AB57" s="92">
        <v>99.9</v>
      </c>
      <c r="AC57" s="92">
        <v>101.1</v>
      </c>
      <c r="AD57" s="92">
        <v>86.1</v>
      </c>
      <c r="AE57" s="94">
        <v>86.1</v>
      </c>
      <c r="AF57" s="20"/>
      <c r="AG57" s="55" t="str">
        <f>K57</f>
        <v>8年1月</v>
      </c>
      <c r="AH57" s="56">
        <f t="shared" si="2"/>
        <v>103.4</v>
      </c>
      <c r="AI57" s="37">
        <v>100</v>
      </c>
      <c r="AJ57" s="91">
        <v>95.5</v>
      </c>
      <c r="AK57" s="85">
        <v>104.5</v>
      </c>
      <c r="AO57" s="20"/>
      <c r="AP57" s="20"/>
      <c r="AQ57" s="20"/>
    </row>
    <row r="58" spans="10:43" ht="18" customHeight="1">
      <c r="K58" s="52" t="s">
        <v>66</v>
      </c>
      <c r="L58" s="82">
        <f>((L57-L56)/L56)*100</f>
        <v>2.2749752720079246</v>
      </c>
      <c r="M58" s="83" t="s">
        <v>1</v>
      </c>
      <c r="N58" s="83" t="s">
        <v>1</v>
      </c>
      <c r="O58" s="82">
        <f>((O57-O56)/O56)*100</f>
        <v>2.2749752720079246</v>
      </c>
      <c r="P58" s="82">
        <f>((P57-P56)/P56)*100</f>
        <v>7.9281183932346728</v>
      </c>
      <c r="Q58" s="82">
        <f>((Q57-Q56)/Q56)*100</f>
        <v>4.1726618705036049</v>
      </c>
      <c r="R58" s="82">
        <f>((R57-R56)/R56)*100</f>
        <v>7.0127504553734097</v>
      </c>
      <c r="S58" s="82">
        <f t="shared" ref="S58:AE58" si="3">((S57-S56)/S56)*100</f>
        <v>4.4032444959443771</v>
      </c>
      <c r="T58" s="82">
        <f t="shared" si="3"/>
        <v>13.475935828877001</v>
      </c>
      <c r="U58" s="82">
        <f t="shared" si="3"/>
        <v>17.252931323283079</v>
      </c>
      <c r="V58" s="82">
        <f t="shared" si="3"/>
        <v>-2.3890784982935127</v>
      </c>
      <c r="W58" s="82">
        <f t="shared" si="3"/>
        <v>12.796833773087076</v>
      </c>
      <c r="X58" s="82">
        <f t="shared" si="3"/>
        <v>-2.6399155227032733</v>
      </c>
      <c r="Y58" s="82">
        <f t="shared" si="3"/>
        <v>2.0454545454545423</v>
      </c>
      <c r="Z58" s="82">
        <f>((Z57-Z56)/Z56)*100</f>
        <v>-15.042573320719022</v>
      </c>
      <c r="AA58" s="82">
        <f t="shared" si="3"/>
        <v>3.1561461794019912</v>
      </c>
      <c r="AB58" s="82">
        <f t="shared" si="3"/>
        <v>5.9384941675503802</v>
      </c>
      <c r="AC58" s="82">
        <f t="shared" si="3"/>
        <v>23.745410036719694</v>
      </c>
      <c r="AD58" s="82">
        <f t="shared" si="3"/>
        <v>12.844036697247704</v>
      </c>
      <c r="AE58" s="84">
        <f t="shared" si="3"/>
        <v>12.844036697247704</v>
      </c>
      <c r="AG58" s="36"/>
      <c r="AH58" s="43"/>
      <c r="AI58" s="22"/>
      <c r="AJ58" s="22"/>
      <c r="AK58" s="20"/>
    </row>
    <row r="59" spans="10:43" ht="15" customHeight="1">
      <c r="J59" s="27"/>
      <c r="K59" s="23" t="s">
        <v>113</v>
      </c>
      <c r="AG59" s="36"/>
      <c r="AH59" s="43"/>
      <c r="AI59" s="22"/>
      <c r="AJ59" s="22"/>
      <c r="AK59" s="20"/>
    </row>
    <row r="60" spans="10:43" ht="15" customHeight="1">
      <c r="K60" s="23" t="s">
        <v>80</v>
      </c>
      <c r="AG60" s="36"/>
      <c r="AH60" s="43"/>
      <c r="AI60" s="22"/>
      <c r="AJ60" s="22"/>
      <c r="AK60" s="20"/>
    </row>
    <row r="61" spans="10:43" ht="15" customHeight="1">
      <c r="K61" s="23"/>
      <c r="AG61" s="36"/>
      <c r="AI61" s="47"/>
    </row>
    <row r="62" spans="10:43" hidden="1">
      <c r="K62" s="23"/>
      <c r="AG62" s="36"/>
      <c r="AI62" s="47"/>
    </row>
    <row r="63" spans="10:43" ht="13.5" hidden="1" customHeight="1">
      <c r="K63" s="23"/>
      <c r="AG63" s="36"/>
      <c r="AI63" s="47"/>
    </row>
    <row r="64" spans="10:43" ht="13.5" hidden="1" customHeight="1">
      <c r="L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G64" s="36"/>
      <c r="AI64" s="47"/>
    </row>
    <row r="65" spans="32:36" ht="13.5" hidden="1" customHeight="1">
      <c r="AG65" s="36"/>
      <c r="AI65" s="47"/>
    </row>
    <row r="66" spans="32:36" ht="13.5" hidden="1" customHeight="1">
      <c r="AG66" s="36"/>
      <c r="AI66" s="47"/>
    </row>
    <row r="67" spans="32:36" ht="13.5" hidden="1" customHeight="1">
      <c r="AG67" s="36"/>
      <c r="AI67" s="47"/>
    </row>
    <row r="68" spans="32:36" ht="13.5" hidden="1" customHeight="1">
      <c r="AG68" s="36"/>
      <c r="AI68" s="47"/>
    </row>
    <row r="69" spans="32:36" ht="13.5" hidden="1" customHeight="1">
      <c r="AG69" s="36"/>
      <c r="AI69" s="47"/>
    </row>
    <row r="70" spans="32:36" ht="13.5" hidden="1" customHeight="1">
      <c r="AG70" s="36"/>
      <c r="AI70" s="47"/>
    </row>
    <row r="71" spans="32:36" ht="13.5" hidden="1" customHeight="1">
      <c r="AG71" s="36"/>
      <c r="AI71" s="47"/>
    </row>
    <row r="72" spans="32:36" ht="13.5" hidden="1" customHeight="1">
      <c r="AG72" s="36"/>
      <c r="AI72" s="47"/>
    </row>
    <row r="73" spans="32:36" ht="13.5" hidden="1" customHeight="1">
      <c r="AF73" s="20"/>
      <c r="AG73" s="36"/>
      <c r="AI73" s="47"/>
    </row>
    <row r="74" spans="32:36" ht="13.5" hidden="1" customHeight="1">
      <c r="AF74" s="20"/>
      <c r="AG74" s="36"/>
      <c r="AI74" s="47"/>
    </row>
    <row r="75" spans="32:36" ht="13.5" hidden="1" customHeight="1">
      <c r="AF75" s="20"/>
      <c r="AG75" s="36"/>
      <c r="AH75" s="42"/>
      <c r="AI75" s="47"/>
      <c r="AJ75" s="38"/>
    </row>
    <row r="76" spans="32:36" ht="13.5" hidden="1" customHeight="1">
      <c r="AF76" s="20"/>
      <c r="AG76" s="36"/>
      <c r="AI76" s="47"/>
    </row>
    <row r="77" spans="32:36" ht="13.5" hidden="1" customHeight="1">
      <c r="AF77" s="20"/>
      <c r="AG77" s="36"/>
      <c r="AI77" s="47"/>
    </row>
    <row r="78" spans="32:36" ht="13.5" hidden="1" customHeight="1">
      <c r="AF78" s="20"/>
      <c r="AG78" s="36"/>
      <c r="AI78" s="47"/>
    </row>
    <row r="79" spans="32:36" ht="13.5" hidden="1" customHeight="1">
      <c r="AF79" s="20"/>
      <c r="AG79" s="36"/>
      <c r="AI79" s="47"/>
    </row>
    <row r="80" spans="32:36" ht="13.5" hidden="1" customHeight="1">
      <c r="AF80" s="20"/>
      <c r="AG80" s="36"/>
      <c r="AI80" s="47"/>
    </row>
    <row r="81" spans="32:35" ht="13.5" hidden="1" customHeight="1">
      <c r="AF81" s="20"/>
      <c r="AG81" s="36"/>
      <c r="AI81" s="47"/>
    </row>
    <row r="82" spans="32:35" ht="13.5" hidden="1" customHeight="1">
      <c r="AF82" s="20"/>
      <c r="AG82" s="36"/>
      <c r="AI82" s="47"/>
    </row>
    <row r="83" spans="32:35" ht="13.5" hidden="1" customHeight="1">
      <c r="AF83" s="20"/>
      <c r="AG83" s="36"/>
      <c r="AI83" s="47"/>
    </row>
    <row r="84" spans="32:35" ht="13.5" hidden="1" customHeight="1">
      <c r="AF84" s="20"/>
      <c r="AG84" s="36"/>
      <c r="AI84" s="47"/>
    </row>
    <row r="85" spans="32:35" ht="13.5" hidden="1" customHeight="1">
      <c r="AF85" s="20"/>
      <c r="AG85" s="36"/>
      <c r="AH85" s="20"/>
      <c r="AI85" s="47"/>
    </row>
    <row r="86" spans="32:35" ht="13.5" hidden="1" customHeight="1">
      <c r="AF86" s="20"/>
      <c r="AG86" s="36"/>
      <c r="AH86" s="20"/>
      <c r="AI86" s="47"/>
    </row>
    <row r="87" spans="32:35" ht="13.5" hidden="1" customHeight="1">
      <c r="AF87" s="20"/>
      <c r="AG87" s="36"/>
      <c r="AH87" s="20"/>
      <c r="AI87" s="47"/>
    </row>
    <row r="88" spans="32:35" ht="13.5" hidden="1" customHeight="1">
      <c r="AF88" s="20"/>
      <c r="AG88" s="36"/>
      <c r="AH88" s="20"/>
      <c r="AI88" s="47"/>
    </row>
    <row r="89" spans="32:35" ht="13.5" hidden="1" customHeight="1">
      <c r="AF89" s="20"/>
      <c r="AG89" s="36"/>
      <c r="AI89" s="47"/>
    </row>
    <row r="90" spans="32:35" ht="13.5" hidden="1" customHeight="1">
      <c r="AG90" s="36"/>
      <c r="AI90" s="47"/>
    </row>
    <row r="91" spans="32:35" ht="13.5" hidden="1" customHeight="1">
      <c r="AG91" s="36"/>
      <c r="AI91" s="47"/>
    </row>
    <row r="92" spans="32:35" ht="13.5" hidden="1" customHeight="1">
      <c r="AG92" s="36"/>
      <c r="AI92" s="47"/>
    </row>
    <row r="93" spans="32:35" ht="13.5" hidden="1" customHeight="1">
      <c r="AG93" s="36"/>
      <c r="AI93" s="47"/>
    </row>
    <row r="94" spans="32:35" ht="13.5" hidden="1" customHeight="1">
      <c r="AG94" s="36"/>
      <c r="AI94" s="47"/>
    </row>
    <row r="95" spans="32:35" ht="13.5" hidden="1" customHeight="1">
      <c r="AG95" s="36"/>
      <c r="AI95" s="47"/>
    </row>
    <row r="96" spans="32:35" ht="13.5" hidden="1" customHeight="1">
      <c r="AG96" s="51"/>
      <c r="AI96" s="47"/>
    </row>
    <row r="97" spans="33:38" ht="13.5" hidden="1" customHeight="1">
      <c r="AG97" s="36"/>
      <c r="AH97" s="44"/>
      <c r="AI97" s="47"/>
    </row>
    <row r="98" spans="33:38" ht="13.5" hidden="1" customHeight="1">
      <c r="AG98" s="36"/>
      <c r="AI98" s="47"/>
      <c r="AL98" s="46"/>
    </row>
    <row r="99" spans="33:38" ht="13.5" hidden="1" customHeight="1">
      <c r="AG99" s="36"/>
      <c r="AI99" s="47"/>
    </row>
    <row r="100" spans="33:38" ht="13.5" hidden="1" customHeight="1">
      <c r="AG100" s="36"/>
      <c r="AI100" s="47"/>
    </row>
    <row r="101" spans="33:38" ht="13.5" hidden="1" customHeight="1">
      <c r="AG101" s="36"/>
      <c r="AI101" s="47"/>
    </row>
    <row r="102" spans="33:38" ht="13.5" hidden="1" customHeight="1">
      <c r="AG102" s="36"/>
      <c r="AI102" s="47"/>
    </row>
    <row r="103" spans="33:38" ht="13.5" customHeight="1">
      <c r="AG103" s="36"/>
      <c r="AI103" s="47"/>
    </row>
    <row r="104" spans="33:38" ht="13.5" customHeight="1">
      <c r="AG104" s="36"/>
      <c r="AI104" s="47"/>
    </row>
    <row r="105" spans="33:38" ht="13.5" customHeight="1">
      <c r="AG105" s="36"/>
      <c r="AI105" s="47"/>
    </row>
    <row r="106" spans="33:38" ht="13.5" customHeight="1">
      <c r="AG106" s="36"/>
      <c r="AI106" s="47"/>
    </row>
    <row r="107" spans="33:38" ht="13.5" customHeight="1">
      <c r="AG107" s="36"/>
      <c r="AI107" s="47"/>
    </row>
    <row r="108" spans="33:38" ht="13.5" customHeight="1">
      <c r="AI108" s="47"/>
    </row>
    <row r="109" spans="33:38" ht="13.5" customHeight="1">
      <c r="AG109" s="36"/>
      <c r="AI109" s="47"/>
    </row>
    <row r="110" spans="33:38" ht="13.5" customHeight="1">
      <c r="AG110" s="36"/>
      <c r="AI110" s="47"/>
    </row>
    <row r="111" spans="33:38" ht="13.5" customHeight="1">
      <c r="AI111" s="47"/>
    </row>
    <row r="112" spans="33:38" ht="13.5" customHeight="1">
      <c r="AI112" s="47"/>
    </row>
    <row r="113" spans="33:35" ht="13.5" customHeight="1">
      <c r="AI113" s="47"/>
    </row>
    <row r="114" spans="33:35" ht="13.5" customHeight="1">
      <c r="AI114" s="47"/>
    </row>
    <row r="115" spans="33:35" ht="13.5" customHeight="1">
      <c r="AI115" s="47"/>
    </row>
    <row r="116" spans="33:35" ht="13.5" customHeight="1">
      <c r="AI116" s="47"/>
    </row>
    <row r="117" spans="33:35" ht="13.5" customHeight="1">
      <c r="AI117" s="47"/>
    </row>
    <row r="118" spans="33:35" ht="13.5" customHeight="1">
      <c r="AI118" s="47"/>
    </row>
    <row r="119" spans="33:35" ht="13.5" customHeight="1">
      <c r="AI119" s="47"/>
    </row>
    <row r="120" spans="33:35">
      <c r="AI120" s="47"/>
    </row>
    <row r="121" spans="33:35">
      <c r="AG121" s="36"/>
      <c r="AI121" s="47"/>
    </row>
    <row r="122" spans="33:35">
      <c r="AG122" s="36"/>
      <c r="AI122" s="47"/>
    </row>
    <row r="123" spans="33:35">
      <c r="AG123" s="36"/>
      <c r="AI123" s="47"/>
    </row>
    <row r="124" spans="33:35">
      <c r="AG124" s="36"/>
      <c r="AI124" s="47"/>
    </row>
    <row r="125" spans="33:35">
      <c r="AH125" s="6"/>
      <c r="AI125" s="47"/>
    </row>
    <row r="126" spans="33:35">
      <c r="AH126" s="6"/>
      <c r="AI126" s="47"/>
    </row>
    <row r="127" spans="33:35">
      <c r="AH127" s="6"/>
      <c r="AI127" s="47"/>
    </row>
    <row r="128" spans="33:35">
      <c r="AI128" s="47"/>
    </row>
    <row r="129" spans="35:35">
      <c r="AI129" s="47"/>
    </row>
    <row r="130" spans="35:35">
      <c r="AI130" s="47"/>
    </row>
    <row r="131" spans="35:35">
      <c r="AI131" s="47"/>
    </row>
    <row r="132" spans="35:35">
      <c r="AI132" s="47"/>
    </row>
  </sheetData>
  <customSheetViews>
    <customSheetView guid="{85494B26-A0B4-419C-89F5-50F4ABC72C88}" scale="120" showPageBreaks="1" showGridLines="0" printArea="1" hiddenRows="1" topLeftCell="A3">
      <selection activeCell="A6" sqref="A6:I8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1"/>
      <headerFooter alignWithMargins="0"/>
    </customSheetView>
    <customSheetView guid="{525A76AB-1134-419F-8B9B-D804E85D05C6}" showPageBreaks="1" showGridLines="0" printArea="1" hiddenRows="1" view="pageBreakPreview">
      <selection activeCell="A2" sqref="A2"/>
      <pageMargins left="0.74803149606299213" right="0.39370078740157483" top="0.74803149606299213" bottom="0.74803149606299213" header="0.31496062992125984" footer="0.31496062992125984"/>
      <printOptions horizontalCentered="1" verticalCentered="1"/>
      <pageSetup paperSize="9" scale="75" fitToWidth="0" orientation="portrait" r:id="rId2"/>
      <headerFooter alignWithMargins="0"/>
    </customSheetView>
  </customSheetViews>
  <mergeCells count="19">
    <mergeCell ref="F11:F12"/>
    <mergeCell ref="K5:K7"/>
    <mergeCell ref="A10:D12"/>
    <mergeCell ref="N4:O4"/>
    <mergeCell ref="AL28:AN28"/>
    <mergeCell ref="L6:L7"/>
    <mergeCell ref="O5:O7"/>
    <mergeCell ref="P6:P7"/>
    <mergeCell ref="I11:I12"/>
    <mergeCell ref="A6:I8"/>
    <mergeCell ref="AE6:AE7"/>
    <mergeCell ref="AA6:AA7"/>
    <mergeCell ref="AD5:AD7"/>
    <mergeCell ref="H33:J33"/>
    <mergeCell ref="H11:H12"/>
    <mergeCell ref="G11:G12"/>
    <mergeCell ref="V6:V7"/>
    <mergeCell ref="Y6:Y7"/>
    <mergeCell ref="R6:R7"/>
  </mergeCells>
  <phoneticPr fontId="1"/>
  <printOptions horizontalCentered="1" verticalCentered="1"/>
  <pageMargins left="0.74803149606299213" right="0.39370078740157483" top="0.74803149606299213" bottom="0.39370078740157483" header="0.31496062992125984" footer="0.31496062992125984"/>
  <pageSetup paperSize="9" scale="75" fitToWidth="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徳島県</vt:lpstr>
      <vt:lpstr>徳島県!Print_Area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統計調査課</dc:creator>
  <cp:lastModifiedBy>yamase daiki</cp:lastModifiedBy>
  <cp:lastPrinted>2026-01-27T01:06:28Z</cp:lastPrinted>
  <dcterms:created xsi:type="dcterms:W3CDTF">1998-11-05T04:57:00Z</dcterms:created>
  <dcterms:modified xsi:type="dcterms:W3CDTF">2026-03-30T04:40:32Z</dcterms:modified>
</cp:coreProperties>
</file>