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共有ドライブ\130321000医療政策課_長期保存_5\03：医事指導\01：コロナウイルス対応\★★★原油価格・物価高騰対策\☆物価高騰第６弾(R7 補正 )\★支援パッケージ\７．県交付要綱・実施要領\２．実施要領\様式\無床診療所\"/>
    </mc:Choice>
  </mc:AlternateContent>
  <xr:revisionPtr revIDLastSave="0" documentId="13_ncr:1_{47F062B3-2D77-478C-BE28-6445FECFAADB}" xr6:coauthVersionLast="47" xr6:coauthVersionMax="47" xr10:uidLastSave="{00000000-0000-0000-0000-000000000000}"/>
  <bookViews>
    <workbookView xWindow="28680" yWindow="-120" windowWidth="29040" windowHeight="15720" xr2:uid="{9D6EE8FE-6CF0-4B14-A527-A6164A5057F1}"/>
  </bookViews>
  <sheets>
    <sheet name="【無床診】【総額及び平均額】賃上げ支援事業実績報告書" sheetId="1" r:id="rId1"/>
    <sheet name="【無床診】別紙（2.0％超部分算定シート）" sheetId="2" r:id="rId2"/>
  </sheets>
  <definedNames>
    <definedName name="_xlnm._FilterDatabase" localSheetId="0" hidden="1">【無床診】【総額及び平均額】賃上げ支援事業実績報告書!$A$10:$O$20</definedName>
    <definedName name="_xlnm._FilterDatabase" localSheetId="1" hidden="1">'【無床診】別紙（2.0％超部分算定シート）'!$A$4:$O$8</definedName>
    <definedName name="_xlnm.Print_Area" localSheetId="0">【無床診】【総額及び平均額】賃上げ支援事業実績報告書!$A$1:$L$20</definedName>
    <definedName name="_xlnm.Print_Area" localSheetId="1">'【無床診】別紙（2.0％超部分算定シート）'!$A$1:$L$8</definedName>
    <definedName name="_xlnm.Print_Area">#REF!</definedName>
    <definedName name="_xlnm.Print_Titles" localSheetId="0">【無床診】【総額及び平均額】賃上げ支援事業実績報告書!$1:$8</definedName>
    <definedName name="_xlnm.Print_Titles" localSheetId="1">'【無床診】別紙（2.0％超部分算定シート）'!$1:$2</definedName>
    <definedName name="ブロック" localSheetId="1">#REF!</definedName>
    <definedName name="ブロック">#REF!</definedName>
    <definedName name="医療提供体制施設整備交付金" localSheetId="1">#REF!</definedName>
    <definedName name="医療提供体制施設整備交付金">#REF!</definedName>
    <definedName name="医療提供体制施設整備補助金" localSheetId="1">#REF!</definedName>
    <definedName name="医療提供体制施設整備補助金">#REF!</definedName>
    <definedName name="地域医療介護総合確保基金" localSheetId="1">#REF!</definedName>
    <definedName name="地域医療介護総合確保基金">#REF!</definedName>
    <definedName name="鉄筋コンクリート" localSheetId="1">#REF!</definedName>
    <definedName name="鉄筋コンクリート">#REF!</definedName>
    <definedName name="病床確保料" localSheetId="1">#REF!</definedName>
    <definedName name="病床確保料">#REF!</definedName>
    <definedName name="木造" localSheetId="1">#REF!</definedName>
    <definedName name="木造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2" l="1"/>
  <c r="E5" i="2" s="1"/>
  <c r="J5" i="2"/>
  <c r="K5" i="2"/>
  <c r="L5" i="2"/>
  <c r="L14" i="1" s="1"/>
  <c r="D8" i="2"/>
  <c r="E8" i="2" s="1"/>
  <c r="J8" i="2"/>
  <c r="K8" i="2"/>
  <c r="G20" i="1" s="1"/>
  <c r="L8" i="2"/>
  <c r="L20" i="1"/>
  <c r="F20" i="1"/>
  <c r="E20" i="1"/>
  <c r="K19" i="1"/>
  <c r="J19" i="1"/>
  <c r="I19" i="1"/>
  <c r="L19" i="1" s="1"/>
  <c r="G19" i="1"/>
  <c r="F19" i="1"/>
  <c r="K18" i="1"/>
  <c r="J18" i="1"/>
  <c r="I18" i="1"/>
  <c r="L18" i="1" s="1"/>
  <c r="G18" i="1"/>
  <c r="F18" i="1"/>
  <c r="K17" i="1"/>
  <c r="J17" i="1"/>
  <c r="L17" i="1" s="1"/>
  <c r="I17" i="1"/>
  <c r="G17" i="1"/>
  <c r="F17" i="1"/>
  <c r="L15" i="1"/>
  <c r="H15" i="1"/>
  <c r="G14" i="1"/>
  <c r="F14" i="1"/>
  <c r="E14" i="1"/>
  <c r="K13" i="1"/>
  <c r="J13" i="1"/>
  <c r="I13" i="1"/>
  <c r="L13" i="1" s="1"/>
  <c r="G13" i="1"/>
  <c r="F13" i="1"/>
  <c r="K12" i="1"/>
  <c r="J12" i="1"/>
  <c r="I12" i="1"/>
  <c r="L12" i="1" s="1"/>
  <c r="G12" i="1"/>
  <c r="F12" i="1"/>
  <c r="K11" i="1"/>
  <c r="J11" i="1"/>
  <c r="I11" i="1"/>
  <c r="G11" i="1"/>
  <c r="F11" i="1"/>
  <c r="L9" i="1"/>
  <c r="H9" i="1"/>
  <c r="G5" i="1"/>
  <c r="L11" i="1" l="1"/>
  <c r="L3" i="1" s="1"/>
  <c r="L7" i="1" s="1"/>
  <c r="L6" i="1" l="1"/>
  <c r="L5" i="1"/>
</calcChain>
</file>

<file path=xl/sharedStrings.xml><?xml version="1.0" encoding="utf-8"?>
<sst xmlns="http://schemas.openxmlformats.org/spreadsheetml/2006/main" count="120" uniqueCount="56">
  <si>
    <t>（別紙様式２）（無床診療所）</t>
    <rPh sb="1" eb="3">
      <t>ベッシ</t>
    </rPh>
    <rPh sb="3" eb="5">
      <t>ヨウシキ</t>
    </rPh>
    <rPh sb="8" eb="10">
      <t>ムショウ</t>
    </rPh>
    <rPh sb="10" eb="13">
      <t>シンリョウジョ</t>
    </rPh>
    <phoneticPr fontId="3"/>
  </si>
  <si>
    <t>（記載要領）</t>
    <rPh sb="1" eb="3">
      <t>キサイ</t>
    </rPh>
    <rPh sb="3" eb="5">
      <t>ヨウリョウ</t>
    </rPh>
    <phoneticPr fontId="3"/>
  </si>
  <si>
    <t>開設者：</t>
    <rPh sb="0" eb="3">
      <t>カイセツシャ</t>
    </rPh>
    <phoneticPr fontId="3"/>
  </si>
  <si>
    <t>❶：賃金改善の総額</t>
    <rPh sb="2" eb="4">
      <t>チンギン</t>
    </rPh>
    <rPh sb="4" eb="6">
      <t>カイゼン</t>
    </rPh>
    <rPh sb="7" eb="9">
      <t>ソウガク</t>
    </rPh>
    <phoneticPr fontId="5"/>
  </si>
  <si>
    <t>無床診療所の名称：</t>
    <rPh sb="0" eb="2">
      <t>ムショウ</t>
    </rPh>
    <rPh sb="2" eb="5">
      <t>シンリョウジョ</t>
    </rPh>
    <rPh sb="6" eb="8">
      <t>メイショウ</t>
    </rPh>
    <phoneticPr fontId="3"/>
  </si>
  <si>
    <t>❷：賃上げ支援事業の支給額</t>
    <rPh sb="2" eb="4">
      <t>チンア</t>
    </rPh>
    <rPh sb="5" eb="7">
      <t>シエン</t>
    </rPh>
    <rPh sb="7" eb="9">
      <t>ジギョウ</t>
    </rPh>
    <rPh sb="10" eb="13">
      <t>シキュウガク</t>
    </rPh>
    <phoneticPr fontId="5"/>
  </si>
  <si>
    <t>令和８年６月１日以降のベースアップ月額水準の維持・拡大</t>
    <rPh sb="0" eb="2">
      <t>レイワ</t>
    </rPh>
    <rPh sb="3" eb="4">
      <t>ネン</t>
    </rPh>
    <rPh sb="5" eb="6">
      <t>ガツ</t>
    </rPh>
    <rPh sb="7" eb="8">
      <t>ニチ</t>
    </rPh>
    <rPh sb="8" eb="10">
      <t>イコウ</t>
    </rPh>
    <rPh sb="17" eb="19">
      <t>ゲツガク</t>
    </rPh>
    <rPh sb="19" eb="21">
      <t>スイジュン</t>
    </rPh>
    <rPh sb="22" eb="24">
      <t>イジ</t>
    </rPh>
    <rPh sb="25" eb="27">
      <t>カクダイ</t>
    </rPh>
    <phoneticPr fontId="5"/>
  </si>
  <si>
    <t>❶≧❷の判定</t>
    <rPh sb="4" eb="6">
      <t>ハンテイ</t>
    </rPh>
    <phoneticPr fontId="5"/>
  </si>
  <si>
    <t>令和８年３月１日時点のベースアップ評価料の届出</t>
    <rPh sb="0" eb="2">
      <t>レイワ</t>
    </rPh>
    <rPh sb="3" eb="4">
      <t>ネン</t>
    </rPh>
    <rPh sb="5" eb="6">
      <t>ガツ</t>
    </rPh>
    <rPh sb="7" eb="8">
      <t>ニチ</t>
    </rPh>
    <rPh sb="8" eb="10">
      <t>ジテン</t>
    </rPh>
    <rPh sb="17" eb="19">
      <t>ヒョウカ</t>
    </rPh>
    <rPh sb="19" eb="20">
      <t>リョウ</t>
    </rPh>
    <rPh sb="21" eb="23">
      <t>トドケデ</t>
    </rPh>
    <phoneticPr fontId="5"/>
  </si>
  <si>
    <t>×</t>
  </si>
  <si>
    <t>❷－❶：返還額（千円未満切り捨て）</t>
    <rPh sb="4" eb="7">
      <t>ヘンカンガク</t>
    </rPh>
    <rPh sb="8" eb="10">
      <t>センエン</t>
    </rPh>
    <rPh sb="10" eb="12">
      <t>ミマン</t>
    </rPh>
    <rPh sb="12" eb="13">
      <t>キ</t>
    </rPh>
    <rPh sb="14" eb="15">
      <t>ス</t>
    </rPh>
    <phoneticPr fontId="5"/>
  </si>
  <si>
    <t>○</t>
    <phoneticPr fontId="3"/>
  </si>
  <si>
    <t>×</t>
    <phoneticPr fontId="3"/>
  </si>
  <si>
    <t>令和８年６月１日時点の令和８年度診療報酬改定による見直し後のベースアップ評価料の届出</t>
    <rPh sb="0" eb="2">
      <t>レイワ</t>
    </rPh>
    <rPh sb="3" eb="4">
      <t>ネン</t>
    </rPh>
    <rPh sb="5" eb="6">
      <t>ガツ</t>
    </rPh>
    <rPh sb="7" eb="8">
      <t>ニチ</t>
    </rPh>
    <rPh sb="8" eb="10">
      <t>ジテン</t>
    </rPh>
    <rPh sb="40" eb="42">
      <t>トドケデ</t>
    </rPh>
    <phoneticPr fontId="5"/>
  </si>
  <si>
    <t>○</t>
  </si>
  <si>
    <t>交付確定額</t>
    <rPh sb="0" eb="2">
      <t>コウフ</t>
    </rPh>
    <rPh sb="2" eb="5">
      <t>カクテイガク</t>
    </rPh>
    <phoneticPr fontId="5"/>
  </si>
  <si>
    <t>１名あたり平均額
（役職によって異なる場合は加重平均してください）</t>
    <rPh sb="1" eb="2">
      <t>メイ</t>
    </rPh>
    <rPh sb="5" eb="8">
      <t>ヘイキンガク</t>
    </rPh>
    <rPh sb="10" eb="12">
      <t>ヤクショク</t>
    </rPh>
    <rPh sb="16" eb="17">
      <t>コト</t>
    </rPh>
    <rPh sb="19" eb="21">
      <t>バアイ</t>
    </rPh>
    <rPh sb="22" eb="24">
      <t>カジュウ</t>
    </rPh>
    <rPh sb="24" eb="26">
      <t>ヘイキン</t>
    </rPh>
    <phoneticPr fontId="3"/>
  </si>
  <si>
    <t>賃金改善の総額</t>
    <rPh sb="0" eb="2">
      <t>チンギン</t>
    </rPh>
    <rPh sb="2" eb="4">
      <t>カイゼン</t>
    </rPh>
    <rPh sb="5" eb="7">
      <t>ソウガク</t>
    </rPh>
    <phoneticPr fontId="3"/>
  </si>
  <si>
    <t>対象職員の賃金改善実績の有無（右欄に○・×を記載）</t>
    <rPh sb="0" eb="2">
      <t>タイショウ</t>
    </rPh>
    <rPh sb="2" eb="4">
      <t>ショクイン</t>
    </rPh>
    <phoneticPr fontId="3"/>
  </si>
  <si>
    <t>給付金を活用して令和７年12月から令和８年５月までの間の賃金改善の実績の有無（○・×）を記載してください。</t>
    <rPh sb="0" eb="3">
      <t>キュウフキン</t>
    </rPh>
    <rPh sb="4" eb="6">
      <t>カツヨウ</t>
    </rPh>
    <rPh sb="36" eb="38">
      <t>ウム</t>
    </rPh>
    <rPh sb="44" eb="46">
      <t>キサイ</t>
    </rPh>
    <phoneticPr fontId="3"/>
  </si>
  <si>
    <t>賃金改善の内容</t>
    <rPh sb="0" eb="2">
      <t>チンギン</t>
    </rPh>
    <rPh sb="2" eb="4">
      <t>カイゼン</t>
    </rPh>
    <rPh sb="5" eb="7">
      <t>ナイヨウ</t>
    </rPh>
    <phoneticPr fontId="5"/>
  </si>
  <si>
    <t>①対象人数
（常勤換算数）</t>
    <rPh sb="1" eb="3">
      <t>タイショウ</t>
    </rPh>
    <rPh sb="3" eb="5">
      <t>ニンズウ</t>
    </rPh>
    <rPh sb="7" eb="9">
      <t>ジョウキン</t>
    </rPh>
    <rPh sb="9" eb="11">
      <t>カンサン</t>
    </rPh>
    <rPh sb="11" eb="12">
      <t>スウ</t>
    </rPh>
    <phoneticPr fontId="5"/>
  </si>
  <si>
    <t>②月額または
一時金支給額</t>
    <rPh sb="1" eb="3">
      <t>ゲツガク</t>
    </rPh>
    <rPh sb="7" eb="9">
      <t>イチジ</t>
    </rPh>
    <rPh sb="9" eb="10">
      <t>キン</t>
    </rPh>
    <rPh sb="10" eb="12">
      <t>シキュウ</t>
    </rPh>
    <rPh sb="12" eb="13">
      <t>ガク</t>
    </rPh>
    <phoneticPr fontId="5"/>
  </si>
  <si>
    <t>③月数</t>
    <rPh sb="1" eb="3">
      <t>ゲッスウ</t>
    </rPh>
    <phoneticPr fontId="5"/>
  </si>
  <si>
    <t>令和８年６月１日以降のベースアップ月額水準
（直接入力）</t>
    <rPh sb="0" eb="2">
      <t>レイワ</t>
    </rPh>
    <rPh sb="3" eb="4">
      <t>ネン</t>
    </rPh>
    <rPh sb="5" eb="6">
      <t>ガツ</t>
    </rPh>
    <rPh sb="7" eb="8">
      <t>ニチ</t>
    </rPh>
    <rPh sb="8" eb="10">
      <t>イコウ</t>
    </rPh>
    <rPh sb="17" eb="19">
      <t>ゲツガク</t>
    </rPh>
    <rPh sb="19" eb="21">
      <t>スイジュン</t>
    </rPh>
    <rPh sb="23" eb="25">
      <t>チョクセツ</t>
    </rPh>
    <rPh sb="25" eb="27">
      <t>ニュウリョク</t>
    </rPh>
    <phoneticPr fontId="5"/>
  </si>
  <si>
    <t>令和８年６月１日以降のベースアップ月額水準が支給額以上（自動判定）</t>
    <rPh sb="0" eb="2">
      <t>レイワ</t>
    </rPh>
    <rPh sb="3" eb="4">
      <t>ネン</t>
    </rPh>
    <rPh sb="5" eb="6">
      <t>ガツ</t>
    </rPh>
    <rPh sb="7" eb="8">
      <t>ニチ</t>
    </rPh>
    <rPh sb="8" eb="10">
      <t>イコウ</t>
    </rPh>
    <rPh sb="17" eb="19">
      <t>ゲツガク</t>
    </rPh>
    <rPh sb="19" eb="21">
      <t>スイジュン</t>
    </rPh>
    <rPh sb="22" eb="25">
      <t>シキュウガク</t>
    </rPh>
    <rPh sb="25" eb="27">
      <t>イジョウ</t>
    </rPh>
    <rPh sb="28" eb="30">
      <t>ジドウ</t>
    </rPh>
    <rPh sb="30" eb="32">
      <t>ハンテイ</t>
    </rPh>
    <phoneticPr fontId="5"/>
  </si>
  <si>
    <t>1名あたり平均額（月額）</t>
    <rPh sb="1" eb="2">
      <t>メイ</t>
    </rPh>
    <rPh sb="5" eb="8">
      <t>ヘイキンガク</t>
    </rPh>
    <rPh sb="9" eb="11">
      <t>ゲツガク</t>
    </rPh>
    <phoneticPr fontId="5"/>
  </si>
  <si>
    <t>賃金改善の総額</t>
    <phoneticPr fontId="5"/>
  </si>
  <si>
    <t>「対象職員の常勤換算数」は、当該時点における対象職員の人数を常勤換算で記載してください。常勤の職員の常勤換算数は１としてください。
常勤でない職員の常勤換算数は、「当該常勤でない職員の所定労働時間」を「当該保険医療機関において定めている常勤職員の所定労働時間」で除して得た数（当該常勤でない職員の常勤換算数が１を超える場合は、１とする。）としてください。</t>
    <phoneticPr fontId="5"/>
  </si>
  <si>
    <t>　賃上げ（ベースアップ分）（（①対象人数×②月額×③月数）÷①対象人数）</t>
    <rPh sb="1" eb="3">
      <t>チンア</t>
    </rPh>
    <phoneticPr fontId="3"/>
  </si>
  <si>
    <t>　賃上げ（ベースアップ分）（①対象人数×②月額×③月数）</t>
    <rPh sb="1" eb="3">
      <t>チンア</t>
    </rPh>
    <phoneticPr fontId="3"/>
  </si>
  <si>
    <t>給付金を活用して令和７年12月から令和８年５月までの間のベースアップによる賃金改善額（円単位）を直接入力してください。</t>
    <rPh sb="43" eb="44">
      <t>エン</t>
    </rPh>
    <rPh sb="44" eb="46">
      <t>タンイ</t>
    </rPh>
    <rPh sb="48" eb="50">
      <t>チョクセツ</t>
    </rPh>
    <rPh sb="50" eb="52">
      <t>ニュウリョク</t>
    </rPh>
    <phoneticPr fontId="3"/>
  </si>
  <si>
    <t>　特別手当（（①対象人数×②月額×③月数）÷①対象人数）</t>
    <rPh sb="1" eb="3">
      <t>トクベツ</t>
    </rPh>
    <rPh sb="3" eb="5">
      <t>テアテ</t>
    </rPh>
    <rPh sb="8" eb="10">
      <t>タイショウ</t>
    </rPh>
    <rPh sb="10" eb="12">
      <t>ニンズウ</t>
    </rPh>
    <rPh sb="14" eb="16">
      <t>ゲツガク</t>
    </rPh>
    <rPh sb="18" eb="20">
      <t>ゲッスウ</t>
    </rPh>
    <phoneticPr fontId="3"/>
  </si>
  <si>
    <t>　特別手当（①対象人数×②月額×③月数）</t>
    <rPh sb="1" eb="3">
      <t>トクベツ</t>
    </rPh>
    <rPh sb="3" eb="5">
      <t>テアテ</t>
    </rPh>
    <rPh sb="7" eb="9">
      <t>タイショウ</t>
    </rPh>
    <rPh sb="9" eb="11">
      <t>ニンズウ</t>
    </rPh>
    <rPh sb="13" eb="15">
      <t>ゲツガク</t>
    </rPh>
    <rPh sb="17" eb="19">
      <t>ゲッスウ</t>
    </rPh>
    <phoneticPr fontId="3"/>
  </si>
  <si>
    <t>給付金を活用して令和７年12月から令和８年３月までの間に支給した特別手当の金額（円単位）を直接入力してください。</t>
    <rPh sb="40" eb="41">
      <t>エン</t>
    </rPh>
    <rPh sb="41" eb="43">
      <t>タンイ</t>
    </rPh>
    <rPh sb="45" eb="47">
      <t>チョクセツ</t>
    </rPh>
    <rPh sb="47" eb="49">
      <t>ニュウリョク</t>
    </rPh>
    <phoneticPr fontId="3"/>
  </si>
  <si>
    <t>　一時金（（①対象人数×②支給額）÷①対象人数）</t>
    <rPh sb="1" eb="4">
      <t>イチジキン</t>
    </rPh>
    <rPh sb="7" eb="9">
      <t>タイショウ</t>
    </rPh>
    <rPh sb="9" eb="11">
      <t>ニンズウ</t>
    </rPh>
    <rPh sb="13" eb="16">
      <t>シキュウガク</t>
    </rPh>
    <phoneticPr fontId="3"/>
  </si>
  <si>
    <t>　一時金（①対象人数×②支給額）</t>
    <rPh sb="1" eb="4">
      <t>イチジキン</t>
    </rPh>
    <rPh sb="6" eb="8">
      <t>タイショウ</t>
    </rPh>
    <rPh sb="8" eb="10">
      <t>ニンズウ</t>
    </rPh>
    <rPh sb="12" eb="15">
      <t>シキュウガク</t>
    </rPh>
    <phoneticPr fontId="3"/>
  </si>
  <si>
    <t>給付金を活用して令和７年12月から令和８年３月までの間に支給した一時金の金額（円単位）を直接入力してください。</t>
    <rPh sb="39" eb="40">
      <t>エン</t>
    </rPh>
    <rPh sb="40" eb="42">
      <t>タンイ</t>
    </rPh>
    <rPh sb="44" eb="46">
      <t>チョクセツ</t>
    </rPh>
    <rPh sb="46" eb="48">
      <t>ニュウリョク</t>
    </rPh>
    <phoneticPr fontId="3"/>
  </si>
  <si>
    <t>令和７年度の対象職員のベースアップについて、令和７年３月31日時点の賃金水準と比較して2.0％を上回って実施している場合は、令和７年12月から令和８年５月までの間の当該2.0％を上回る部分（別紙にて算定）</t>
    <rPh sb="95" eb="97">
      <t>ベッシ</t>
    </rPh>
    <rPh sb="99" eb="101">
      <t>サンテイ</t>
    </rPh>
    <phoneticPr fontId="5"/>
  </si>
  <si>
    <t>別紙で算定してください。</t>
    <rPh sb="0" eb="2">
      <t>ベッシ</t>
    </rPh>
    <rPh sb="3" eb="5">
      <t>サンテイ</t>
    </rPh>
    <phoneticPr fontId="5"/>
  </si>
  <si>
    <t>（職種内訳）○○の賃金改善実績の有無（右欄に○・×を記載）</t>
    <rPh sb="1" eb="3">
      <t>ショクシュ</t>
    </rPh>
    <rPh sb="3" eb="5">
      <t>ウチワケ</t>
    </rPh>
    <phoneticPr fontId="3"/>
  </si>
  <si>
    <t>令和７年度の対象職員のベースアップについて、令和７年３月31日時点の賃金水準と比較して2.0％を上回って実施している場合は、令和７年12月から令和８年５月までの間の当該2.0％を上回る部分に本事業の支給額を充てることができます。</t>
    <rPh sb="95" eb="96">
      <t>ホン</t>
    </rPh>
    <rPh sb="96" eb="98">
      <t>ジギョウ</t>
    </rPh>
    <rPh sb="99" eb="102">
      <t>シキュウガク</t>
    </rPh>
    <rPh sb="103" eb="104">
      <t>ア</t>
    </rPh>
    <phoneticPr fontId="5"/>
  </si>
  <si>
    <t>令和７年度の対象職員のベースアップについて、令和７年３月31日時点の賃金水準と比較して2.0％を上回って実施している場合は、令和７年12月から令和８年５月までの間の当該2.0％を上回る部分</t>
    <phoneticPr fontId="5"/>
  </si>
  <si>
    <t>令和８年６月１日以降のベースアップ月額水準がⅡ以上（自動判定）</t>
    <rPh sb="0" eb="2">
      <t>レイワ</t>
    </rPh>
    <rPh sb="3" eb="4">
      <t>ネン</t>
    </rPh>
    <rPh sb="5" eb="6">
      <t>ガツ</t>
    </rPh>
    <rPh sb="7" eb="8">
      <t>ニチ</t>
    </rPh>
    <rPh sb="8" eb="10">
      <t>イコウ</t>
    </rPh>
    <rPh sb="17" eb="19">
      <t>ゲツガク</t>
    </rPh>
    <rPh sb="19" eb="21">
      <t>スイジュン</t>
    </rPh>
    <rPh sb="23" eb="25">
      <t>イジョウ</t>
    </rPh>
    <rPh sb="26" eb="28">
      <t>ジドウ</t>
    </rPh>
    <rPh sb="28" eb="30">
      <t>ハンテイ</t>
    </rPh>
    <phoneticPr fontId="5"/>
  </si>
  <si>
    <t>Ⅶ　対象人数
（常勤換算数）</t>
    <rPh sb="2" eb="4">
      <t>タイショウ</t>
    </rPh>
    <rPh sb="4" eb="6">
      <t>ニンズウ</t>
    </rPh>
    <rPh sb="8" eb="10">
      <t>ジョウキン</t>
    </rPh>
    <rPh sb="10" eb="12">
      <t>カンサン</t>
    </rPh>
    <rPh sb="12" eb="13">
      <t>スウ</t>
    </rPh>
    <phoneticPr fontId="5"/>
  </si>
  <si>
    <t>Ⅵ　本事業の支給額を充てる期間
（最大：令和７年12月～令和８年５月の６ヶ月）</t>
    <rPh sb="2" eb="3">
      <t>ホン</t>
    </rPh>
    <rPh sb="3" eb="5">
      <t>ジギョウ</t>
    </rPh>
    <rPh sb="6" eb="9">
      <t>シキュウガク</t>
    </rPh>
    <rPh sb="10" eb="11">
      <t>ア</t>
    </rPh>
    <rPh sb="13" eb="15">
      <t>キカン</t>
    </rPh>
    <rPh sb="17" eb="19">
      <t>サイダイ</t>
    </rPh>
    <rPh sb="20" eb="22">
      <t>レイワ</t>
    </rPh>
    <rPh sb="23" eb="24">
      <t>ネン</t>
    </rPh>
    <rPh sb="26" eb="27">
      <t>ガツ</t>
    </rPh>
    <rPh sb="28" eb="30">
      <t>レイワ</t>
    </rPh>
    <rPh sb="31" eb="32">
      <t>ネン</t>
    </rPh>
    <rPh sb="33" eb="34">
      <t>ガツ</t>
    </rPh>
    <rPh sb="37" eb="38">
      <t>ゲツ</t>
    </rPh>
    <phoneticPr fontId="5"/>
  </si>
  <si>
    <t>Ⅴ　本事業の支給額を充てる月額
（Ⅳの範囲内）</t>
    <rPh sb="2" eb="3">
      <t>ホン</t>
    </rPh>
    <rPh sb="3" eb="5">
      <t>ジギョウ</t>
    </rPh>
    <rPh sb="6" eb="9">
      <t>シキュウガク</t>
    </rPh>
    <rPh sb="10" eb="11">
      <t>ア</t>
    </rPh>
    <rPh sb="13" eb="14">
      <t>ゲツ</t>
    </rPh>
    <rPh sb="14" eb="15">
      <t>ガク</t>
    </rPh>
    <rPh sb="19" eb="22">
      <t>ハンイナイ</t>
    </rPh>
    <phoneticPr fontId="5"/>
  </si>
  <si>
    <t>Ⅳ　本事業の支給額を充てられる上限月額</t>
    <rPh sb="2" eb="3">
      <t>ホン</t>
    </rPh>
    <rPh sb="3" eb="5">
      <t>ジギョウ</t>
    </rPh>
    <rPh sb="6" eb="9">
      <t>シキュウガク</t>
    </rPh>
    <rPh sb="10" eb="11">
      <t>ア</t>
    </rPh>
    <rPh sb="15" eb="17">
      <t>ジョウゲン</t>
    </rPh>
    <rPh sb="17" eb="19">
      <t>ゲツガク</t>
    </rPh>
    <phoneticPr fontId="5"/>
  </si>
  <si>
    <t>Ⅲ　令和７年度中の賃金改善割合</t>
    <rPh sb="2" eb="4">
      <t>レイワ</t>
    </rPh>
    <rPh sb="5" eb="7">
      <t>ネンド</t>
    </rPh>
    <rPh sb="7" eb="8">
      <t>チュウ</t>
    </rPh>
    <rPh sb="9" eb="11">
      <t>チンギン</t>
    </rPh>
    <rPh sb="11" eb="13">
      <t>カイゼン</t>
    </rPh>
    <rPh sb="13" eb="15">
      <t>ワリアイ</t>
    </rPh>
    <phoneticPr fontId="5"/>
  </si>
  <si>
    <t>Ⅱ　令和７年度中の賃金改善額（月額）</t>
    <rPh sb="2" eb="4">
      <t>レイワ</t>
    </rPh>
    <rPh sb="5" eb="7">
      <t>ネンド</t>
    </rPh>
    <rPh sb="7" eb="8">
      <t>チュウ</t>
    </rPh>
    <rPh sb="9" eb="11">
      <t>チンギン</t>
    </rPh>
    <rPh sb="11" eb="13">
      <t>カイゼン</t>
    </rPh>
    <rPh sb="13" eb="14">
      <t>ガク</t>
    </rPh>
    <rPh sb="15" eb="17">
      <t>ゲツガク</t>
    </rPh>
    <phoneticPr fontId="5"/>
  </si>
  <si>
    <t>Ⅰ　令和７年３月31日時点の賃金水準（月額）</t>
    <rPh sb="2" eb="4">
      <t>レイワ</t>
    </rPh>
    <rPh sb="5" eb="6">
      <t>ネン</t>
    </rPh>
    <rPh sb="7" eb="8">
      <t>ガツ</t>
    </rPh>
    <rPh sb="10" eb="11">
      <t>ニチ</t>
    </rPh>
    <rPh sb="11" eb="13">
      <t>ジテン</t>
    </rPh>
    <rPh sb="14" eb="16">
      <t>チンギン</t>
    </rPh>
    <rPh sb="16" eb="18">
      <t>スイジュン</t>
    </rPh>
    <rPh sb="19" eb="21">
      <t>ゲツガク</t>
    </rPh>
    <phoneticPr fontId="5"/>
  </si>
  <si>
    <t>給付金の充当の有無（○・×）を記載してください。</t>
    <rPh sb="0" eb="3">
      <t>キュウフキン</t>
    </rPh>
    <rPh sb="4" eb="6">
      <t>ジュウトウ</t>
    </rPh>
    <rPh sb="7" eb="9">
      <t>ウム</t>
    </rPh>
    <rPh sb="15" eb="17">
      <t>キサイ</t>
    </rPh>
    <phoneticPr fontId="3"/>
  </si>
  <si>
    <t>【2.0超部分算定シート】</t>
    <phoneticPr fontId="5"/>
  </si>
  <si>
    <t>診療所等賃上げ支援事業
（賃金改善報告書）</t>
    <rPh sb="0" eb="4">
      <t>シンリョウジョナド</t>
    </rPh>
    <rPh sb="4" eb="6">
      <t>チンア</t>
    </rPh>
    <rPh sb="7" eb="9">
      <t>シエン</t>
    </rPh>
    <rPh sb="9" eb="11">
      <t>ジギョウ</t>
    </rPh>
    <rPh sb="13" eb="15">
      <t>チンギン</t>
    </rPh>
    <rPh sb="15" eb="17">
      <t>カイゼン</t>
    </rPh>
    <rPh sb="17" eb="20">
      <t>ホウコクショ</t>
    </rPh>
    <phoneticPr fontId="3"/>
  </si>
  <si>
    <t>（職種内訳）○○の賃金改善実績の有無（右欄に○・×を記載）</t>
  </si>
  <si>
    <t>対象職員の賃金改善実績の有無（右欄に○・×を記載）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</si>
</sst>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&quot;円&quot;"/>
    <numFmt numFmtId="177" formatCode="#,##0&quot;人&quot;"/>
    <numFmt numFmtId="178" formatCode="#,##0&quot;月&quot;"/>
    <numFmt numFmtId="179" formatCode="#,##0&quot;月分&quot;"/>
    <numFmt numFmtId="180" formatCode="0.0%"/>
  </numFmts>
  <fonts count="1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u/>
      <sz val="12"/>
      <color theme="1"/>
      <name val="ＭＳ ゴシック"/>
      <family val="3"/>
      <charset val="128"/>
    </font>
    <font>
      <sz val="6"/>
      <name val="游ゴシック"/>
      <family val="3"/>
      <charset val="128"/>
      <scheme val="minor"/>
    </font>
    <font>
      <b/>
      <u/>
      <sz val="12"/>
      <color theme="1"/>
      <name val="ＭＳ 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7" fillId="0" borderId="0" applyFont="0" applyFill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2" fillId="0" borderId="0" xfId="2" applyFont="1">
      <alignment vertical="center"/>
    </xf>
    <xf numFmtId="0" fontId="2" fillId="0" borderId="0" xfId="2" applyFont="1" applyAlignment="1">
      <alignment horizontal="center" vertical="center"/>
    </xf>
    <xf numFmtId="0" fontId="1" fillId="0" borderId="0" xfId="2">
      <alignment vertical="center"/>
    </xf>
    <xf numFmtId="0" fontId="1" fillId="0" borderId="0" xfId="2" applyAlignment="1">
      <alignment horizontal="center" vertical="center"/>
    </xf>
    <xf numFmtId="0" fontId="4" fillId="0" borderId="0" xfId="2" applyFont="1" applyProtection="1">
      <alignment vertical="center"/>
      <protection locked="0"/>
    </xf>
    <xf numFmtId="0" fontId="1" fillId="0" borderId="0" xfId="2" applyAlignment="1">
      <alignment vertical="center" wrapText="1"/>
    </xf>
    <xf numFmtId="0" fontId="6" fillId="0" borderId="0" xfId="2" applyFont="1" applyProtection="1">
      <alignment vertical="center"/>
      <protection locked="0"/>
    </xf>
    <xf numFmtId="0" fontId="6" fillId="0" borderId="0" xfId="2" applyFont="1" applyAlignment="1" applyProtection="1">
      <alignment horizontal="center" vertical="center"/>
      <protection locked="0"/>
    </xf>
    <xf numFmtId="0" fontId="6" fillId="2" borderId="0" xfId="2" applyFont="1" applyFill="1" applyAlignment="1" applyProtection="1">
      <alignment horizontal="right" vertical="center"/>
      <protection locked="0"/>
    </xf>
    <xf numFmtId="176" fontId="6" fillId="2" borderId="0" xfId="1" applyNumberFormat="1" applyFont="1" applyFill="1" applyAlignment="1" applyProtection="1">
      <alignment horizontal="right" vertical="center"/>
      <protection locked="0"/>
    </xf>
    <xf numFmtId="0" fontId="6" fillId="2" borderId="0" xfId="2" applyFont="1" applyFill="1" applyAlignment="1">
      <alignment horizontal="right" vertical="center"/>
    </xf>
    <xf numFmtId="176" fontId="6" fillId="2" borderId="0" xfId="2" applyNumberFormat="1" applyFont="1" applyFill="1" applyAlignment="1" applyProtection="1">
      <alignment horizontal="right" vertical="center"/>
      <protection locked="0"/>
    </xf>
    <xf numFmtId="0" fontId="7" fillId="0" borderId="0" xfId="2" applyFont="1" applyAlignment="1">
      <alignment vertical="center" wrapText="1"/>
    </xf>
    <xf numFmtId="0" fontId="8" fillId="2" borderId="2" xfId="2" applyFont="1" applyFill="1" applyBorder="1" applyAlignment="1">
      <alignment vertical="center" wrapText="1"/>
    </xf>
    <xf numFmtId="0" fontId="8" fillId="2" borderId="3" xfId="2" applyFont="1" applyFill="1" applyBorder="1" applyAlignment="1">
      <alignment horizontal="center" vertical="center" wrapText="1"/>
    </xf>
    <xf numFmtId="0" fontId="8" fillId="2" borderId="4" xfId="2" applyFont="1" applyFill="1" applyBorder="1" applyAlignment="1">
      <alignment horizontal="center" vertical="center" wrapText="1"/>
    </xf>
    <xf numFmtId="0" fontId="8" fillId="3" borderId="1" xfId="2" applyFont="1" applyFill="1" applyBorder="1" applyAlignment="1">
      <alignment horizontal="center" vertical="center" wrapText="1"/>
    </xf>
    <xf numFmtId="0" fontId="8" fillId="0" borderId="1" xfId="2" applyFont="1" applyBorder="1" applyAlignment="1">
      <alignment horizontal="center" vertical="center" wrapText="1"/>
    </xf>
    <xf numFmtId="0" fontId="0" fillId="0" borderId="0" xfId="2" applyFont="1" applyAlignment="1">
      <alignment vertical="center" wrapText="1"/>
    </xf>
    <xf numFmtId="0" fontId="8" fillId="4" borderId="1" xfId="2" applyFont="1" applyFill="1" applyBorder="1" applyAlignment="1">
      <alignment vertical="center" wrapText="1"/>
    </xf>
    <xf numFmtId="0" fontId="8" fillId="4" borderId="1" xfId="2" applyFont="1" applyFill="1" applyBorder="1" applyAlignment="1">
      <alignment horizontal="center" vertical="center" wrapText="1"/>
    </xf>
    <xf numFmtId="0" fontId="8" fillId="0" borderId="1" xfId="2" applyFont="1" applyBorder="1" applyAlignment="1">
      <alignment vertical="center" wrapText="1"/>
    </xf>
    <xf numFmtId="177" fontId="8" fillId="3" borderId="1" xfId="2" applyNumberFormat="1" applyFont="1" applyFill="1" applyBorder="1" applyAlignment="1">
      <alignment horizontal="center" vertical="center" wrapText="1"/>
    </xf>
    <xf numFmtId="176" fontId="8" fillId="3" borderId="1" xfId="2" applyNumberFormat="1" applyFont="1" applyFill="1" applyBorder="1" applyAlignment="1">
      <alignment horizontal="center" vertical="center" wrapText="1"/>
    </xf>
    <xf numFmtId="178" fontId="8" fillId="3" borderId="1" xfId="2" applyNumberFormat="1" applyFont="1" applyFill="1" applyBorder="1" applyAlignment="1">
      <alignment horizontal="center" vertical="center" wrapText="1"/>
    </xf>
    <xf numFmtId="176" fontId="8" fillId="0" borderId="1" xfId="2" applyNumberFormat="1" applyFont="1" applyBorder="1" applyAlignment="1">
      <alignment horizontal="center" vertical="center" wrapText="1"/>
    </xf>
    <xf numFmtId="177" fontId="8" fillId="0" borderId="1" xfId="2" applyNumberFormat="1" applyFont="1" applyBorder="1" applyAlignment="1">
      <alignment horizontal="center" vertical="center" wrapText="1"/>
    </xf>
    <xf numFmtId="178" fontId="8" fillId="0" borderId="1" xfId="2" applyNumberFormat="1" applyFont="1" applyBorder="1" applyAlignment="1">
      <alignment horizontal="center" vertical="center" wrapText="1"/>
    </xf>
    <xf numFmtId="179" fontId="8" fillId="0" borderId="1" xfId="2" applyNumberFormat="1" applyFont="1" applyBorder="1" applyAlignment="1">
      <alignment horizontal="center" vertical="center" wrapText="1"/>
    </xf>
    <xf numFmtId="0" fontId="8" fillId="0" borderId="4" xfId="2" applyFont="1" applyBorder="1" applyAlignment="1">
      <alignment horizontal="center" vertical="center" wrapText="1"/>
    </xf>
    <xf numFmtId="177" fontId="8" fillId="3" borderId="1" xfId="3" applyNumberFormat="1" applyFont="1" applyFill="1" applyBorder="1" applyAlignment="1">
      <alignment horizontal="center" vertical="center" wrapText="1"/>
    </xf>
    <xf numFmtId="178" fontId="8" fillId="3" borderId="1" xfId="3" applyNumberFormat="1" applyFont="1" applyFill="1" applyBorder="1" applyAlignment="1">
      <alignment horizontal="center" vertical="center" wrapText="1"/>
    </xf>
    <xf numFmtId="176" fontId="8" fillId="3" borderId="1" xfId="3" applyNumberFormat="1" applyFont="1" applyFill="1" applyBorder="1" applyAlignment="1">
      <alignment horizontal="center" vertical="center" wrapText="1"/>
    </xf>
    <xf numFmtId="176" fontId="8" fillId="0" borderId="1" xfId="3" applyNumberFormat="1" applyFont="1" applyBorder="1" applyAlignment="1">
      <alignment horizontal="center" vertical="center" wrapText="1"/>
    </xf>
    <xf numFmtId="180" fontId="8" fillId="0" borderId="1" xfId="3" applyNumberFormat="1" applyFont="1" applyBorder="1" applyAlignment="1">
      <alignment horizontal="center" vertical="center" wrapText="1"/>
    </xf>
    <xf numFmtId="0" fontId="8" fillId="2" borderId="4" xfId="2" applyFont="1" applyFill="1" applyBorder="1" applyAlignment="1">
      <alignment vertical="center" wrapText="1"/>
    </xf>
    <xf numFmtId="0" fontId="8" fillId="2" borderId="3" xfId="2" applyFont="1" applyFill="1" applyBorder="1" applyAlignment="1">
      <alignment vertical="center" wrapText="1"/>
    </xf>
    <xf numFmtId="0" fontId="4" fillId="0" borderId="0" xfId="2" applyFont="1" applyAlignment="1" applyProtection="1">
      <alignment horizontal="right" vertical="center"/>
      <protection locked="0"/>
    </xf>
    <xf numFmtId="0" fontId="4" fillId="5" borderId="0" xfId="2" applyFont="1" applyFill="1" applyAlignment="1" applyProtection="1">
      <alignment horizontal="right" vertical="center"/>
      <protection locked="0"/>
    </xf>
    <xf numFmtId="0" fontId="8" fillId="0" borderId="2" xfId="2" applyFont="1" applyBorder="1" applyAlignment="1">
      <alignment horizontal="left" vertical="center" wrapText="1"/>
    </xf>
    <xf numFmtId="0" fontId="8" fillId="0" borderId="3" xfId="2" applyFont="1" applyBorder="1" applyAlignment="1">
      <alignment horizontal="left" vertical="center" wrapText="1"/>
    </xf>
    <xf numFmtId="0" fontId="8" fillId="0" borderId="4" xfId="2" applyFont="1" applyBorder="1" applyAlignment="1">
      <alignment horizontal="left" vertical="center" wrapText="1"/>
    </xf>
    <xf numFmtId="0" fontId="2" fillId="0" borderId="0" xfId="2" applyFont="1" applyAlignment="1">
      <alignment horizontal="center" vertical="center" wrapText="1"/>
    </xf>
    <xf numFmtId="0" fontId="2" fillId="0" borderId="0" xfId="2" applyFont="1" applyAlignment="1">
      <alignment horizontal="center" vertical="center"/>
    </xf>
    <xf numFmtId="0" fontId="8" fillId="0" borderId="1" xfId="2" applyFont="1" applyBorder="1" applyAlignment="1">
      <alignment horizontal="center" vertical="center" wrapText="1"/>
    </xf>
    <xf numFmtId="0" fontId="9" fillId="0" borderId="5" xfId="2" applyFont="1" applyBorder="1" applyAlignment="1">
      <alignment horizontal="center" vertical="center"/>
    </xf>
    <xf numFmtId="0" fontId="8" fillId="0" borderId="2" xfId="2" applyFont="1" applyBorder="1" applyAlignment="1">
      <alignment horizontal="center" vertical="center" wrapText="1"/>
    </xf>
    <xf numFmtId="0" fontId="8" fillId="0" borderId="3" xfId="2" applyFont="1" applyBorder="1" applyAlignment="1">
      <alignment horizontal="center" vertical="center" wrapText="1"/>
    </xf>
    <xf numFmtId="0" fontId="8" fillId="0" borderId="4" xfId="2" applyFont="1" applyBorder="1" applyAlignment="1">
      <alignment horizontal="center" vertical="center" wrapText="1"/>
    </xf>
    <xf numFmtId="179" fontId="8" fillId="3" borderId="1" xfId="2" applyNumberFormat="1" applyFont="1" applyFill="1" applyBorder="1" applyAlignment="1">
      <alignment horizontal="center" vertical="center" wrapText="1"/>
    </xf>
  </cellXfs>
  <cellStyles count="4">
    <cellStyle name="パーセント 2" xfId="3" xr:uid="{5F2C7096-5D4C-4FEC-9EB8-30D309AC42E5}"/>
    <cellStyle name="桁区切り" xfId="1" builtinId="6"/>
    <cellStyle name="標準" xfId="0" builtinId="0"/>
    <cellStyle name="標準 14 3" xfId="2" xr:uid="{7A8D9C7F-1C4E-4888-B38C-0621AC2DA613}"/>
  </cellStyles>
  <dxfs count="8"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 tint="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8FA85D-5870-4ADF-9709-09865DE65E88}">
  <sheetPr>
    <tabColor theme="4"/>
    <pageSetUpPr fitToPage="1"/>
  </sheetPr>
  <dimension ref="A1:Q20"/>
  <sheetViews>
    <sheetView tabSelected="1" view="pageBreakPreview" zoomScaleNormal="100" zoomScaleSheetLayoutView="100" workbookViewId="0">
      <selection activeCell="E18" sqref="E18"/>
    </sheetView>
  </sheetViews>
  <sheetFormatPr defaultRowHeight="18.75" x14ac:dyDescent="0.4"/>
  <cols>
    <col min="1" max="1" width="28.625" style="3" customWidth="1"/>
    <col min="2" max="3" width="15.125" style="4" customWidth="1"/>
    <col min="4" max="4" width="12" style="4" customWidth="1"/>
    <col min="5" max="5" width="22.625" style="4" customWidth="1"/>
    <col min="6" max="6" width="18.25" style="4" customWidth="1"/>
    <col min="7" max="7" width="17.625" style="3" customWidth="1"/>
    <col min="8" max="8" width="22.5" style="3" customWidth="1"/>
    <col min="9" max="11" width="15.125" style="4" customWidth="1"/>
    <col min="12" max="12" width="17.625" style="3" customWidth="1"/>
    <col min="13" max="13" width="187.25" style="6" customWidth="1"/>
    <col min="14" max="19" width="14.625" style="3" customWidth="1"/>
    <col min="20" max="20" width="18.875" style="3" customWidth="1"/>
    <col min="21" max="21" width="9" style="3"/>
    <col min="22" max="28" width="9" style="3" customWidth="1"/>
    <col min="29" max="16384" width="9" style="3"/>
  </cols>
  <sheetData>
    <row r="1" spans="1:17" ht="25.5" customHeight="1" x14ac:dyDescent="0.4">
      <c r="A1" s="1" t="s">
        <v>0</v>
      </c>
      <c r="B1" s="2"/>
      <c r="C1" s="2"/>
      <c r="D1" s="2"/>
      <c r="E1" s="2"/>
      <c r="F1" s="2"/>
      <c r="H1" s="1"/>
      <c r="J1" s="5"/>
      <c r="K1" s="5"/>
      <c r="L1" s="39"/>
    </row>
    <row r="2" spans="1:17" ht="46.5" customHeight="1" x14ac:dyDescent="0.4">
      <c r="A2" s="43" t="s">
        <v>53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6" t="s">
        <v>1</v>
      </c>
    </row>
    <row r="3" spans="1:17" ht="26.25" customHeight="1" x14ac:dyDescent="0.4">
      <c r="A3" s="7" t="s">
        <v>2</v>
      </c>
      <c r="B3" s="8"/>
      <c r="C3" s="8"/>
      <c r="D3" s="8"/>
      <c r="E3" s="8"/>
      <c r="F3" s="8"/>
      <c r="G3" s="9"/>
      <c r="H3" s="7" t="s">
        <v>3</v>
      </c>
      <c r="I3" s="8"/>
      <c r="J3" s="8"/>
      <c r="K3" s="8"/>
      <c r="L3" s="10">
        <f>SUM($L$11:$L$14,$L$17:$L$20)</f>
        <v>0</v>
      </c>
    </row>
    <row r="4" spans="1:17" ht="26.25" customHeight="1" x14ac:dyDescent="0.4">
      <c r="A4" s="7" t="s">
        <v>4</v>
      </c>
      <c r="B4" s="8"/>
      <c r="C4" s="8"/>
      <c r="D4" s="8"/>
      <c r="E4" s="8"/>
      <c r="F4" s="8"/>
      <c r="G4" s="9"/>
      <c r="H4" s="7" t="s">
        <v>5</v>
      </c>
      <c r="I4" s="8"/>
      <c r="J4" s="8"/>
      <c r="K4" s="8"/>
      <c r="L4" s="10"/>
    </row>
    <row r="5" spans="1:17" ht="26.25" customHeight="1" x14ac:dyDescent="0.4">
      <c r="A5" s="7" t="s">
        <v>6</v>
      </c>
      <c r="B5" s="8"/>
      <c r="C5" s="8"/>
      <c r="D5" s="8"/>
      <c r="E5" s="8"/>
      <c r="F5" s="8"/>
      <c r="G5" s="9" t="str">
        <f>IF(COUNTIF($F$9:$F$20,"×"),"×","○")</f>
        <v>○</v>
      </c>
      <c r="H5" s="7" t="s">
        <v>7</v>
      </c>
      <c r="I5" s="8"/>
      <c r="J5" s="8"/>
      <c r="K5" s="8"/>
      <c r="L5" s="10" t="str">
        <f>IF(L3&gt;=L4,"○","×")</f>
        <v>○</v>
      </c>
    </row>
    <row r="6" spans="1:17" ht="26.25" customHeight="1" x14ac:dyDescent="0.4">
      <c r="A6" s="7" t="s">
        <v>8</v>
      </c>
      <c r="B6" s="8"/>
      <c r="C6" s="8"/>
      <c r="D6" s="8"/>
      <c r="E6" s="8"/>
      <c r="F6" s="8"/>
      <c r="G6" s="11" t="s">
        <v>9</v>
      </c>
      <c r="H6" s="7" t="s">
        <v>10</v>
      </c>
      <c r="I6" s="8"/>
      <c r="J6" s="8"/>
      <c r="K6" s="8"/>
      <c r="L6" s="10">
        <f>IF(ROUNDDOWN(L4-L3,-3)&lt;=0,0,ROUNDDOWN(L4-L3,-3))</f>
        <v>0</v>
      </c>
      <c r="N6" s="3" t="s">
        <v>11</v>
      </c>
      <c r="O6" s="3" t="s">
        <v>12</v>
      </c>
    </row>
    <row r="7" spans="1:17" ht="26.25" customHeight="1" x14ac:dyDescent="0.4">
      <c r="A7" s="7" t="s">
        <v>13</v>
      </c>
      <c r="B7" s="8"/>
      <c r="C7" s="8"/>
      <c r="D7" s="8"/>
      <c r="E7" s="8"/>
      <c r="F7" s="8"/>
      <c r="G7" s="12" t="s">
        <v>14</v>
      </c>
      <c r="H7" s="7" t="s">
        <v>15</v>
      </c>
      <c r="I7" s="8"/>
      <c r="J7" s="8"/>
      <c r="K7" s="8"/>
      <c r="L7" s="12">
        <f>MIN(L3,L4)</f>
        <v>0</v>
      </c>
      <c r="N7" s="3" t="s">
        <v>11</v>
      </c>
      <c r="O7" s="3" t="s">
        <v>12</v>
      </c>
    </row>
    <row r="8" spans="1:17" ht="41.25" customHeight="1" x14ac:dyDescent="0.4">
      <c r="A8" s="45" t="s">
        <v>16</v>
      </c>
      <c r="B8" s="45"/>
      <c r="C8" s="45"/>
      <c r="D8" s="45"/>
      <c r="E8" s="45"/>
      <c r="F8" s="45"/>
      <c r="G8" s="45"/>
      <c r="H8" s="45" t="s">
        <v>17</v>
      </c>
      <c r="I8" s="45"/>
      <c r="J8" s="45"/>
      <c r="K8" s="45"/>
      <c r="L8" s="45"/>
      <c r="M8" s="13"/>
    </row>
    <row r="9" spans="1:17" ht="60" customHeight="1" x14ac:dyDescent="0.4">
      <c r="A9" s="14" t="s">
        <v>18</v>
      </c>
      <c r="B9" s="15"/>
      <c r="C9" s="15"/>
      <c r="D9" s="15"/>
      <c r="E9" s="15"/>
      <c r="F9" s="16"/>
      <c r="G9" s="17"/>
      <c r="H9" s="14" t="str">
        <f>A9</f>
        <v>対象職員の賃金改善実績の有無（右欄に○・×を記載）</v>
      </c>
      <c r="I9" s="15"/>
      <c r="J9" s="15"/>
      <c r="K9" s="16"/>
      <c r="L9" s="18">
        <f>G9</f>
        <v>0</v>
      </c>
      <c r="M9" s="19" t="s">
        <v>19</v>
      </c>
      <c r="N9" s="3" t="s">
        <v>11</v>
      </c>
      <c r="O9" s="3" t="s">
        <v>12</v>
      </c>
    </row>
    <row r="10" spans="1:17" ht="72.75" customHeight="1" x14ac:dyDescent="0.4">
      <c r="A10" s="20" t="s">
        <v>20</v>
      </c>
      <c r="B10" s="21" t="s">
        <v>21</v>
      </c>
      <c r="C10" s="21" t="s">
        <v>22</v>
      </c>
      <c r="D10" s="21" t="s">
        <v>23</v>
      </c>
      <c r="E10" s="21" t="s">
        <v>24</v>
      </c>
      <c r="F10" s="21" t="s">
        <v>25</v>
      </c>
      <c r="G10" s="21" t="s">
        <v>26</v>
      </c>
      <c r="H10" s="20" t="s">
        <v>20</v>
      </c>
      <c r="I10" s="21" t="s">
        <v>21</v>
      </c>
      <c r="J10" s="21" t="s">
        <v>22</v>
      </c>
      <c r="K10" s="21" t="s">
        <v>23</v>
      </c>
      <c r="L10" s="21" t="s">
        <v>27</v>
      </c>
      <c r="M10" s="19" t="s">
        <v>28</v>
      </c>
    </row>
    <row r="11" spans="1:17" ht="58.5" customHeight="1" x14ac:dyDescent="0.4">
      <c r="A11" s="22" t="s">
        <v>29</v>
      </c>
      <c r="B11" s="23"/>
      <c r="C11" s="24"/>
      <c r="D11" s="25"/>
      <c r="E11" s="24"/>
      <c r="F11" s="18" t="str">
        <f>IF(E11&gt;=C11,"○","×")</f>
        <v>○</v>
      </c>
      <c r="G11" s="26" t="e">
        <f>((B11*C11*D11)/B11)/D11</f>
        <v>#DIV/0!</v>
      </c>
      <c r="H11" s="22" t="s">
        <v>30</v>
      </c>
      <c r="I11" s="27">
        <f t="shared" ref="I11:K13" si="0">B11</f>
        <v>0</v>
      </c>
      <c r="J11" s="26">
        <f t="shared" si="0"/>
        <v>0</v>
      </c>
      <c r="K11" s="28">
        <f t="shared" si="0"/>
        <v>0</v>
      </c>
      <c r="L11" s="26">
        <f>I11*J11*K11</f>
        <v>0</v>
      </c>
      <c r="M11" s="19" t="s">
        <v>31</v>
      </c>
    </row>
    <row r="12" spans="1:17" ht="58.5" customHeight="1" x14ac:dyDescent="0.4">
      <c r="A12" s="22" t="s">
        <v>32</v>
      </c>
      <c r="B12" s="23"/>
      <c r="C12" s="24"/>
      <c r="D12" s="25"/>
      <c r="E12" s="24"/>
      <c r="F12" s="18" t="str">
        <f>IF(E12&gt;=C12,"○","×")</f>
        <v>○</v>
      </c>
      <c r="G12" s="26" t="e">
        <f>((B12*C12*D12)/B12)/D12</f>
        <v>#DIV/0!</v>
      </c>
      <c r="H12" s="22" t="s">
        <v>33</v>
      </c>
      <c r="I12" s="27">
        <f t="shared" si="0"/>
        <v>0</v>
      </c>
      <c r="J12" s="26">
        <f t="shared" si="0"/>
        <v>0</v>
      </c>
      <c r="K12" s="28">
        <f t="shared" si="0"/>
        <v>0</v>
      </c>
      <c r="L12" s="26">
        <f>I12*J12*K12</f>
        <v>0</v>
      </c>
      <c r="M12" s="19" t="s">
        <v>34</v>
      </c>
    </row>
    <row r="13" spans="1:17" ht="58.5" customHeight="1" x14ac:dyDescent="0.4">
      <c r="A13" s="22" t="s">
        <v>35</v>
      </c>
      <c r="B13" s="23"/>
      <c r="C13" s="24"/>
      <c r="D13" s="50"/>
      <c r="E13" s="24"/>
      <c r="F13" s="18" t="e">
        <f>IF(E13&gt;=G13,"○","×")</f>
        <v>#DIV/0!</v>
      </c>
      <c r="G13" s="26" t="e">
        <f>(B13*C13)/B13/D13</f>
        <v>#DIV/0!</v>
      </c>
      <c r="H13" s="22" t="s">
        <v>36</v>
      </c>
      <c r="I13" s="27">
        <f t="shared" si="0"/>
        <v>0</v>
      </c>
      <c r="J13" s="26">
        <f t="shared" si="0"/>
        <v>0</v>
      </c>
      <c r="K13" s="29">
        <f t="shared" si="0"/>
        <v>0</v>
      </c>
      <c r="L13" s="26">
        <f>I13*J13</f>
        <v>0</v>
      </c>
      <c r="M13" s="19" t="s">
        <v>37</v>
      </c>
      <c r="N13" s="3">
        <v>1</v>
      </c>
      <c r="O13" s="3">
        <v>2</v>
      </c>
      <c r="P13" s="3">
        <v>3</v>
      </c>
      <c r="Q13" s="3">
        <v>4</v>
      </c>
    </row>
    <row r="14" spans="1:17" ht="73.5" customHeight="1" x14ac:dyDescent="0.4">
      <c r="A14" s="40" t="s">
        <v>38</v>
      </c>
      <c r="B14" s="41"/>
      <c r="C14" s="41"/>
      <c r="D14" s="41"/>
      <c r="E14" s="26">
        <f>'【無床診】別紙（2.0％超部分算定シート）'!I5</f>
        <v>0</v>
      </c>
      <c r="F14" s="30" t="str">
        <f>'【無床診】別紙（2.0％超部分算定シート）'!J5</f>
        <v>○</v>
      </c>
      <c r="G14" s="26" t="e">
        <f>'【無床診】別紙（2.0％超部分算定シート）'!K5</f>
        <v>#DIV/0!</v>
      </c>
      <c r="H14" s="40" t="s">
        <v>38</v>
      </c>
      <c r="I14" s="41"/>
      <c r="J14" s="41"/>
      <c r="K14" s="41"/>
      <c r="L14" s="26">
        <f>'【無床診】別紙（2.0％超部分算定シート）'!L5</f>
        <v>0</v>
      </c>
      <c r="M14" s="19" t="s">
        <v>39</v>
      </c>
    </row>
    <row r="15" spans="1:17" ht="48.75" customHeight="1" x14ac:dyDescent="0.4">
      <c r="A15" s="14" t="s">
        <v>40</v>
      </c>
      <c r="B15" s="15"/>
      <c r="C15" s="15"/>
      <c r="D15" s="15"/>
      <c r="E15" s="15"/>
      <c r="F15" s="16"/>
      <c r="G15" s="17"/>
      <c r="H15" s="14" t="str">
        <f>A15</f>
        <v>（職種内訳）○○の賃金改善実績の有無（右欄に○・×を記載）</v>
      </c>
      <c r="I15" s="15"/>
      <c r="J15" s="15"/>
      <c r="K15" s="16"/>
      <c r="L15" s="18">
        <f>G15</f>
        <v>0</v>
      </c>
      <c r="M15" s="19" t="s">
        <v>19</v>
      </c>
      <c r="N15" s="3" t="s">
        <v>11</v>
      </c>
      <c r="O15" s="3" t="s">
        <v>12</v>
      </c>
    </row>
    <row r="16" spans="1:17" ht="72.75" customHeight="1" x14ac:dyDescent="0.4">
      <c r="A16" s="20" t="s">
        <v>20</v>
      </c>
      <c r="B16" s="21" t="s">
        <v>21</v>
      </c>
      <c r="C16" s="21" t="s">
        <v>22</v>
      </c>
      <c r="D16" s="21" t="s">
        <v>23</v>
      </c>
      <c r="E16" s="21" t="s">
        <v>24</v>
      </c>
      <c r="F16" s="21" t="s">
        <v>25</v>
      </c>
      <c r="G16" s="21" t="s">
        <v>26</v>
      </c>
      <c r="H16" s="20" t="s">
        <v>20</v>
      </c>
      <c r="I16" s="21" t="s">
        <v>21</v>
      </c>
      <c r="J16" s="21" t="s">
        <v>22</v>
      </c>
      <c r="K16" s="21" t="s">
        <v>23</v>
      </c>
      <c r="L16" s="21" t="s">
        <v>27</v>
      </c>
      <c r="M16" s="19" t="s">
        <v>28</v>
      </c>
    </row>
    <row r="17" spans="1:17" ht="62.25" customHeight="1" x14ac:dyDescent="0.4">
      <c r="A17" s="22" t="s">
        <v>29</v>
      </c>
      <c r="B17" s="23"/>
      <c r="C17" s="24"/>
      <c r="D17" s="25"/>
      <c r="E17" s="24"/>
      <c r="F17" s="18" t="str">
        <f>IF(E17&gt;=C17,"○","×")</f>
        <v>○</v>
      </c>
      <c r="G17" s="26" t="e">
        <f>((B17*C17*D17)/B17)/D17</f>
        <v>#DIV/0!</v>
      </c>
      <c r="H17" s="22" t="s">
        <v>30</v>
      </c>
      <c r="I17" s="27">
        <f t="shared" ref="I17:K19" si="1">B17</f>
        <v>0</v>
      </c>
      <c r="J17" s="26">
        <f t="shared" si="1"/>
        <v>0</v>
      </c>
      <c r="K17" s="28">
        <f t="shared" si="1"/>
        <v>0</v>
      </c>
      <c r="L17" s="26">
        <f>I17*J17*K17</f>
        <v>0</v>
      </c>
      <c r="M17" s="19" t="s">
        <v>31</v>
      </c>
    </row>
    <row r="18" spans="1:17" ht="62.25" customHeight="1" x14ac:dyDescent="0.4">
      <c r="A18" s="22" t="s">
        <v>32</v>
      </c>
      <c r="B18" s="23"/>
      <c r="C18" s="24"/>
      <c r="D18" s="25"/>
      <c r="E18" s="24"/>
      <c r="F18" s="18" t="str">
        <f>IF(E18&gt;=C18,"○","×")</f>
        <v>○</v>
      </c>
      <c r="G18" s="26" t="e">
        <f>((B18*C18*D18)/B18)/D18</f>
        <v>#DIV/0!</v>
      </c>
      <c r="H18" s="22" t="s">
        <v>33</v>
      </c>
      <c r="I18" s="27">
        <f t="shared" si="1"/>
        <v>0</v>
      </c>
      <c r="J18" s="26">
        <f t="shared" si="1"/>
        <v>0</v>
      </c>
      <c r="K18" s="28">
        <f t="shared" si="1"/>
        <v>0</v>
      </c>
      <c r="L18" s="26">
        <f>I18*J18*K18</f>
        <v>0</v>
      </c>
      <c r="M18" s="19" t="s">
        <v>34</v>
      </c>
    </row>
    <row r="19" spans="1:17" ht="62.25" customHeight="1" x14ac:dyDescent="0.4">
      <c r="A19" s="22" t="s">
        <v>35</v>
      </c>
      <c r="B19" s="23"/>
      <c r="C19" s="24"/>
      <c r="D19" s="50"/>
      <c r="E19" s="24"/>
      <c r="F19" s="18" t="e">
        <f>IF(E19&gt;=G19,"○","×")</f>
        <v>#DIV/0!</v>
      </c>
      <c r="G19" s="26" t="e">
        <f>(B19*C19)/B19/D19</f>
        <v>#DIV/0!</v>
      </c>
      <c r="H19" s="22" t="s">
        <v>36</v>
      </c>
      <c r="I19" s="27">
        <f t="shared" si="1"/>
        <v>0</v>
      </c>
      <c r="J19" s="26">
        <f t="shared" si="1"/>
        <v>0</v>
      </c>
      <c r="K19" s="29">
        <f t="shared" si="1"/>
        <v>0</v>
      </c>
      <c r="L19" s="26">
        <f>I19*J19</f>
        <v>0</v>
      </c>
      <c r="M19" s="19" t="s">
        <v>37</v>
      </c>
      <c r="N19" s="3">
        <v>1</v>
      </c>
      <c r="O19" s="3">
        <v>2</v>
      </c>
      <c r="P19" s="3">
        <v>3</v>
      </c>
      <c r="Q19" s="3">
        <v>4</v>
      </c>
    </row>
    <row r="20" spans="1:17" ht="73.5" customHeight="1" x14ac:dyDescent="0.4">
      <c r="A20" s="40" t="s">
        <v>38</v>
      </c>
      <c r="B20" s="41"/>
      <c r="C20" s="41"/>
      <c r="D20" s="42"/>
      <c r="E20" s="26">
        <f>'【無床診】別紙（2.0％超部分算定シート）'!I8</f>
        <v>0</v>
      </c>
      <c r="F20" s="30" t="str">
        <f>'【無床診】別紙（2.0％超部分算定シート）'!J8</f>
        <v>○</v>
      </c>
      <c r="G20" s="26" t="e">
        <f>'【無床診】別紙（2.0％超部分算定シート）'!K8</f>
        <v>#DIV/0!</v>
      </c>
      <c r="H20" s="40" t="s">
        <v>38</v>
      </c>
      <c r="I20" s="41"/>
      <c r="J20" s="41"/>
      <c r="K20" s="42"/>
      <c r="L20" s="26">
        <f>'【無床診】別紙（2.0％超部分算定シート）'!L8</f>
        <v>0</v>
      </c>
      <c r="M20" s="19" t="s">
        <v>39</v>
      </c>
    </row>
  </sheetData>
  <dataConsolidate/>
  <mergeCells count="7">
    <mergeCell ref="A20:D20"/>
    <mergeCell ref="H20:K20"/>
    <mergeCell ref="A2:L2"/>
    <mergeCell ref="A8:G8"/>
    <mergeCell ref="H8:L8"/>
    <mergeCell ref="A14:D14"/>
    <mergeCell ref="H14:K14"/>
  </mergeCells>
  <phoneticPr fontId="3"/>
  <conditionalFormatting sqref="A14 G14:H14 L14 A20 G20:H20 L20">
    <cfRule type="expression" dxfId="7" priority="5">
      <formula>$G$2="×"</formula>
    </cfRule>
  </conditionalFormatting>
  <conditionalFormatting sqref="A7:G7">
    <cfRule type="expression" dxfId="6" priority="3">
      <formula>$G$6="○"</formula>
    </cfRule>
    <cfRule type="expression" dxfId="5" priority="4">
      <formula>$G$6</formula>
    </cfRule>
  </conditionalFormatting>
  <conditionalFormatting sqref="A11:L13">
    <cfRule type="expression" dxfId="4" priority="2">
      <formula>$G$2="×"</formula>
    </cfRule>
  </conditionalFormatting>
  <conditionalFormatting sqref="A17:L19">
    <cfRule type="expression" dxfId="3" priority="1">
      <formula>$G$2="×"</formula>
    </cfRule>
  </conditionalFormatting>
  <dataValidations count="4">
    <dataValidation type="list" allowBlank="1" showInputMessage="1" showErrorMessage="1" sqref="D13 D19" xr:uid="{11152357-C6E7-4572-8473-CF0CFC9327C3}">
      <formula1>$N$13:$S$13</formula1>
    </dataValidation>
    <dataValidation type="list" allowBlank="1" showInputMessage="1" showErrorMessage="1" sqref="G6" xr:uid="{209B8A3F-B496-467F-9C06-25A8BE713578}">
      <formula1>$N$6:$O$6</formula1>
    </dataValidation>
    <dataValidation type="list" allowBlank="1" showInputMessage="1" showErrorMessage="1" sqref="G7" xr:uid="{AF78C244-8542-4FC8-A218-8DF0F4CFB5A3}">
      <formula1>$N$7:$O$7</formula1>
    </dataValidation>
    <dataValidation type="list" allowBlank="1" showInputMessage="1" showErrorMessage="1" sqref="G15 G9" xr:uid="{BF2E805B-92ED-4916-BE70-4EEB59904281}">
      <formula1>"○,×"</formula1>
    </dataValidation>
  </dataValidations>
  <printOptions horizontalCentered="1"/>
  <pageMargins left="0.70866141732283472" right="0.70866141732283472" top="0.74803149606299213" bottom="0.55118110236220474" header="0.31496062992125984" footer="0.31496062992125984"/>
  <pageSetup paperSize="9" scale="56" fitToHeight="0" orientation="landscape" r:id="rId1"/>
  <rowBreaks count="1" manualBreakCount="1">
    <brk id="14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1A3C37-C2BE-410C-A106-7015E2A01B72}">
  <sheetPr>
    <tabColor theme="4"/>
    <pageSetUpPr fitToPage="1"/>
  </sheetPr>
  <dimension ref="A1:O8"/>
  <sheetViews>
    <sheetView view="pageBreakPreview" zoomScale="96" zoomScaleNormal="100" zoomScaleSheetLayoutView="70" workbookViewId="0">
      <selection activeCell="D10" sqref="D10"/>
    </sheetView>
  </sheetViews>
  <sheetFormatPr defaultRowHeight="18.75" x14ac:dyDescent="0.4"/>
  <cols>
    <col min="1" max="1" width="37.875" style="3" customWidth="1"/>
    <col min="2" max="5" width="15.125" style="4" customWidth="1"/>
    <col min="6" max="6" width="16.5" style="4" customWidth="1"/>
    <col min="7" max="7" width="24.25" style="4" customWidth="1"/>
    <col min="8" max="8" width="19.75" style="4" customWidth="1"/>
    <col min="9" max="9" width="22.125" style="4" customWidth="1"/>
    <col min="10" max="11" width="18.25" style="4" customWidth="1"/>
    <col min="12" max="12" width="42.125" style="3" customWidth="1"/>
    <col min="13" max="13" width="187.25" style="6" customWidth="1"/>
    <col min="14" max="19" width="14.625" style="3" customWidth="1"/>
    <col min="20" max="20" width="18.875" style="3" customWidth="1"/>
    <col min="21" max="21" width="9" style="3"/>
    <col min="22" max="28" width="9" style="3" customWidth="1"/>
    <col min="29" max="16384" width="9" style="3"/>
  </cols>
  <sheetData>
    <row r="1" spans="1:15" ht="51" customHeight="1" x14ac:dyDescent="0.4">
      <c r="A1" s="1" t="s">
        <v>0</v>
      </c>
      <c r="B1" s="46" t="s">
        <v>52</v>
      </c>
      <c r="C1" s="46"/>
      <c r="D1" s="46"/>
      <c r="E1" s="46"/>
      <c r="F1" s="46"/>
      <c r="G1" s="46"/>
      <c r="H1" s="46"/>
      <c r="I1" s="46"/>
      <c r="J1" s="46"/>
      <c r="K1" s="46"/>
      <c r="L1" s="38"/>
    </row>
    <row r="2" spans="1:15" ht="41.25" customHeight="1" x14ac:dyDescent="0.4">
      <c r="A2" s="47" t="s">
        <v>16</v>
      </c>
      <c r="B2" s="48"/>
      <c r="C2" s="48"/>
      <c r="D2" s="48"/>
      <c r="E2" s="48"/>
      <c r="F2" s="48"/>
      <c r="G2" s="48"/>
      <c r="H2" s="48"/>
      <c r="I2" s="48"/>
      <c r="J2" s="48"/>
      <c r="K2" s="49"/>
      <c r="L2" s="18" t="s">
        <v>27</v>
      </c>
      <c r="M2" s="13"/>
    </row>
    <row r="3" spans="1:15" ht="33" customHeight="1" x14ac:dyDescent="0.4">
      <c r="A3" s="14" t="s">
        <v>55</v>
      </c>
      <c r="B3" s="37"/>
      <c r="C3" s="37"/>
      <c r="D3" s="37"/>
      <c r="E3" s="37"/>
      <c r="F3" s="37"/>
      <c r="G3" s="37"/>
      <c r="H3" s="37"/>
      <c r="I3" s="37"/>
      <c r="J3" s="37"/>
      <c r="K3" s="36"/>
      <c r="L3" s="17"/>
      <c r="M3" s="19" t="s">
        <v>51</v>
      </c>
      <c r="N3" s="3" t="s">
        <v>11</v>
      </c>
      <c r="O3" s="3" t="s">
        <v>12</v>
      </c>
    </row>
    <row r="4" spans="1:15" ht="72.75" customHeight="1" x14ac:dyDescent="0.4">
      <c r="A4" s="20" t="s">
        <v>20</v>
      </c>
      <c r="B4" s="21" t="s">
        <v>50</v>
      </c>
      <c r="C4" s="21" t="s">
        <v>49</v>
      </c>
      <c r="D4" s="21" t="s">
        <v>48</v>
      </c>
      <c r="E4" s="21" t="s">
        <v>47</v>
      </c>
      <c r="F4" s="21" t="s">
        <v>46</v>
      </c>
      <c r="G4" s="21" t="s">
        <v>45</v>
      </c>
      <c r="H4" s="21" t="s">
        <v>44</v>
      </c>
      <c r="I4" s="21" t="s">
        <v>24</v>
      </c>
      <c r="J4" s="21" t="s">
        <v>43</v>
      </c>
      <c r="K4" s="21" t="s">
        <v>26</v>
      </c>
      <c r="L4" s="21" t="s">
        <v>27</v>
      </c>
      <c r="M4" s="19" t="s">
        <v>28</v>
      </c>
    </row>
    <row r="5" spans="1:15" ht="89.25" customHeight="1" x14ac:dyDescent="0.4">
      <c r="A5" s="22" t="s">
        <v>42</v>
      </c>
      <c r="B5" s="24"/>
      <c r="C5" s="24"/>
      <c r="D5" s="35" t="e">
        <f>C5/B5</f>
        <v>#DIV/0!</v>
      </c>
      <c r="E5" s="34" t="e">
        <f>(D5-0.02)*B5</f>
        <v>#DIV/0!</v>
      </c>
      <c r="F5" s="33"/>
      <c r="G5" s="32"/>
      <c r="H5" s="31"/>
      <c r="I5" s="24"/>
      <c r="J5" s="18" t="str">
        <f>IF(I5&gt;=C5,"○","×")</f>
        <v>○</v>
      </c>
      <c r="K5" s="26" t="e">
        <f>((F5*G5*H5)/H5)/G5</f>
        <v>#DIV/0!</v>
      </c>
      <c r="L5" s="26">
        <f>F5*G5*H5</f>
        <v>0</v>
      </c>
      <c r="M5" s="19" t="s">
        <v>41</v>
      </c>
    </row>
    <row r="6" spans="1:15" ht="45" customHeight="1" x14ac:dyDescent="0.4">
      <c r="A6" s="14" t="s">
        <v>54</v>
      </c>
      <c r="B6" s="15"/>
      <c r="C6" s="15"/>
      <c r="D6" s="15"/>
      <c r="E6" s="15"/>
      <c r="F6" s="15"/>
      <c r="G6" s="15"/>
      <c r="H6" s="15"/>
      <c r="I6" s="15"/>
      <c r="J6" s="15"/>
      <c r="K6" s="16"/>
      <c r="L6" s="17"/>
      <c r="M6" s="19" t="s">
        <v>51</v>
      </c>
      <c r="N6" s="3" t="s">
        <v>11</v>
      </c>
      <c r="O6" s="3" t="s">
        <v>12</v>
      </c>
    </row>
    <row r="7" spans="1:15" ht="63" customHeight="1" x14ac:dyDescent="0.4">
      <c r="A7" s="20" t="s">
        <v>20</v>
      </c>
      <c r="B7" s="21" t="s">
        <v>50</v>
      </c>
      <c r="C7" s="21" t="s">
        <v>49</v>
      </c>
      <c r="D7" s="21" t="s">
        <v>48</v>
      </c>
      <c r="E7" s="21" t="s">
        <v>47</v>
      </c>
      <c r="F7" s="21" t="s">
        <v>46</v>
      </c>
      <c r="G7" s="21" t="s">
        <v>45</v>
      </c>
      <c r="H7" s="21" t="s">
        <v>44</v>
      </c>
      <c r="I7" s="21" t="s">
        <v>24</v>
      </c>
      <c r="J7" s="21" t="s">
        <v>43</v>
      </c>
      <c r="K7" s="21" t="s">
        <v>26</v>
      </c>
      <c r="L7" s="21" t="s">
        <v>27</v>
      </c>
      <c r="M7" s="13"/>
    </row>
    <row r="8" spans="1:15" ht="84.75" customHeight="1" x14ac:dyDescent="0.4">
      <c r="A8" s="22" t="s">
        <v>42</v>
      </c>
      <c r="B8" s="24"/>
      <c r="C8" s="24"/>
      <c r="D8" s="35" t="e">
        <f>C8/B8</f>
        <v>#DIV/0!</v>
      </c>
      <c r="E8" s="34" t="e">
        <f>(D8-0.02)*B8</f>
        <v>#DIV/0!</v>
      </c>
      <c r="F8" s="33"/>
      <c r="G8" s="32"/>
      <c r="H8" s="31"/>
      <c r="I8" s="24"/>
      <c r="J8" s="18" t="str">
        <f>IF(I8&gt;=C8,"○","×")</f>
        <v>○</v>
      </c>
      <c r="K8" s="26" t="e">
        <f>((F8*G8*H8)/H8)/G8</f>
        <v>#DIV/0!</v>
      </c>
      <c r="L8" s="26">
        <f>F8*G8*H8</f>
        <v>0</v>
      </c>
      <c r="M8" s="19" t="s">
        <v>41</v>
      </c>
    </row>
  </sheetData>
  <mergeCells count="2">
    <mergeCell ref="B1:K1"/>
    <mergeCell ref="A2:K2"/>
  </mergeCells>
  <phoneticPr fontId="3"/>
  <conditionalFormatting sqref="A5:J5 L5 A8:J8 L8">
    <cfRule type="expression" dxfId="2" priority="3">
      <formula>#REF!="×"</formula>
    </cfRule>
  </conditionalFormatting>
  <conditionalFormatting sqref="K5">
    <cfRule type="expression" dxfId="1" priority="2">
      <formula>$G$2="×"</formula>
    </cfRule>
  </conditionalFormatting>
  <conditionalFormatting sqref="K8">
    <cfRule type="expression" dxfId="0" priority="1">
      <formula>$G$2="×"</formula>
    </cfRule>
  </conditionalFormatting>
  <dataValidations count="2">
    <dataValidation type="list" allowBlank="1" showInputMessage="1" showErrorMessage="1" sqref="L6" xr:uid="{A5F7A36F-CABE-4C8F-BEF5-6F2AAFC7D064}">
      <formula1>#REF!</formula1>
    </dataValidation>
    <dataValidation type="list" allowBlank="1" showInputMessage="1" showErrorMessage="1" sqref="L3" xr:uid="{62086826-C58E-4B17-B372-567CAAE8BA0E}">
      <formula1>"○,×"</formula1>
    </dataValidation>
  </dataValidations>
  <printOptions horizontalCentered="1"/>
  <pageMargins left="0.70866141732283472" right="0.70866141732283472" top="0.74803149606299213" bottom="0.55118110236220474" header="0.31496062992125984" footer="0.31496062992125984"/>
  <pageSetup paperSize="9" scale="4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【無床診】【総額及び平均額】賃上げ支援事業実績報告書</vt:lpstr>
      <vt:lpstr>【無床診】別紙（2.0％超部分算定シート）</vt:lpstr>
      <vt:lpstr>【無床診】【総額及び平均額】賃上げ支援事業実績報告書!Print_Area</vt:lpstr>
      <vt:lpstr>'【無床診】別紙（2.0％超部分算定シート）'!Print_Area</vt:lpstr>
      <vt:lpstr>【無床診】【総額及び平均額】賃上げ支援事業実績報告書!Print_Titles</vt:lpstr>
      <vt:lpstr>'【無床診】別紙（2.0％超部分算定シート）'!Print_Titles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bandou takanori</dc:creator>
  <cp:lastModifiedBy>bandou takanori</cp:lastModifiedBy>
  <dcterms:created xsi:type="dcterms:W3CDTF">2026-02-17T09:20:15Z</dcterms:created>
  <dcterms:modified xsi:type="dcterms:W3CDTF">2026-03-09T10:54:05Z</dcterms:modified>
</cp:coreProperties>
</file>