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7～上下水道課\R7\他の課への報告等\総務課\経営比較分析表\様式\様式\"/>
    </mc:Choice>
  </mc:AlternateContent>
  <workbookProtection workbookAlgorithmName="SHA-512" workbookHashValue="dsB1s7JY+1KwpqYsp6ujoZYeTiOwR7NbrFPV8ksOH3445FtE2PvHI7pDqvKUA62ILfZ0ftR37wF0dUWa+9I9gw==" workbookSaltValue="VeUiBD9wb/UuZRKVRqS0sQ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<sst xmlns="http://schemas.openxmlformats.org/spreadsheetml/2006/main" count="319" uniqueCount="115">
  <si>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</si>
  <si>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</si>
  <si>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</si>
  <si>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</si>
  <si>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</si>
  <si>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</si>
  <si>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</si>
  <si>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</si>
  <si>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</si>
  <si>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</si>
  <si>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</si>
  <si>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</si>
  <si>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</si>
  <si>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</si>
  <si>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</si>
  <si>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</si>
  <si>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</si>
  <si>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</si>
  <si>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</si>
  <si>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</si>
  <si>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</si>
  <si>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</si>
  <si>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</si>
  <si>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</si>
  <si>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</si>
  <si>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</si>
  <si>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</si>
  <si>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</si>
  <si>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</si>
  <si>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</si>
  <si>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</si>
  <si>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</si>
  <si>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</si>
  <si>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</si>
  <si>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</si>
  <si>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</si>
  <si>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</si>
  <si>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</si>
  <si>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</si>
  <si>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</si>
  <si>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</si>
  <si>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</si>
  <si>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</si>
  <si>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</si>
  <si>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</si>
  <si>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</si>
  <si>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</si>
  <si>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</si>
  <si>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</si>
  <si>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</si>
  <si>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</si>
  <si>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</si>
  <si>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</si>
  <si>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</si>
  <si>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</si>
  <si>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</si>
  <si>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</si>
  <si>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</si>
  <si>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</si>
  <si>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</si>
  <si>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</si>
  <si>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</si>
  <si>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</si>
  <si>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</si>
  <si>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</si>
  <si>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</si>
  <si>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</si>
  <si>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</si>
  <si>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</si>
  <si>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</si>
  <si>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</si>
  <si>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</si>
  <si>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</si>
  <si>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</si>
  <si>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</si>
  <si>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</si>
  <si>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</si>
  <si>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</si>
  <si>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</si>
  <si>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</si>
  <si>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</si>
  <si>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</si>
  <si>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</si>
  <si>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</si>
  <si>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</si>
  <si>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</si>
  <si>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</si>
  <si>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</si>
  <si>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</si>
  <si>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</si>
  <si>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</si>
  <si>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</si>
  <si>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</si>
  <si>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</si>
  <si>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</si>
  <si>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</si>
  <si>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海陽町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</si>
  <si>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</si>
  <si>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</si>
  <si>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</si>
  <si>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</si>
  <si>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</si>
  <si>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</si>
  <si>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</si>
  <si>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</si>
  <si>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</si>
  <si>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</si>
  <si>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</si>
  <si>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</si>
  <si>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</si>
  <si>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</si>
  <si>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</si>
  <si>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町内で１処理区を有しており、平成１３年から一部供用開始、翌年度には全部供用開始としている。
　経営については、一般会計からの繰入金に依存している状況である。本施設の加入率は１００％であり、今後も収入増は見込めないことから、引き続き経費の削減に努める。なお、経営基盤強化のため令和６年度より公営企業法を適用した。</t>
  </si>
  <si>
    <t xml:space="preserve">　供用開始から２０年が経過しており、管渠の更新には至ってないものの、真空ポンプや通報装置等、各種機器の修繕が発生している。今後は、令和２年度に策定した最適整備構想を基に整備を進めていく。              
</t>
    <phoneticPr fontId="4"/>
  </si>
  <si>
    <t>　効率的な設備投資や経費削減を行い、一般会計からの繰入金を抑制し、経営改善に努める。また、経営基盤の強化として、令和６年度からの公営企業法を適用。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</si>
</sst>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45-44CE-91F6-C75C8621A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20616"/>
        <c:axId val="8672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45-44CE-91F6-C75C8621A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20616"/>
        <c:axId val="86721792"/>
      </c:lineChart>
      <c:dateAx>
        <c:axId val="867206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86721792"/>
        <c:crosses val="autoZero"/>
        <c:auto val="1"/>
        <c:lblOffset val="100"/>
        <c:baseTimeUnit val="years"/>
      </c:dateAx>
      <c:valAx>
        <c:axId val="8672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720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5F-4AF1-8FC2-A4CD4703D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59816"/>
        <c:axId val="362161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5F-4AF1-8FC2-A4CD4703D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59816"/>
        <c:axId val="362161384"/>
      </c:lineChart>
      <c:dateAx>
        <c:axId val="3621598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2161384"/>
        <c:crosses val="autoZero"/>
        <c:auto val="1"/>
        <c:lblOffset val="100"/>
        <c:baseTimeUnit val="years"/>
      </c:dateAx>
      <c:valAx>
        <c:axId val="362161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159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7-4B8C-B5CB-A58EB153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66480"/>
        <c:axId val="36215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D7-4B8C-B5CB-A58EB153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66480"/>
        <c:axId val="362159424"/>
      </c:lineChart>
      <c:dateAx>
        <c:axId val="3621664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2159424"/>
        <c:crosses val="autoZero"/>
        <c:auto val="1"/>
        <c:lblOffset val="100"/>
        <c:baseTimeUnit val="years"/>
      </c:dateAx>
      <c:valAx>
        <c:axId val="36215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16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169.47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A4-4651-91FB-AD5A8D0D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21400"/>
        <c:axId val="360921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4-4651-91FB-AD5A8D0D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21400"/>
        <c:axId val="360921224"/>
      </c:lineChart>
      <c:dateAx>
        <c:axId val="8672140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921224"/>
        <c:crosses val="autoZero"/>
        <c:auto val="1"/>
        <c:lblOffset val="100"/>
        <c:baseTimeUnit val="years"/>
      </c:dateAx>
      <c:valAx>
        <c:axId val="360921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72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73-4168-81D9-970110AE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0048"/>
        <c:axId val="360920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73-4168-81D9-970110AE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0048"/>
        <c:axId val="360920440"/>
      </c:lineChart>
      <c:dateAx>
        <c:axId val="360920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920440"/>
        <c:crosses val="autoZero"/>
        <c:auto val="1"/>
        <c:lblOffset val="100"/>
        <c:baseTimeUnit val="years"/>
      </c:dateAx>
      <c:valAx>
        <c:axId val="360920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92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00-4D76-A1AE-F47C3BBFA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2792"/>
        <c:axId val="36091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00-4D76-A1AE-F47C3BBFA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2792"/>
        <c:axId val="360917696"/>
      </c:lineChart>
      <c:dateAx>
        <c:axId val="3609227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917696"/>
        <c:crosses val="autoZero"/>
        <c:auto val="1"/>
        <c:lblOffset val="100"/>
        <c:baseTimeUnit val="years"/>
      </c:dateAx>
      <c:valAx>
        <c:axId val="36091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922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98-4DD7-9E70-ACC3E8B5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18872"/>
        <c:axId val="36092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98-4DD7-9E70-ACC3E8B5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872"/>
        <c:axId val="360920832"/>
      </c:lineChart>
      <c:dateAx>
        <c:axId val="3609188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920832"/>
        <c:crosses val="autoZero"/>
        <c:auto val="1"/>
        <c:lblOffset val="100"/>
        <c:baseTimeUnit val="years"/>
      </c:dateAx>
      <c:valAx>
        <c:axId val="36092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918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A-4D8F-8745-283CB01C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19656"/>
        <c:axId val="360922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3A-4D8F-8745-283CB01C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9656"/>
        <c:axId val="360922008"/>
      </c:lineChart>
      <c:dateAx>
        <c:axId val="3609196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922008"/>
        <c:crosses val="autoZero"/>
        <c:auto val="1"/>
        <c:lblOffset val="100"/>
        <c:baseTimeUnit val="years"/>
      </c:dateAx>
      <c:valAx>
        <c:axId val="360922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919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2641.29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A8-43D4-8BA3-A292D237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3968"/>
        <c:axId val="362159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A8-43D4-8BA3-A292D237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3968"/>
        <c:axId val="362159032"/>
      </c:lineChart>
      <c:dateAx>
        <c:axId val="36092396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2159032"/>
        <c:crosses val="autoZero"/>
        <c:auto val="1"/>
        <c:lblOffset val="100"/>
        <c:baseTimeUnit val="years"/>
      </c:dateAx>
      <c:valAx>
        <c:axId val="362159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92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B2-4101-BAEE-388486EC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64128"/>
        <c:axId val="36216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B2-4101-BAEE-388486EC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64128"/>
        <c:axId val="362162560"/>
      </c:lineChart>
      <c:dateAx>
        <c:axId val="3621641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2162560"/>
        <c:crosses val="autoZero"/>
        <c:auto val="1"/>
        <c:lblOffset val="100"/>
        <c:baseTimeUnit val="years"/>
      </c:dateAx>
      <c:valAx>
        <c:axId val="36216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164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426.68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B0-453F-A285-C36B112E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63736"/>
        <c:axId val="362164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B0-453F-A285-C36B112E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163736"/>
        <c:axId val="362164520"/>
      </c:lineChart>
      <c:dateAx>
        <c:axId val="3621637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2164520"/>
        <c:crosses val="autoZero"/>
        <c:auto val="1"/>
        <c:lblOffset val="100"/>
        <c:baseTimeUnit val="years"/>
      </c:dateAx>
      <c:valAx>
        <c:axId val="362164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163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3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徳島県　海陽町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漁業集落排水</v>
      </c>
      <c r="Q8" s="65"/>
      <c r="R8" s="65"/>
      <c r="S8" s="65"/>
      <c r="T8" s="65"/>
      <c r="U8" s="65"/>
      <c r="V8" s="65"/>
      <c r="W8" s="65" t="str">
        <f>データ!L6</f>
        <v>H2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8199</v>
      </c>
      <c r="AM8" s="54"/>
      <c r="AN8" s="54"/>
      <c r="AO8" s="54"/>
      <c r="AP8" s="54"/>
      <c r="AQ8" s="54"/>
      <c r="AR8" s="54"/>
      <c r="AS8" s="54"/>
      <c r="AT8" s="53">
        <f>データ!T6</f>
        <v>327.67</v>
      </c>
      <c r="AU8" s="53"/>
      <c r="AV8" s="53"/>
      <c r="AW8" s="53"/>
      <c r="AX8" s="53"/>
      <c r="AY8" s="53"/>
      <c r="AZ8" s="53"/>
      <c r="BA8" s="53"/>
      <c r="BB8" s="53">
        <f>データ!U6</f>
        <v>25.02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86.98</v>
      </c>
      <c r="J10" s="53"/>
      <c r="K10" s="53"/>
      <c r="L10" s="53"/>
      <c r="M10" s="53"/>
      <c r="N10" s="53"/>
      <c r="O10" s="53"/>
      <c r="P10" s="53">
        <f>データ!P6</f>
        <v>1.51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2090</v>
      </c>
      <c r="AE10" s="54"/>
      <c r="AF10" s="54"/>
      <c r="AG10" s="54"/>
      <c r="AH10" s="54"/>
      <c r="AI10" s="54"/>
      <c r="AJ10" s="54"/>
      <c r="AK10" s="2"/>
      <c r="AL10" s="54">
        <f>データ!V6</f>
        <v>122</v>
      </c>
      <c r="AM10" s="54"/>
      <c r="AN10" s="54"/>
      <c r="AO10" s="54"/>
      <c r="AP10" s="54"/>
      <c r="AQ10" s="54"/>
      <c r="AR10" s="54"/>
      <c r="AS10" s="54"/>
      <c r="AT10" s="53">
        <f>データ!W6</f>
        <v>7.0000000000000007E-2</v>
      </c>
      <c r="AU10" s="53"/>
      <c r="AV10" s="53"/>
      <c r="AW10" s="53"/>
      <c r="AX10" s="53"/>
      <c r="AY10" s="53"/>
      <c r="AZ10" s="53"/>
      <c r="BA10" s="53"/>
      <c r="BB10" s="53">
        <f>データ!X6</f>
        <v>1742.86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0/bv2OjBZ/8YDy21uvlhLwzIZ1faV6Hcq/z+fxI824nChv46rP99QMQapGAf5XxI1aZ211+p7ECcRRqzgp9ctQ==" saltValue="34XmY/pOvqiL84xt9I955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6:BZ44"/>
    <mergeCell ref="BN10:BY10"/>
    <mergeCell ref="BL11:BZ13"/>
    <mergeCell ref="B14:BJ15"/>
    <mergeCell ref="BL14:BZ15"/>
    <mergeCell ref="BL47:BZ63"/>
    <mergeCell ref="B60:BJ61"/>
    <mergeCell ref="BL64:BZ65"/>
    <mergeCell ref="C83:BJ83"/>
    <mergeCell ref="BL66:BZ82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363880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徳島県　海陽町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86.98</v>
      </c>
      <c r="P6" s="20">
        <f t="shared" si="3"/>
        <v>1.51</v>
      </c>
      <c r="Q6" s="20">
        <f t="shared" si="3"/>
        <v>100</v>
      </c>
      <c r="R6" s="20">
        <f t="shared" si="3"/>
        <v>2090</v>
      </c>
      <c r="S6" s="20">
        <f t="shared" si="3"/>
        <v>8199</v>
      </c>
      <c r="T6" s="20">
        <f t="shared" si="3"/>
        <v>327.67</v>
      </c>
      <c r="U6" s="20">
        <f t="shared" si="3"/>
        <v>25.02</v>
      </c>
      <c r="V6" s="20">
        <f t="shared" si="3"/>
        <v>122</v>
      </c>
      <c r="W6" s="20">
        <f t="shared" si="3"/>
        <v>7.0000000000000007E-2</v>
      </c>
      <c r="X6" s="20">
        <f t="shared" si="3"/>
        <v>1742.86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169.47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98.95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2641.29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28.91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426.68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39.18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70.02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363880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86.98</v>
      </c>
      <c r="P7" s="24">
        <v>1.51</v>
      </c>
      <c r="Q7" s="24">
        <v>100</v>
      </c>
      <c r="R7" s="24">
        <v>2090</v>
      </c>
      <c r="S7" s="24">
        <v>8199</v>
      </c>
      <c r="T7" s="24">
        <v>327.67</v>
      </c>
      <c r="U7" s="24">
        <v>25.02</v>
      </c>
      <c r="V7" s="24">
        <v>122</v>
      </c>
      <c r="W7" s="24">
        <v>7.0000000000000007E-2</v>
      </c>
      <c r="X7" s="24">
        <v>1742.86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169.47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98.95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2641.29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28.91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426.68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39.18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70.02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谷岡　英和</cp:lastModifiedBy>
  <dcterms:created xsi:type="dcterms:W3CDTF">2025-12-23T06:26:30Z</dcterms:created>
  <dcterms:modified xsi:type="dcterms:W3CDTF">2026-01-29T23:15:26Z</dcterms:modified>
  <cp:category/>
</cp:coreProperties>
</file>