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8\Desktop\経営比較分析表\"/>
    </mc:Choice>
  </mc:AlternateContent>
  <workbookProtection workbookAlgorithmName="SHA-512" workbookHashValue="7aEa2mIOPLP6v0Ux6wG9KNjMs7VuV+3j12h1mZYi43ONjVxKQoIHJVblgi0vnZd/KyooLkx0IkC3kIAtq+Fdjg==" workbookSaltValue="FsMNlQmNp29ZPMxP6updEg==" workbookSpinCount="100000" lockStructure="1"/>
  <bookViews>
    <workbookView xWindow="0" yWindow="0" windowWidth="23016" windowHeight="906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<sst xmlns="http://schemas.openxmlformats.org/spreadsheetml/2006/main" count="319" uniqueCount="118">
  <si>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</si>
  <si>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</si>
  <si>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</si>
  <si>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</si>
  <si>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</si>
  <si>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</si>
  <si>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</si>
  <si>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</si>
  <si>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</si>
  <si>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</si>
  <si>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</si>
  <si>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</si>
  <si>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</si>
  <si>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</si>
  <si>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</si>
  <si>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</si>
  <si>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</si>
  <si>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</si>
  <si>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</si>
  <si>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</si>
  <si>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</si>
  <si>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</si>
  <si>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</si>
  <si>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</si>
  <si>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</si>
  <si>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</si>
  <si>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</si>
  <si>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</si>
  <si>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</si>
  <si>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</si>
  <si>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</si>
  <si>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</si>
  <si>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</si>
  <si>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</si>
  <si>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</si>
  <si>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</si>
  <si>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</si>
  <si>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</si>
  <si>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</si>
  <si>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</si>
  <si>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</si>
  <si>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</si>
  <si>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</si>
  <si>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</si>
  <si>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</si>
  <si>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</si>
  <si>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</si>
  <si>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</si>
  <si>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</si>
  <si>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</si>
  <si>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</si>
  <si>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</si>
  <si>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</si>
  <si>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</si>
  <si>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</si>
  <si>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</si>
  <si>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</si>
  <si>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</si>
  <si>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</si>
  <si>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</si>
  <si>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</si>
  <si>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</si>
  <si>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</si>
  <si>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</si>
  <si>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</si>
  <si>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</si>
  <si>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</si>
  <si>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</si>
  <si>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</si>
  <si>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</si>
  <si>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</si>
  <si>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</si>
  <si>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</si>
  <si>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</si>
  <si>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</si>
  <si>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</si>
  <si>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</si>
  <si>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</si>
  <si>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</si>
  <si>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</si>
  <si>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</si>
  <si>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</si>
  <si>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</si>
  <si>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</si>
  <si>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</si>
  <si>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</si>
  <si>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</si>
  <si>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</si>
  <si>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</si>
  <si>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</si>
  <si>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</si>
  <si>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</si>
  <si>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</si>
  <si>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</si>
  <si>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</si>
  <si>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</si>
  <si>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佐那河内村</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</si>
  <si>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</si>
  <si>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</si>
  <si>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</si>
  <si>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</si>
  <si>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</si>
  <si>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</si>
  <si>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</si>
  <si>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</si>
  <si>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</si>
  <si>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</si>
  <si>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</si>
  <si>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</si>
  <si>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</si>
  <si>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</si>
  <si>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</si>
  <si>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</si>
  <si>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</si>
  <si>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</si>
  <si>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③④⑤⑦が悪い数値である。
　次にそれぞれ分析する。
　③流動比率は、年度末における未収金と未払金のバランスの影響が大きい。使用料や補助金は未収金になりやすく、外注費用は未払金になりやすい影響が出ている。６月末等の数値が最も実態を表していると考えられる。
　④本村は企業債償還金の財源は100％一般会計繰入金であるため、本来の数値は0％であると考えている。
　⑤40人／haが下水事業の収益が成り立つかどうかの指標であるところ、本村は6人／haであり、過疎地においては、こういった数値が出るものであると考えている。料金は全国並であり、値上げの余地は少ないと考えている。
　⑦計画水量だけを見れば、いずれか２施設の統合を検討すべきであるが、そうした場合は残った施設の処理能力を上げる工事が必要となるばかりか、管路延長も必要となる。１施設の廃止と合併浄化槽への転換を軸に検討を進めていく。</t>
    <rPh sb="6" eb="7">
      <t>ワル</t>
    </rPh>
    <rPh sb="8" eb="10">
      <t>スウチ</t>
    </rPh>
    <rPh sb="16" eb="17">
      <t>ツギ</t>
    </rPh>
    <rPh sb="22" eb="24">
      <t>ブンセキ</t>
    </rPh>
    <rPh sb="30" eb="32">
      <t>リュウドウ</t>
    </rPh>
    <rPh sb="32" eb="34">
      <t>ヒリツ</t>
    </rPh>
    <rPh sb="36" eb="39">
      <t>ネンドマツ</t>
    </rPh>
    <rPh sb="43" eb="46">
      <t>ミシュウキン</t>
    </rPh>
    <rPh sb="47" eb="49">
      <t>ミバラ</t>
    </rPh>
    <rPh sb="49" eb="50">
      <t>キン</t>
    </rPh>
    <rPh sb="56" eb="58">
      <t>エイキョウ</t>
    </rPh>
    <rPh sb="59" eb="60">
      <t>オオ</t>
    </rPh>
    <rPh sb="63" eb="66">
      <t>シヨウリョウ</t>
    </rPh>
    <rPh sb="67" eb="70">
      <t>ホジョキン</t>
    </rPh>
    <rPh sb="71" eb="74">
      <t>ミシュウキン</t>
    </rPh>
    <rPh sb="81" eb="83">
      <t>ガイチュウ</t>
    </rPh>
    <rPh sb="83" eb="85">
      <t>ヒヨウ</t>
    </rPh>
    <rPh sb="86" eb="88">
      <t>ミバラ</t>
    </rPh>
    <rPh sb="88" eb="89">
      <t>キン</t>
    </rPh>
    <rPh sb="95" eb="97">
      <t>エイキョウ</t>
    </rPh>
    <rPh sb="98" eb="99">
      <t>デ</t>
    </rPh>
    <rPh sb="104" eb="106">
      <t>ガツマツ</t>
    </rPh>
    <rPh sb="106" eb="107">
      <t>トウ</t>
    </rPh>
    <rPh sb="108" eb="110">
      <t>スウチ</t>
    </rPh>
    <rPh sb="111" eb="112">
      <t>モット</t>
    </rPh>
    <rPh sb="113" eb="115">
      <t>ジッタイ</t>
    </rPh>
    <rPh sb="116" eb="117">
      <t>アラワ</t>
    </rPh>
    <rPh sb="122" eb="123">
      <t>カンガ</t>
    </rPh>
    <rPh sb="131" eb="133">
      <t>ホンソン</t>
    </rPh>
    <rPh sb="134" eb="137">
      <t>キギョウサイ</t>
    </rPh>
    <rPh sb="137" eb="140">
      <t>ショウカンキン</t>
    </rPh>
    <rPh sb="141" eb="143">
      <t>ザイゲン</t>
    </rPh>
    <rPh sb="148" eb="150">
      <t>イッパン</t>
    </rPh>
    <rPh sb="150" eb="152">
      <t>カイケイ</t>
    </rPh>
    <rPh sb="152" eb="155">
      <t>クリイレキン</t>
    </rPh>
    <rPh sb="161" eb="163">
      <t>ホンライ</t>
    </rPh>
    <rPh sb="164" eb="166">
      <t>スウチ</t>
    </rPh>
    <rPh sb="173" eb="174">
      <t>カンガ</t>
    </rPh>
    <rPh sb="184" eb="185">
      <t>ニン</t>
    </rPh>
    <rPh sb="189" eb="191">
      <t>ゲスイ</t>
    </rPh>
    <rPh sb="191" eb="193">
      <t>ジギョウ</t>
    </rPh>
    <rPh sb="194" eb="196">
      <t>シュウエキ</t>
    </rPh>
    <rPh sb="197" eb="198">
      <t>ナ</t>
    </rPh>
    <rPh sb="199" eb="200">
      <t>タ</t>
    </rPh>
    <rPh sb="206" eb="208">
      <t>シヒョウ</t>
    </rPh>
    <rPh sb="215" eb="217">
      <t>ホンソン</t>
    </rPh>
    <rPh sb="219" eb="220">
      <t>ニン</t>
    </rPh>
    <rPh sb="227" eb="230">
      <t>カソチ</t>
    </rPh>
    <rPh sb="241" eb="243">
      <t>スウチ</t>
    </rPh>
    <rPh sb="244" eb="245">
      <t>デ</t>
    </rPh>
    <rPh sb="252" eb="253">
      <t>カンガ</t>
    </rPh>
    <rPh sb="258" eb="260">
      <t>リョウキン</t>
    </rPh>
    <rPh sb="261" eb="263">
      <t>ゼンコク</t>
    </rPh>
    <rPh sb="263" eb="264">
      <t>ナミ</t>
    </rPh>
    <rPh sb="268" eb="270">
      <t>ネア</t>
    </rPh>
    <rPh sb="272" eb="274">
      <t>ヨチ</t>
    </rPh>
    <rPh sb="275" eb="276">
      <t>スク</t>
    </rPh>
    <rPh sb="279" eb="280">
      <t>カンガ</t>
    </rPh>
    <rPh sb="288" eb="290">
      <t>ケイカク</t>
    </rPh>
    <rPh sb="290" eb="292">
      <t>スイリョウ</t>
    </rPh>
    <rPh sb="295" eb="296">
      <t>ミ</t>
    </rPh>
    <rPh sb="304" eb="306">
      <t>シセツ</t>
    </rPh>
    <rPh sb="310" eb="312">
      <t>ケントウ</t>
    </rPh>
    <rPh sb="324" eb="326">
      <t>バアイ</t>
    </rPh>
    <rPh sb="327" eb="328">
      <t>ノコ</t>
    </rPh>
    <rPh sb="330" eb="332">
      <t>シセツ</t>
    </rPh>
    <rPh sb="333" eb="335">
      <t>ショリ</t>
    </rPh>
    <rPh sb="335" eb="337">
      <t>ノウリョク</t>
    </rPh>
    <rPh sb="338" eb="339">
      <t>ア</t>
    </rPh>
    <rPh sb="341" eb="343">
      <t>コウジ</t>
    </rPh>
    <rPh sb="344" eb="346">
      <t>ヒツヨウ</t>
    </rPh>
    <rPh sb="354" eb="356">
      <t>カンロ</t>
    </rPh>
    <rPh sb="356" eb="358">
      <t>エンチョウ</t>
    </rPh>
    <rPh sb="359" eb="361">
      <t>ヒツヨウ</t>
    </rPh>
    <rPh sb="366" eb="368">
      <t>シセツ</t>
    </rPh>
    <rPh sb="369" eb="371">
      <t>ハイシ</t>
    </rPh>
    <rPh sb="372" eb="374">
      <t>ガッペイ</t>
    </rPh>
    <rPh sb="374" eb="377">
      <t>ジョウカソウ</t>
    </rPh>
    <rPh sb="379" eb="381">
      <t>テンカン</t>
    </rPh>
    <rPh sb="382" eb="383">
      <t>ジク</t>
    </rPh>
    <rPh sb="384" eb="386">
      <t>ケントウ</t>
    </rPh>
    <rPh sb="387" eb="388">
      <t>スス</t>
    </rPh>
    <phoneticPr fontId="4"/>
  </si>
  <si>
    <t>　老朽化率62％については、平時・非常時ともに安定稼働に影響がある可能性がある。
　その対策としては次の２点である。
　①電気、汚水処理、機械の知見をもった内部の技術者による「監視的予防保全」により、”小さな修繕を繰り返して全体を若返らせる”
　⇒修繕を直営で実施、外注内容の見極め
　⇒【副次的成果】修繕料
　　　R6 1500万→850万に削減
　　　R7 1300万→250万に削減
　② R8 BCP策定予定
　⇒災害レジリエンス強化</t>
    <rPh sb="14" eb="16">
      <t>ヘイジ</t>
    </rPh>
    <rPh sb="17" eb="20">
      <t>ヒジョウジ</t>
    </rPh>
    <rPh sb="23" eb="25">
      <t>アンテイ</t>
    </rPh>
    <rPh sb="25" eb="27">
      <t>カドウ</t>
    </rPh>
    <rPh sb="28" eb="30">
      <t>エイキョウ</t>
    </rPh>
    <rPh sb="33" eb="36">
      <t>カノウセイ</t>
    </rPh>
    <rPh sb="44" eb="46">
      <t>タイサク</t>
    </rPh>
    <rPh sb="50" eb="51">
      <t>ツギ</t>
    </rPh>
    <rPh sb="53" eb="54">
      <t>テン</t>
    </rPh>
    <phoneticPr fontId="4"/>
  </si>
  <si>
    <t>　農業集落排水事業においては、令和６年度から地方公営企業法の一部（財務規定等）を適用し、複式簿記・発生主義の公営企業会計に移行した。
　このことにより公営企業としての独立性が高まり、経営・財務状況を的確に把握することが可能になった。
　一方で事業を取り巻く環境は厳しく、物価高や人件費の高騰、固定資産の老朽化、人口の減少・偏在等により、費用の増大と収益の減少が今後も見込まれる。
　本決算を受け、さらに収支両面から取り組みを進めていく必要がある。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</si>
</sst>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952A-4D3C-AA3D-C25546E6A621}"/>
            </c:ext>
          </c:extLst>
        </c:ser>
        <c:dLbls>
          <c:showLegendKey val="0"/>
          <c:showVal val="0"/>
          <c:showCatName val="0"/>
          <c:showSerName val="0"/>
          <c:showPercent val="0"/>
          <c:showBubbleSize val="0"/>
        </c:dLbls>
        <c:gapWidth val="150"/>
        <c:axId val="492735640"/>
        <c:axId val="23841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xmlns:c16r2="http://schemas.microsoft.com/office/drawing/2015/06/chart">
            <c:ext xmlns:c16="http://schemas.microsoft.com/office/drawing/2014/chart" uri="{C3380CC4-5D6E-409C-BE32-E72D297353CC}">
              <c16:uniqueId val="{00000001-952A-4D3C-AA3D-C25546E6A621}"/>
            </c:ext>
          </c:extLst>
        </c:ser>
        <c:dLbls>
          <c:showLegendKey val="0"/>
          <c:showVal val="0"/>
          <c:showCatName val="0"/>
          <c:showSerName val="0"/>
          <c:showPercent val="0"/>
          <c:showBubbleSize val="0"/>
        </c:dLbls>
        <c:marker val="1"/>
        <c:smooth val="0"/>
        <c:axId val="492735640"/>
        <c:axId val="238416416"/>
      </c:lineChart>
      <c:dateAx>
        <c:axId val="492735640"/>
        <c:scaling>
          <c:orientation val="minMax"/>
        </c:scaling>
        <c:delete val="1"/>
        <c:axPos val="b"/>
        <c:numFmt formatCode="&quot;R&quot;yy" sourceLinked="1"/>
        <c:majorTickMark val="none"/>
        <c:minorTickMark val="none"/>
        <c:tickLblPos val="none"/>
        <c:crossAx val="238416416"/>
        <c:crosses val="autoZero"/>
        <c:auto val="1"/>
        <c:lblOffset val="100"/>
        <c:baseTimeUnit val="years"/>
      </c:dateAx>
      <c:valAx>
        <c:axId val="23841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73564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62.37</c:v>
                </c:pt>
              </c:numCache>
            </c:numRef>
          </c:val>
          <c:extLst xmlns:c16r2="http://schemas.microsoft.com/office/drawing/2015/06/chart">
            <c:ext xmlns:c16="http://schemas.microsoft.com/office/drawing/2014/chart" uri="{C3380CC4-5D6E-409C-BE32-E72D297353CC}">
              <c16:uniqueId val="{00000000-24FB-4D59-9BDC-3BA8BB7FF13B}"/>
            </c:ext>
          </c:extLst>
        </c:ser>
        <c:dLbls>
          <c:showLegendKey val="0"/>
          <c:showVal val="0"/>
          <c:showCatName val="0"/>
          <c:showSerName val="0"/>
          <c:showPercent val="0"/>
          <c:showBubbleSize val="0"/>
        </c:dLbls>
        <c:gapWidth val="150"/>
        <c:axId val="501850760"/>
        <c:axId val="501851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xmlns:c16r2="http://schemas.microsoft.com/office/drawing/2015/06/chart">
            <c:ext xmlns:c16="http://schemas.microsoft.com/office/drawing/2014/chart" uri="{C3380CC4-5D6E-409C-BE32-E72D297353CC}">
              <c16:uniqueId val="{00000001-24FB-4D59-9BDC-3BA8BB7FF13B}"/>
            </c:ext>
          </c:extLst>
        </c:ser>
        <c:dLbls>
          <c:showLegendKey val="0"/>
          <c:showVal val="0"/>
          <c:showCatName val="0"/>
          <c:showSerName val="0"/>
          <c:showPercent val="0"/>
          <c:showBubbleSize val="0"/>
        </c:dLbls>
        <c:marker val="1"/>
        <c:smooth val="0"/>
        <c:axId val="501850760"/>
        <c:axId val="501851544"/>
      </c:lineChart>
      <c:dateAx>
        <c:axId val="501850760"/>
        <c:scaling>
          <c:orientation val="minMax"/>
        </c:scaling>
        <c:delete val="1"/>
        <c:axPos val="b"/>
        <c:numFmt formatCode="&quot;R&quot;yy" sourceLinked="1"/>
        <c:majorTickMark val="none"/>
        <c:minorTickMark val="none"/>
        <c:tickLblPos val="none"/>
        <c:crossAx val="501851544"/>
        <c:crosses val="autoZero"/>
        <c:auto val="1"/>
        <c:lblOffset val="100"/>
        <c:baseTimeUnit val="years"/>
      </c:dateAx>
      <c:valAx>
        <c:axId val="501851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850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xmlns:c16r2="http://schemas.microsoft.com/office/drawing/2015/06/chart">
            <c:ext xmlns:c16="http://schemas.microsoft.com/office/drawing/2014/chart" uri="{C3380CC4-5D6E-409C-BE32-E72D297353CC}">
              <c16:uniqueId val="{00000000-9508-452C-B90C-455CAE250135}"/>
            </c:ext>
          </c:extLst>
        </c:ser>
        <c:dLbls>
          <c:showLegendKey val="0"/>
          <c:showVal val="0"/>
          <c:showCatName val="0"/>
          <c:showSerName val="0"/>
          <c:showPercent val="0"/>
          <c:showBubbleSize val="0"/>
        </c:dLbls>
        <c:gapWidth val="150"/>
        <c:axId val="501853112"/>
        <c:axId val="501447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xmlns:c16r2="http://schemas.microsoft.com/office/drawing/2015/06/chart">
            <c:ext xmlns:c16="http://schemas.microsoft.com/office/drawing/2014/chart" uri="{C3380CC4-5D6E-409C-BE32-E72D297353CC}">
              <c16:uniqueId val="{00000001-9508-452C-B90C-455CAE250135}"/>
            </c:ext>
          </c:extLst>
        </c:ser>
        <c:dLbls>
          <c:showLegendKey val="0"/>
          <c:showVal val="0"/>
          <c:showCatName val="0"/>
          <c:showSerName val="0"/>
          <c:showPercent val="0"/>
          <c:showBubbleSize val="0"/>
        </c:dLbls>
        <c:marker val="1"/>
        <c:smooth val="0"/>
        <c:axId val="501853112"/>
        <c:axId val="501447176"/>
      </c:lineChart>
      <c:dateAx>
        <c:axId val="501853112"/>
        <c:scaling>
          <c:orientation val="minMax"/>
        </c:scaling>
        <c:delete val="1"/>
        <c:axPos val="b"/>
        <c:numFmt formatCode="&quot;R&quot;yy" sourceLinked="1"/>
        <c:majorTickMark val="none"/>
        <c:minorTickMark val="none"/>
        <c:tickLblPos val="none"/>
        <c:crossAx val="501447176"/>
        <c:crosses val="autoZero"/>
        <c:auto val="1"/>
        <c:lblOffset val="100"/>
        <c:baseTimeUnit val="years"/>
      </c:dateAx>
      <c:valAx>
        <c:axId val="501447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853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101.33</c:v>
                </c:pt>
              </c:numCache>
            </c:numRef>
          </c:val>
          <c:extLst xmlns:c16r2="http://schemas.microsoft.com/office/drawing/2015/06/chart">
            <c:ext xmlns:c16="http://schemas.microsoft.com/office/drawing/2014/chart" uri="{C3380CC4-5D6E-409C-BE32-E72D297353CC}">
              <c16:uniqueId val="{00000000-A91F-45BD-BAE4-1D3CD525E78B}"/>
            </c:ext>
          </c:extLst>
        </c:ser>
        <c:dLbls>
          <c:showLegendKey val="0"/>
          <c:showVal val="0"/>
          <c:showCatName val="0"/>
          <c:showSerName val="0"/>
          <c:showPercent val="0"/>
          <c:showBubbleSize val="0"/>
        </c:dLbls>
        <c:gapWidth val="150"/>
        <c:axId val="501449136"/>
        <c:axId val="501443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xmlns:c16r2="http://schemas.microsoft.com/office/drawing/2015/06/chart">
            <c:ext xmlns:c16="http://schemas.microsoft.com/office/drawing/2014/chart" uri="{C3380CC4-5D6E-409C-BE32-E72D297353CC}">
              <c16:uniqueId val="{00000001-A91F-45BD-BAE4-1D3CD525E78B}"/>
            </c:ext>
          </c:extLst>
        </c:ser>
        <c:dLbls>
          <c:showLegendKey val="0"/>
          <c:showVal val="0"/>
          <c:showCatName val="0"/>
          <c:showSerName val="0"/>
          <c:showPercent val="0"/>
          <c:showBubbleSize val="0"/>
        </c:dLbls>
        <c:marker val="1"/>
        <c:smooth val="0"/>
        <c:axId val="501449136"/>
        <c:axId val="501443256"/>
      </c:lineChart>
      <c:dateAx>
        <c:axId val="501449136"/>
        <c:scaling>
          <c:orientation val="minMax"/>
        </c:scaling>
        <c:delete val="1"/>
        <c:axPos val="b"/>
        <c:numFmt formatCode="&quot;R&quot;yy" sourceLinked="1"/>
        <c:majorTickMark val="none"/>
        <c:minorTickMark val="none"/>
        <c:tickLblPos val="none"/>
        <c:crossAx val="501443256"/>
        <c:crosses val="autoZero"/>
        <c:auto val="1"/>
        <c:lblOffset val="100"/>
        <c:baseTimeUnit val="years"/>
      </c:dateAx>
      <c:valAx>
        <c:axId val="501443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44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61.9</c:v>
                </c:pt>
              </c:numCache>
            </c:numRef>
          </c:val>
          <c:extLst xmlns:c16r2="http://schemas.microsoft.com/office/drawing/2015/06/chart">
            <c:ext xmlns:c16="http://schemas.microsoft.com/office/drawing/2014/chart" uri="{C3380CC4-5D6E-409C-BE32-E72D297353CC}">
              <c16:uniqueId val="{00000000-946E-45E7-A608-BF871F746C8A}"/>
            </c:ext>
          </c:extLst>
        </c:ser>
        <c:dLbls>
          <c:showLegendKey val="0"/>
          <c:showVal val="0"/>
          <c:showCatName val="0"/>
          <c:showSerName val="0"/>
          <c:showPercent val="0"/>
          <c:showBubbleSize val="0"/>
        </c:dLbls>
        <c:gapWidth val="150"/>
        <c:axId val="501444040"/>
        <c:axId val="501448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xmlns:c16r2="http://schemas.microsoft.com/office/drawing/2015/06/chart">
            <c:ext xmlns:c16="http://schemas.microsoft.com/office/drawing/2014/chart" uri="{C3380CC4-5D6E-409C-BE32-E72D297353CC}">
              <c16:uniqueId val="{00000001-946E-45E7-A608-BF871F746C8A}"/>
            </c:ext>
          </c:extLst>
        </c:ser>
        <c:dLbls>
          <c:showLegendKey val="0"/>
          <c:showVal val="0"/>
          <c:showCatName val="0"/>
          <c:showSerName val="0"/>
          <c:showPercent val="0"/>
          <c:showBubbleSize val="0"/>
        </c:dLbls>
        <c:marker val="1"/>
        <c:smooth val="0"/>
        <c:axId val="501444040"/>
        <c:axId val="501448744"/>
      </c:lineChart>
      <c:dateAx>
        <c:axId val="501444040"/>
        <c:scaling>
          <c:orientation val="minMax"/>
        </c:scaling>
        <c:delete val="1"/>
        <c:axPos val="b"/>
        <c:numFmt formatCode="&quot;R&quot;yy" sourceLinked="1"/>
        <c:majorTickMark val="none"/>
        <c:minorTickMark val="none"/>
        <c:tickLblPos val="none"/>
        <c:crossAx val="501448744"/>
        <c:crosses val="autoZero"/>
        <c:auto val="1"/>
        <c:lblOffset val="100"/>
        <c:baseTimeUnit val="years"/>
      </c:dateAx>
      <c:valAx>
        <c:axId val="501448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444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1A93-41D0-A2DE-39C61493F53E}"/>
            </c:ext>
          </c:extLst>
        </c:ser>
        <c:dLbls>
          <c:showLegendKey val="0"/>
          <c:showVal val="0"/>
          <c:showCatName val="0"/>
          <c:showSerName val="0"/>
          <c:showPercent val="0"/>
          <c:showBubbleSize val="0"/>
        </c:dLbls>
        <c:gapWidth val="150"/>
        <c:axId val="501446000"/>
        <c:axId val="50144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xmlns:c16r2="http://schemas.microsoft.com/office/drawing/2015/06/chart">
            <c:ext xmlns:c16="http://schemas.microsoft.com/office/drawing/2014/chart" uri="{C3380CC4-5D6E-409C-BE32-E72D297353CC}">
              <c16:uniqueId val="{00000001-1A93-41D0-A2DE-39C61493F53E}"/>
            </c:ext>
          </c:extLst>
        </c:ser>
        <c:dLbls>
          <c:showLegendKey val="0"/>
          <c:showVal val="0"/>
          <c:showCatName val="0"/>
          <c:showSerName val="0"/>
          <c:showPercent val="0"/>
          <c:showBubbleSize val="0"/>
        </c:dLbls>
        <c:marker val="1"/>
        <c:smooth val="0"/>
        <c:axId val="501446000"/>
        <c:axId val="501449920"/>
      </c:lineChart>
      <c:dateAx>
        <c:axId val="501446000"/>
        <c:scaling>
          <c:orientation val="minMax"/>
        </c:scaling>
        <c:delete val="1"/>
        <c:axPos val="b"/>
        <c:numFmt formatCode="&quot;R&quot;yy" sourceLinked="1"/>
        <c:majorTickMark val="none"/>
        <c:minorTickMark val="none"/>
        <c:tickLblPos val="none"/>
        <c:crossAx val="501449920"/>
        <c:crosses val="autoZero"/>
        <c:auto val="1"/>
        <c:lblOffset val="100"/>
        <c:baseTimeUnit val="years"/>
      </c:dateAx>
      <c:valAx>
        <c:axId val="50144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44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6264-42B2-956F-E698CA3A01D6}"/>
            </c:ext>
          </c:extLst>
        </c:ser>
        <c:dLbls>
          <c:showLegendKey val="0"/>
          <c:showVal val="0"/>
          <c:showCatName val="0"/>
          <c:showSerName val="0"/>
          <c:showPercent val="0"/>
          <c:showBubbleSize val="0"/>
        </c:dLbls>
        <c:gapWidth val="150"/>
        <c:axId val="501446784"/>
        <c:axId val="501444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xmlns:c16r2="http://schemas.microsoft.com/office/drawing/2015/06/chart">
            <c:ext xmlns:c16="http://schemas.microsoft.com/office/drawing/2014/chart" uri="{C3380CC4-5D6E-409C-BE32-E72D297353CC}">
              <c16:uniqueId val="{00000001-6264-42B2-956F-E698CA3A01D6}"/>
            </c:ext>
          </c:extLst>
        </c:ser>
        <c:dLbls>
          <c:showLegendKey val="0"/>
          <c:showVal val="0"/>
          <c:showCatName val="0"/>
          <c:showSerName val="0"/>
          <c:showPercent val="0"/>
          <c:showBubbleSize val="0"/>
        </c:dLbls>
        <c:marker val="1"/>
        <c:smooth val="0"/>
        <c:axId val="501446784"/>
        <c:axId val="501444824"/>
      </c:lineChart>
      <c:dateAx>
        <c:axId val="501446784"/>
        <c:scaling>
          <c:orientation val="minMax"/>
        </c:scaling>
        <c:delete val="1"/>
        <c:axPos val="b"/>
        <c:numFmt formatCode="&quot;R&quot;yy" sourceLinked="1"/>
        <c:majorTickMark val="none"/>
        <c:minorTickMark val="none"/>
        <c:tickLblPos val="none"/>
        <c:crossAx val="501444824"/>
        <c:crosses val="autoZero"/>
        <c:auto val="1"/>
        <c:lblOffset val="100"/>
        <c:baseTimeUnit val="years"/>
      </c:dateAx>
      <c:valAx>
        <c:axId val="501444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44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44.18</c:v>
                </c:pt>
              </c:numCache>
            </c:numRef>
          </c:val>
          <c:extLst xmlns:c16r2="http://schemas.microsoft.com/office/drawing/2015/06/chart">
            <c:ext xmlns:c16="http://schemas.microsoft.com/office/drawing/2014/chart" uri="{C3380CC4-5D6E-409C-BE32-E72D297353CC}">
              <c16:uniqueId val="{00000000-3E59-4BF5-AD0A-5EDDE7D2F00A}"/>
            </c:ext>
          </c:extLst>
        </c:ser>
        <c:dLbls>
          <c:showLegendKey val="0"/>
          <c:showVal val="0"/>
          <c:showCatName val="0"/>
          <c:showSerName val="0"/>
          <c:showPercent val="0"/>
          <c:showBubbleSize val="0"/>
        </c:dLbls>
        <c:gapWidth val="150"/>
        <c:axId val="501447568"/>
        <c:axId val="501854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xmlns:c16r2="http://schemas.microsoft.com/office/drawing/2015/06/chart">
            <c:ext xmlns:c16="http://schemas.microsoft.com/office/drawing/2014/chart" uri="{C3380CC4-5D6E-409C-BE32-E72D297353CC}">
              <c16:uniqueId val="{00000001-3E59-4BF5-AD0A-5EDDE7D2F00A}"/>
            </c:ext>
          </c:extLst>
        </c:ser>
        <c:dLbls>
          <c:showLegendKey val="0"/>
          <c:showVal val="0"/>
          <c:showCatName val="0"/>
          <c:showSerName val="0"/>
          <c:showPercent val="0"/>
          <c:showBubbleSize val="0"/>
        </c:dLbls>
        <c:marker val="1"/>
        <c:smooth val="0"/>
        <c:axId val="501447568"/>
        <c:axId val="501854680"/>
      </c:lineChart>
      <c:dateAx>
        <c:axId val="501447568"/>
        <c:scaling>
          <c:orientation val="minMax"/>
        </c:scaling>
        <c:delete val="1"/>
        <c:axPos val="b"/>
        <c:numFmt formatCode="&quot;R&quot;yy" sourceLinked="1"/>
        <c:majorTickMark val="none"/>
        <c:minorTickMark val="none"/>
        <c:tickLblPos val="none"/>
        <c:crossAx val="501854680"/>
        <c:crosses val="autoZero"/>
        <c:auto val="1"/>
        <c:lblOffset val="100"/>
        <c:baseTimeUnit val="years"/>
      </c:dateAx>
      <c:valAx>
        <c:axId val="501854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44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1743.04</c:v>
                </c:pt>
              </c:numCache>
            </c:numRef>
          </c:val>
          <c:extLst xmlns:c16r2="http://schemas.microsoft.com/office/drawing/2015/06/chart">
            <c:ext xmlns:c16="http://schemas.microsoft.com/office/drawing/2014/chart" uri="{C3380CC4-5D6E-409C-BE32-E72D297353CC}">
              <c16:uniqueId val="{00000000-90C5-465B-BDD6-0FB133C093BF}"/>
            </c:ext>
          </c:extLst>
        </c:ser>
        <c:dLbls>
          <c:showLegendKey val="0"/>
          <c:showVal val="0"/>
          <c:showCatName val="0"/>
          <c:showSerName val="0"/>
          <c:showPercent val="0"/>
          <c:showBubbleSize val="0"/>
        </c:dLbls>
        <c:gapWidth val="150"/>
        <c:axId val="501855072"/>
        <c:axId val="501851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xmlns:c16r2="http://schemas.microsoft.com/office/drawing/2015/06/chart">
            <c:ext xmlns:c16="http://schemas.microsoft.com/office/drawing/2014/chart" uri="{C3380CC4-5D6E-409C-BE32-E72D297353CC}">
              <c16:uniqueId val="{00000001-90C5-465B-BDD6-0FB133C093BF}"/>
            </c:ext>
          </c:extLst>
        </c:ser>
        <c:dLbls>
          <c:showLegendKey val="0"/>
          <c:showVal val="0"/>
          <c:showCatName val="0"/>
          <c:showSerName val="0"/>
          <c:showPercent val="0"/>
          <c:showBubbleSize val="0"/>
        </c:dLbls>
        <c:marker val="1"/>
        <c:smooth val="0"/>
        <c:axId val="501855072"/>
        <c:axId val="501851152"/>
      </c:lineChart>
      <c:dateAx>
        <c:axId val="501855072"/>
        <c:scaling>
          <c:orientation val="minMax"/>
        </c:scaling>
        <c:delete val="1"/>
        <c:axPos val="b"/>
        <c:numFmt formatCode="&quot;R&quot;yy" sourceLinked="1"/>
        <c:majorTickMark val="none"/>
        <c:minorTickMark val="none"/>
        <c:tickLblPos val="none"/>
        <c:crossAx val="501851152"/>
        <c:crosses val="autoZero"/>
        <c:auto val="1"/>
        <c:lblOffset val="100"/>
        <c:baseTimeUnit val="years"/>
      </c:dateAx>
      <c:valAx>
        <c:axId val="50185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85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52.61</c:v>
                </c:pt>
              </c:numCache>
            </c:numRef>
          </c:val>
          <c:extLst xmlns:c16r2="http://schemas.microsoft.com/office/drawing/2015/06/chart">
            <c:ext xmlns:c16="http://schemas.microsoft.com/office/drawing/2014/chart" uri="{C3380CC4-5D6E-409C-BE32-E72D297353CC}">
              <c16:uniqueId val="{00000000-8F0B-4439-B621-F8BC6B2E17C0}"/>
            </c:ext>
          </c:extLst>
        </c:ser>
        <c:dLbls>
          <c:showLegendKey val="0"/>
          <c:showVal val="0"/>
          <c:showCatName val="0"/>
          <c:showSerName val="0"/>
          <c:showPercent val="0"/>
          <c:showBubbleSize val="0"/>
        </c:dLbls>
        <c:gapWidth val="150"/>
        <c:axId val="501856248"/>
        <c:axId val="501852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xmlns:c16r2="http://schemas.microsoft.com/office/drawing/2015/06/chart">
            <c:ext xmlns:c16="http://schemas.microsoft.com/office/drawing/2014/chart" uri="{C3380CC4-5D6E-409C-BE32-E72D297353CC}">
              <c16:uniqueId val="{00000001-8F0B-4439-B621-F8BC6B2E17C0}"/>
            </c:ext>
          </c:extLst>
        </c:ser>
        <c:dLbls>
          <c:showLegendKey val="0"/>
          <c:showVal val="0"/>
          <c:showCatName val="0"/>
          <c:showSerName val="0"/>
          <c:showPercent val="0"/>
          <c:showBubbleSize val="0"/>
        </c:dLbls>
        <c:marker val="1"/>
        <c:smooth val="0"/>
        <c:axId val="501856248"/>
        <c:axId val="501852328"/>
      </c:lineChart>
      <c:dateAx>
        <c:axId val="501856248"/>
        <c:scaling>
          <c:orientation val="minMax"/>
        </c:scaling>
        <c:delete val="1"/>
        <c:axPos val="b"/>
        <c:numFmt formatCode="&quot;R&quot;yy" sourceLinked="1"/>
        <c:majorTickMark val="none"/>
        <c:minorTickMark val="none"/>
        <c:tickLblPos val="none"/>
        <c:crossAx val="501852328"/>
        <c:crosses val="autoZero"/>
        <c:auto val="1"/>
        <c:lblOffset val="100"/>
        <c:baseTimeUnit val="years"/>
      </c:dateAx>
      <c:valAx>
        <c:axId val="501852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856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269.19</c:v>
                </c:pt>
              </c:numCache>
            </c:numRef>
          </c:val>
          <c:extLst xmlns:c16r2="http://schemas.microsoft.com/office/drawing/2015/06/chart">
            <c:ext xmlns:c16="http://schemas.microsoft.com/office/drawing/2014/chart" uri="{C3380CC4-5D6E-409C-BE32-E72D297353CC}">
              <c16:uniqueId val="{00000000-86F1-4E63-88F9-B68D10C89C3F}"/>
            </c:ext>
          </c:extLst>
        </c:ser>
        <c:dLbls>
          <c:showLegendKey val="0"/>
          <c:showVal val="0"/>
          <c:showCatName val="0"/>
          <c:showSerName val="0"/>
          <c:showPercent val="0"/>
          <c:showBubbleSize val="0"/>
        </c:dLbls>
        <c:gapWidth val="150"/>
        <c:axId val="501849584"/>
        <c:axId val="50185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xmlns:c16r2="http://schemas.microsoft.com/office/drawing/2015/06/chart">
            <c:ext xmlns:c16="http://schemas.microsoft.com/office/drawing/2014/chart" uri="{C3380CC4-5D6E-409C-BE32-E72D297353CC}">
              <c16:uniqueId val="{00000001-86F1-4E63-88F9-B68D10C89C3F}"/>
            </c:ext>
          </c:extLst>
        </c:ser>
        <c:dLbls>
          <c:showLegendKey val="0"/>
          <c:showVal val="0"/>
          <c:showCatName val="0"/>
          <c:showSerName val="0"/>
          <c:showPercent val="0"/>
          <c:showBubbleSize val="0"/>
        </c:dLbls>
        <c:marker val="1"/>
        <c:smooth val="0"/>
        <c:axId val="501849584"/>
        <c:axId val="501850368"/>
      </c:lineChart>
      <c:dateAx>
        <c:axId val="501849584"/>
        <c:scaling>
          <c:orientation val="minMax"/>
        </c:scaling>
        <c:delete val="1"/>
        <c:axPos val="b"/>
        <c:numFmt formatCode="&quot;R&quot;yy" sourceLinked="1"/>
        <c:majorTickMark val="none"/>
        <c:minorTickMark val="none"/>
        <c:tickLblPos val="none"/>
        <c:crossAx val="501850368"/>
        <c:crosses val="autoZero"/>
        <c:auto val="1"/>
        <c:lblOffset val="100"/>
        <c:baseTimeUnit val="years"/>
      </c:dateAx>
      <c:valAx>
        <c:axId val="50185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84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1" zoomScale="70" zoomScaleNormal="70" workbookViewId="0">
      <selection activeCell="BU87" sqref="BU8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8" ht="9.75" customHeight="1" x14ac:dyDescent="0.2">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8" ht="9.75" customHeight="1" x14ac:dyDescent="0.2">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4" t="str">
        <f>データ!H6</f>
        <v>徳島県　佐那河内村</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56" t="s">
        <v>9</v>
      </c>
      <c r="BM7" s="57"/>
      <c r="BN7" s="57"/>
      <c r="BO7" s="57"/>
      <c r="BP7" s="57"/>
      <c r="BQ7" s="57"/>
      <c r="BR7" s="57"/>
      <c r="BS7" s="57"/>
      <c r="BT7" s="57"/>
      <c r="BU7" s="57"/>
      <c r="BV7" s="57"/>
      <c r="BW7" s="57"/>
      <c r="BX7" s="57"/>
      <c r="BY7" s="58"/>
    </row>
    <row r="8" spans="1:78" ht="18.75" customHeight="1" x14ac:dyDescent="0.2">
      <c r="A8" s="2"/>
      <c r="B8" s="59" t="str">
        <f>データ!I6</f>
        <v>法適用</v>
      </c>
      <c r="C8" s="59"/>
      <c r="D8" s="59"/>
      <c r="E8" s="59"/>
      <c r="F8" s="59"/>
      <c r="G8" s="59"/>
      <c r="H8" s="59"/>
      <c r="I8" s="59" t="str">
        <f>データ!J6</f>
        <v>下水道事業</v>
      </c>
      <c r="J8" s="59"/>
      <c r="K8" s="59"/>
      <c r="L8" s="59"/>
      <c r="M8" s="59"/>
      <c r="N8" s="59"/>
      <c r="O8" s="59"/>
      <c r="P8" s="59" t="str">
        <f>データ!K6</f>
        <v>農業集落排水</v>
      </c>
      <c r="Q8" s="59"/>
      <c r="R8" s="59"/>
      <c r="S8" s="59"/>
      <c r="T8" s="59"/>
      <c r="U8" s="59"/>
      <c r="V8" s="59"/>
      <c r="W8" s="59" t="str">
        <f>データ!L6</f>
        <v>F1</v>
      </c>
      <c r="X8" s="59"/>
      <c r="Y8" s="59"/>
      <c r="Z8" s="59"/>
      <c r="AA8" s="59"/>
      <c r="AB8" s="59"/>
      <c r="AC8" s="59"/>
      <c r="AD8" s="60" t="str">
        <f>データ!$M$6</f>
        <v>非設置</v>
      </c>
      <c r="AE8" s="60"/>
      <c r="AF8" s="60"/>
      <c r="AG8" s="60"/>
      <c r="AH8" s="60"/>
      <c r="AI8" s="60"/>
      <c r="AJ8" s="60"/>
      <c r="AK8" s="3"/>
      <c r="AL8" s="48">
        <f>データ!S6</f>
        <v>2106</v>
      </c>
      <c r="AM8" s="48"/>
      <c r="AN8" s="48"/>
      <c r="AO8" s="48"/>
      <c r="AP8" s="48"/>
      <c r="AQ8" s="48"/>
      <c r="AR8" s="48"/>
      <c r="AS8" s="48"/>
      <c r="AT8" s="47">
        <f>データ!T6</f>
        <v>42.28</v>
      </c>
      <c r="AU8" s="47"/>
      <c r="AV8" s="47"/>
      <c r="AW8" s="47"/>
      <c r="AX8" s="47"/>
      <c r="AY8" s="47"/>
      <c r="AZ8" s="47"/>
      <c r="BA8" s="47"/>
      <c r="BB8" s="47">
        <f>データ!U6</f>
        <v>49.81</v>
      </c>
      <c r="BC8" s="47"/>
      <c r="BD8" s="47"/>
      <c r="BE8" s="47"/>
      <c r="BF8" s="47"/>
      <c r="BG8" s="47"/>
      <c r="BH8" s="47"/>
      <c r="BI8" s="47"/>
      <c r="BJ8" s="3"/>
      <c r="BK8" s="3"/>
      <c r="BL8" s="61" t="s">
        <v>10</v>
      </c>
      <c r="BM8" s="62"/>
      <c r="BN8" s="51" t="s">
        <v>11</v>
      </c>
      <c r="BO8" s="51"/>
      <c r="BP8" s="51"/>
      <c r="BQ8" s="51"/>
      <c r="BR8" s="51"/>
      <c r="BS8" s="51"/>
      <c r="BT8" s="51"/>
      <c r="BU8" s="51"/>
      <c r="BV8" s="51"/>
      <c r="BW8" s="51"/>
      <c r="BX8" s="51"/>
      <c r="BY8" s="52"/>
    </row>
    <row r="9" spans="1:78" ht="18.75" customHeight="1" x14ac:dyDescent="0.2">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45" t="s">
        <v>21</v>
      </c>
      <c r="BO9" s="45"/>
      <c r="BP9" s="45"/>
      <c r="BQ9" s="45"/>
      <c r="BR9" s="45"/>
      <c r="BS9" s="45"/>
      <c r="BT9" s="45"/>
      <c r="BU9" s="45"/>
      <c r="BV9" s="45"/>
      <c r="BW9" s="45"/>
      <c r="BX9" s="45"/>
      <c r="BY9" s="46"/>
    </row>
    <row r="10" spans="1:78" ht="18.75" customHeight="1" x14ac:dyDescent="0.2">
      <c r="A10" s="2"/>
      <c r="B10" s="47" t="str">
        <f>データ!N6</f>
        <v>-</v>
      </c>
      <c r="C10" s="47"/>
      <c r="D10" s="47"/>
      <c r="E10" s="47"/>
      <c r="F10" s="47"/>
      <c r="G10" s="47"/>
      <c r="H10" s="47"/>
      <c r="I10" s="47">
        <f>データ!O6</f>
        <v>73.75</v>
      </c>
      <c r="J10" s="47"/>
      <c r="K10" s="47"/>
      <c r="L10" s="47"/>
      <c r="M10" s="47"/>
      <c r="N10" s="47"/>
      <c r="O10" s="47"/>
      <c r="P10" s="47">
        <f>データ!P6</f>
        <v>76.680000000000007</v>
      </c>
      <c r="Q10" s="47"/>
      <c r="R10" s="47"/>
      <c r="S10" s="47"/>
      <c r="T10" s="47"/>
      <c r="U10" s="47"/>
      <c r="V10" s="47"/>
      <c r="W10" s="47">
        <f>データ!Q6</f>
        <v>100</v>
      </c>
      <c r="X10" s="47"/>
      <c r="Y10" s="47"/>
      <c r="Z10" s="47"/>
      <c r="AA10" s="47"/>
      <c r="AB10" s="47"/>
      <c r="AC10" s="47"/>
      <c r="AD10" s="48">
        <f>データ!R6</f>
        <v>3870</v>
      </c>
      <c r="AE10" s="48"/>
      <c r="AF10" s="48"/>
      <c r="AG10" s="48"/>
      <c r="AH10" s="48"/>
      <c r="AI10" s="48"/>
      <c r="AJ10" s="48"/>
      <c r="AK10" s="2"/>
      <c r="AL10" s="48">
        <f>データ!V6</f>
        <v>1595</v>
      </c>
      <c r="AM10" s="48"/>
      <c r="AN10" s="48"/>
      <c r="AO10" s="48"/>
      <c r="AP10" s="48"/>
      <c r="AQ10" s="48"/>
      <c r="AR10" s="48"/>
      <c r="AS10" s="48"/>
      <c r="AT10" s="47">
        <f>データ!W6</f>
        <v>2.5499999999999998</v>
      </c>
      <c r="AU10" s="47"/>
      <c r="AV10" s="47"/>
      <c r="AW10" s="47"/>
      <c r="AX10" s="47"/>
      <c r="AY10" s="47"/>
      <c r="AZ10" s="47"/>
      <c r="BA10" s="47"/>
      <c r="BB10" s="47">
        <f>データ!X6</f>
        <v>625.49</v>
      </c>
      <c r="BC10" s="47"/>
      <c r="BD10" s="47"/>
      <c r="BE10" s="47"/>
      <c r="BF10" s="47"/>
      <c r="BG10" s="47"/>
      <c r="BH10" s="47"/>
      <c r="BI10" s="47"/>
      <c r="BJ10" s="2"/>
      <c r="BK10" s="2"/>
      <c r="BL10" s="49" t="s">
        <v>22</v>
      </c>
      <c r="BM10" s="50"/>
      <c r="BN10" s="38" t="s">
        <v>23</v>
      </c>
      <c r="BO10" s="38"/>
      <c r="BP10" s="38"/>
      <c r="BQ10" s="38"/>
      <c r="BR10" s="38"/>
      <c r="BS10" s="38"/>
      <c r="BT10" s="38"/>
      <c r="BU10" s="38"/>
      <c r="BV10" s="38"/>
      <c r="BW10" s="38"/>
      <c r="BX10" s="38"/>
      <c r="BY10" s="3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24</v>
      </c>
      <c r="BM11" s="40"/>
      <c r="BN11" s="40"/>
      <c r="BO11" s="40"/>
      <c r="BP11" s="40"/>
      <c r="BQ11" s="40"/>
      <c r="BR11" s="40"/>
      <c r="BS11" s="40"/>
      <c r="BT11" s="40"/>
      <c r="BU11" s="40"/>
      <c r="BV11" s="40"/>
      <c r="BW11" s="40"/>
      <c r="BX11" s="40"/>
      <c r="BY11" s="40"/>
      <c r="BZ11" s="4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x14ac:dyDescent="0.2">
      <c r="A14" s="2"/>
      <c r="B14" s="42"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4"/>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116</v>
      </c>
      <c r="BM47" s="80"/>
      <c r="BN47" s="80"/>
      <c r="BO47" s="80"/>
      <c r="BP47" s="80"/>
      <c r="BQ47" s="80"/>
      <c r="BR47" s="80"/>
      <c r="BS47" s="80"/>
      <c r="BT47" s="80"/>
      <c r="BU47" s="80"/>
      <c r="BV47" s="80"/>
      <c r="BW47" s="80"/>
      <c r="BX47" s="80"/>
      <c r="BY47" s="80"/>
      <c r="BZ47" s="8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9"/>
      <c r="BM60" s="80"/>
      <c r="BN60" s="80"/>
      <c r="BO60" s="80"/>
      <c r="BP60" s="80"/>
      <c r="BQ60" s="80"/>
      <c r="BR60" s="80"/>
      <c r="BS60" s="80"/>
      <c r="BT60" s="80"/>
      <c r="BU60" s="80"/>
      <c r="BV60" s="80"/>
      <c r="BW60" s="80"/>
      <c r="BX60" s="80"/>
      <c r="BY60" s="80"/>
      <c r="BZ60" s="81"/>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9"/>
      <c r="BM61" s="80"/>
      <c r="BN61" s="80"/>
      <c r="BO61" s="80"/>
      <c r="BP61" s="80"/>
      <c r="BQ61" s="80"/>
      <c r="BR61" s="80"/>
      <c r="BS61" s="80"/>
      <c r="BT61" s="80"/>
      <c r="BU61" s="80"/>
      <c r="BV61" s="80"/>
      <c r="BW61" s="80"/>
      <c r="BX61" s="80"/>
      <c r="BY61" s="80"/>
      <c r="BZ61" s="8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117</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2fHIcRT6irIf2V8dYlR4ky1bFtdJ/SvES9arTfc5GYF1fT8kmhwsY6Wq4UguPi1DgB8ymFeWAqUyLyQwrYCNZQ==" saltValue="8GUNehrWjebR01yP3QrQz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363219</v>
      </c>
      <c r="D6" s="19">
        <f t="shared" si="3"/>
        <v>46</v>
      </c>
      <c r="E6" s="19">
        <f t="shared" si="3"/>
        <v>17</v>
      </c>
      <c r="F6" s="19">
        <f t="shared" si="3"/>
        <v>5</v>
      </c>
      <c r="G6" s="19">
        <f t="shared" si="3"/>
        <v>0</v>
      </c>
      <c r="H6" s="19" t="str">
        <f t="shared" si="3"/>
        <v>徳島県　佐那河内村</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73.75</v>
      </c>
      <c r="P6" s="20">
        <f t="shared" si="3"/>
        <v>76.680000000000007</v>
      </c>
      <c r="Q6" s="20">
        <f t="shared" si="3"/>
        <v>100</v>
      </c>
      <c r="R6" s="20">
        <f t="shared" si="3"/>
        <v>3870</v>
      </c>
      <c r="S6" s="20">
        <f t="shared" si="3"/>
        <v>2106</v>
      </c>
      <c r="T6" s="20">
        <f t="shared" si="3"/>
        <v>42.28</v>
      </c>
      <c r="U6" s="20">
        <f t="shared" si="3"/>
        <v>49.81</v>
      </c>
      <c r="V6" s="20">
        <f t="shared" si="3"/>
        <v>1595</v>
      </c>
      <c r="W6" s="20">
        <f t="shared" si="3"/>
        <v>2.5499999999999998</v>
      </c>
      <c r="X6" s="20">
        <f t="shared" si="3"/>
        <v>625.49</v>
      </c>
      <c r="Y6" s="21" t="str">
        <f>IF(Y7="",NA(),Y7)</f>
        <v>-</v>
      </c>
      <c r="Z6" s="21" t="str">
        <f t="shared" ref="Z6:AH6" si="4">IF(Z7="",NA(),Z7)</f>
        <v>-</v>
      </c>
      <c r="AA6" s="21" t="str">
        <f t="shared" si="4"/>
        <v>-</v>
      </c>
      <c r="AB6" s="21" t="str">
        <f t="shared" si="4"/>
        <v>-</v>
      </c>
      <c r="AC6" s="21">
        <f t="shared" si="4"/>
        <v>101.33</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44.18</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1743.04</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52.61</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269.19</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62.37</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61.9</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2">
      <c r="A7" s="14"/>
      <c r="B7" s="23">
        <v>2024</v>
      </c>
      <c r="C7" s="23">
        <v>363219</v>
      </c>
      <c r="D7" s="23">
        <v>46</v>
      </c>
      <c r="E7" s="23">
        <v>17</v>
      </c>
      <c r="F7" s="23">
        <v>5</v>
      </c>
      <c r="G7" s="23">
        <v>0</v>
      </c>
      <c r="H7" s="23" t="s">
        <v>96</v>
      </c>
      <c r="I7" s="23" t="s">
        <v>97</v>
      </c>
      <c r="J7" s="23" t="s">
        <v>98</v>
      </c>
      <c r="K7" s="23" t="s">
        <v>99</v>
      </c>
      <c r="L7" s="23" t="s">
        <v>100</v>
      </c>
      <c r="M7" s="23" t="s">
        <v>101</v>
      </c>
      <c r="N7" s="24" t="s">
        <v>102</v>
      </c>
      <c r="O7" s="24">
        <v>73.75</v>
      </c>
      <c r="P7" s="24">
        <v>76.680000000000007</v>
      </c>
      <c r="Q7" s="24">
        <v>100</v>
      </c>
      <c r="R7" s="24">
        <v>3870</v>
      </c>
      <c r="S7" s="24">
        <v>2106</v>
      </c>
      <c r="T7" s="24">
        <v>42.28</v>
      </c>
      <c r="U7" s="24">
        <v>49.81</v>
      </c>
      <c r="V7" s="24">
        <v>1595</v>
      </c>
      <c r="W7" s="24">
        <v>2.5499999999999998</v>
      </c>
      <c r="X7" s="24">
        <v>625.49</v>
      </c>
      <c r="Y7" s="24" t="s">
        <v>102</v>
      </c>
      <c r="Z7" s="24" t="s">
        <v>102</v>
      </c>
      <c r="AA7" s="24" t="s">
        <v>102</v>
      </c>
      <c r="AB7" s="24" t="s">
        <v>102</v>
      </c>
      <c r="AC7" s="24">
        <v>101.33</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44.18</v>
      </c>
      <c r="AZ7" s="24" t="s">
        <v>102</v>
      </c>
      <c r="BA7" s="24" t="s">
        <v>102</v>
      </c>
      <c r="BB7" s="24" t="s">
        <v>102</v>
      </c>
      <c r="BC7" s="24" t="s">
        <v>102</v>
      </c>
      <c r="BD7" s="24">
        <v>41.03</v>
      </c>
      <c r="BE7" s="24">
        <v>47.19</v>
      </c>
      <c r="BF7" s="24" t="s">
        <v>102</v>
      </c>
      <c r="BG7" s="24" t="s">
        <v>102</v>
      </c>
      <c r="BH7" s="24" t="s">
        <v>102</v>
      </c>
      <c r="BI7" s="24" t="s">
        <v>102</v>
      </c>
      <c r="BJ7" s="24">
        <v>1743.04</v>
      </c>
      <c r="BK7" s="24" t="s">
        <v>102</v>
      </c>
      <c r="BL7" s="24" t="s">
        <v>102</v>
      </c>
      <c r="BM7" s="24" t="s">
        <v>102</v>
      </c>
      <c r="BN7" s="24" t="s">
        <v>102</v>
      </c>
      <c r="BO7" s="24">
        <v>796.8</v>
      </c>
      <c r="BP7" s="24">
        <v>798.1</v>
      </c>
      <c r="BQ7" s="24" t="s">
        <v>102</v>
      </c>
      <c r="BR7" s="24" t="s">
        <v>102</v>
      </c>
      <c r="BS7" s="24" t="s">
        <v>102</v>
      </c>
      <c r="BT7" s="24" t="s">
        <v>102</v>
      </c>
      <c r="BU7" s="24">
        <v>52.61</v>
      </c>
      <c r="BV7" s="24" t="s">
        <v>102</v>
      </c>
      <c r="BW7" s="24" t="s">
        <v>102</v>
      </c>
      <c r="BX7" s="24" t="s">
        <v>102</v>
      </c>
      <c r="BY7" s="24" t="s">
        <v>102</v>
      </c>
      <c r="BZ7" s="24">
        <v>58.41</v>
      </c>
      <c r="CA7" s="24">
        <v>54.51</v>
      </c>
      <c r="CB7" s="24" t="s">
        <v>102</v>
      </c>
      <c r="CC7" s="24" t="s">
        <v>102</v>
      </c>
      <c r="CD7" s="24" t="s">
        <v>102</v>
      </c>
      <c r="CE7" s="24" t="s">
        <v>102</v>
      </c>
      <c r="CF7" s="24">
        <v>269.19</v>
      </c>
      <c r="CG7" s="24" t="s">
        <v>102</v>
      </c>
      <c r="CH7" s="24" t="s">
        <v>102</v>
      </c>
      <c r="CI7" s="24" t="s">
        <v>102</v>
      </c>
      <c r="CJ7" s="24" t="s">
        <v>102</v>
      </c>
      <c r="CK7" s="24">
        <v>267.33999999999997</v>
      </c>
      <c r="CL7" s="24">
        <v>286.33</v>
      </c>
      <c r="CM7" s="24" t="s">
        <v>102</v>
      </c>
      <c r="CN7" s="24" t="s">
        <v>102</v>
      </c>
      <c r="CO7" s="24" t="s">
        <v>102</v>
      </c>
      <c r="CP7" s="24" t="s">
        <v>102</v>
      </c>
      <c r="CQ7" s="24">
        <v>62.37</v>
      </c>
      <c r="CR7" s="24" t="s">
        <v>102</v>
      </c>
      <c r="CS7" s="24" t="s">
        <v>102</v>
      </c>
      <c r="CT7" s="24" t="s">
        <v>102</v>
      </c>
      <c r="CU7" s="24" t="s">
        <v>102</v>
      </c>
      <c r="CV7" s="24">
        <v>52.34</v>
      </c>
      <c r="CW7" s="24">
        <v>49.92</v>
      </c>
      <c r="CX7" s="24" t="s">
        <v>102</v>
      </c>
      <c r="CY7" s="24" t="s">
        <v>102</v>
      </c>
      <c r="CZ7" s="24" t="s">
        <v>102</v>
      </c>
      <c r="DA7" s="24" t="s">
        <v>102</v>
      </c>
      <c r="DB7" s="24">
        <v>100</v>
      </c>
      <c r="DC7" s="24" t="s">
        <v>102</v>
      </c>
      <c r="DD7" s="24" t="s">
        <v>102</v>
      </c>
      <c r="DE7" s="24" t="s">
        <v>102</v>
      </c>
      <c r="DF7" s="24" t="s">
        <v>102</v>
      </c>
      <c r="DG7" s="24">
        <v>90.05</v>
      </c>
      <c r="DH7" s="24">
        <v>87.8</v>
      </c>
      <c r="DI7" s="24" t="s">
        <v>102</v>
      </c>
      <c r="DJ7" s="24" t="s">
        <v>102</v>
      </c>
      <c r="DK7" s="24" t="s">
        <v>102</v>
      </c>
      <c r="DL7" s="24" t="s">
        <v>102</v>
      </c>
      <c r="DM7" s="24">
        <v>61.9</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110</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28</cp:lastModifiedBy>
  <dcterms:created xsi:type="dcterms:W3CDTF">2025-12-23T06:23:04Z</dcterms:created>
  <dcterms:modified xsi:type="dcterms:W3CDTF">2026-02-03T02:23:11Z</dcterms:modified>
  <cp:category/>
</cp:coreProperties>
</file>