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pna0001\旧サーバ\内部data\環境課\☆下水道関係\☆決算統計\R6\R8.1.15経営比較分析表\総務課へ提出分\"/>
    </mc:Choice>
  </mc:AlternateContent>
  <xr:revisionPtr revIDLastSave="0" documentId="13_ncr:1_{5DE8F204-D452-4686-9220-97B162554435}" xr6:coauthVersionLast="47" xr6:coauthVersionMax="47" xr10:uidLastSave="{00000000-0000-0000-0000-000000000000}"/>
  <workbookProtection workbookAlgorithmName="SHA-512" workbookHashValue="wy7cedJUL6oxiIQSltRolKSGQvpM5bbbrbWi0rai55NdV+12Jqj+iEmUvlA1c/SRjKW57yqd2PPPRzvkUmG7sQ==" workbookSaltValue="2GoG0G4sTBQ5GuQiMjUc4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BB10" i="4"/>
  <c r="W10" i="4"/>
  <c r="AD8" i="4"/>
  <c r="W8" i="4"/>
  <c r="B6"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<sst xmlns="http://schemas.openxmlformats.org/spreadsheetml/2006/main" count="297" uniqueCount="117">
  <si>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</si>
  <si>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</si>
  <si>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</si>
  <si>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</si>
  <si>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</si>
  <si>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</si>
  <si>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</si>
  <si>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</si>
  <si>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</si>
  <si>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</si>
  <si>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</si>
  <si>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</si>
  <si>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</si>
  <si>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</si>
  <si>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</si>
  <si>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</si>
  <si>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</si>
  <si>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</si>
  <si>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</si>
  <si>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</si>
  <si>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</si>
  <si>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</si>
  <si>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</si>
  <si>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</si>
  <si>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</si>
  <si>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</si>
  <si>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</si>
  <si>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</si>
  <si>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</si>
  <si>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</si>
  <si>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</si>
  <si>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</si>
  <si>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</si>
  <si>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</si>
  <si>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</si>
  <si>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</si>
  <si>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</si>
  <si>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</si>
  <si>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</si>
  <si>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</si>
  <si>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</si>
  <si>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</si>
  <si>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</si>
  <si>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</si>
  <si>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</si>
  <si>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</si>
  <si>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</si>
  <si>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</si>
  <si>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</si>
  <si>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</si>
  <si>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</si>
  <si>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</si>
  <si>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</si>
  <si>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</si>
  <si>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</si>
  <si>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</si>
  <si>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</si>
  <si>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</si>
  <si>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</si>
  <si>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</si>
  <si>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</si>
  <si>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</si>
  <si>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</si>
  <si>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</si>
  <si>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</si>
  <si>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</si>
  <si>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</si>
  <si>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</si>
  <si>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</si>
  <si>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</si>
  <si>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</si>
  <si>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</si>
  <si>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</si>
  <si>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</si>
  <si>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</si>
  <si>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</si>
  <si>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</si>
  <si>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</si>
  <si>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</si>
  <si>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</si>
  <si>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</si>
  <si>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</si>
  <si>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</si>
  <si>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</si>
  <si>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</si>
  <si>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</si>
  <si>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</si>
  <si>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</si>
  <si>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</si>
  <si>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</si>
  <si>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</si>
  <si>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</si>
  <si>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</si>
  <si>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</si>
  <si>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</si>
  <si>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</si>
  <si>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東みよし町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</si>
  <si>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</si>
  <si>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</si>
  <si>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</si>
  <si>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</si>
  <si>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</si>
  <si>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</si>
  <si>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</si>
  <si>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</si>
  <si>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</si>
  <si>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</si>
  <si>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</si>
  <si>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</si>
  <si>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</si>
  <si>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</si>
  <si>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</si>
  <si>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</si>
  <si>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</si>
  <si>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①令和6年度決算において単年度収支が赤字となり、経営改善に向けた取組が必要である。
②令和6年度決算において単年度収支が赤字となったことにより欠損金が生じた。将来的に0％となるよう、経営改善を図る必要がある。
③流動比率は100％以上となるよう、支払能力を高めるための経営改善を図っていく必要がある。
⑤令和4年度の事業計画見直しで下水道処理区域の縮小を行い、下水道整備の概成に向かっている。既供用開始区域内の下水道接続世帯の増加、料金改定（平成30年度）などから使用料収入は増加傾向であるが、今後は人口減少による使用料収入の減少も見込まれることから経費回収率は横這い傾向で推移すると考えられる。
⑥維持管理に係る人員を最小限としているため、汚水処理原価は類似団体平均値より安価に推移しているが、今後は処理設備の耐用年数経過のため、更新等による改築・修繕に係る経費が増加する見込みで、悪化する可能性がある。
⑦下水道の接続数の微増や、コロナ禍からの社会経済活動の回復などにより施設利用率は増加に転じている。今後は下水道接続数や使用者数などから、実情に合ったスペックとするなど施設計画の見直しも図っていく必要がある。
⑧供用開始区域内における下水道接続世帯は微増しているものの、人口減少などによる世帯員数の減少などが要因となり、水洗化率は横這い傾向である。</t>
    <rPh sb="4" eb="8">
      <t>ネンドケッサン</t>
    </rPh>
    <rPh sb="12" eb="15">
      <t>タンネンド</t>
    </rPh>
    <rPh sb="15" eb="17">
      <t>シュウシ</t>
    </rPh>
    <rPh sb="18" eb="20">
      <t>アカジ</t>
    </rPh>
    <rPh sb="24" eb="28">
      <t>ケイエイカイゼン</t>
    </rPh>
    <rPh sb="29" eb="30">
      <t>ム</t>
    </rPh>
    <rPh sb="43" eb="45">
      <t>レイワ</t>
    </rPh>
    <rPh sb="46" eb="48">
      <t>ネンド</t>
    </rPh>
    <rPh sb="48" eb="50">
      <t>ケッサン</t>
    </rPh>
    <rPh sb="54" eb="59">
      <t>タンネンドシュウシ</t>
    </rPh>
    <rPh sb="60" eb="62">
      <t>アカジ</t>
    </rPh>
    <rPh sb="71" eb="74">
      <t>ケッソンキン</t>
    </rPh>
    <rPh sb="75" eb="76">
      <t>ショウ</t>
    </rPh>
    <rPh sb="79" eb="82">
      <t>ショウライテキ</t>
    </rPh>
    <rPh sb="91" eb="95">
      <t>ケイエイカイゼン</t>
    </rPh>
    <rPh sb="96" eb="97">
      <t>ハカ</t>
    </rPh>
    <rPh sb="98" eb="100">
      <t>ヒツヨウ</t>
    </rPh>
    <rPh sb="221" eb="223">
      <t>ヘイセイ</t>
    </rPh>
    <rPh sb="225" eb="227">
      <t>ネンド</t>
    </rPh>
    <rPh sb="328" eb="330">
      <t>ルイジ</t>
    </rPh>
    <rPh sb="330" eb="332">
      <t>ダンタイ</t>
    </rPh>
    <rPh sb="387" eb="389">
      <t>ミコ</t>
    </rPh>
    <rPh sb="420" eb="421">
      <t>カ</t>
    </rPh>
    <phoneticPr fontId="4"/>
  </si>
  <si>
    <t xml:space="preserve">平成15年12月の供用開始以後、管路施設については更新の緊急性が低いものの、汚水処理場及びマンホールポンプの機械・電気設備は既に改築更新時期を迎えているものがある。
こうした状況から、ストックマネジメント計画で中長期的な改築更新計画を策定し、建設投資計画を立てているところである。建設投資計画では、最重要事項として汚水処理場及びマンホールポンプの機械・電気設備の更新と、管路施設のマンホールポンプの蓋改築を組み込んでいる。
今後もストックマネジメント計画に基づき、施設の機能を維持しつつ、持続可能で健全な下水道事業経営を目指していく。
</t>
    <rPh sb="13" eb="15">
      <t>イゴ</t>
    </rPh>
    <rPh sb="16" eb="20">
      <t>カンロシセツ</t>
    </rPh>
    <rPh sb="25" eb="27">
      <t>コウシン</t>
    </rPh>
    <rPh sb="28" eb="31">
      <t>キンキュウセイ</t>
    </rPh>
    <rPh sb="32" eb="33">
      <t>ヒク</t>
    </rPh>
    <rPh sb="43" eb="44">
      <t>オヨ</t>
    </rPh>
    <rPh sb="62" eb="63">
      <t>スデ</t>
    </rPh>
    <rPh sb="64" eb="70">
      <t>カイチクコウシンジキ</t>
    </rPh>
    <rPh sb="71" eb="72">
      <t>ムカ</t>
    </rPh>
    <rPh sb="87" eb="89">
      <t>ジョウキョウ</t>
    </rPh>
    <rPh sb="102" eb="104">
      <t>ケイカク</t>
    </rPh>
    <rPh sb="105" eb="109">
      <t>チュウチョウキテキ</t>
    </rPh>
    <rPh sb="110" eb="116">
      <t>カイチクコウシンケイカク</t>
    </rPh>
    <rPh sb="117" eb="119">
      <t>サクテイ</t>
    </rPh>
    <rPh sb="121" eb="127">
      <t>ケンセツトウシケイカク</t>
    </rPh>
    <rPh sb="128" eb="129">
      <t>タ</t>
    </rPh>
    <rPh sb="140" eb="146">
      <t>ケンセツトウシケイカク</t>
    </rPh>
    <rPh sb="149" eb="154">
      <t>サイジュウヨウジコウ</t>
    </rPh>
    <rPh sb="157" eb="159">
      <t>オスイ</t>
    </rPh>
    <rPh sb="159" eb="162">
      <t>ショリジョウ</t>
    </rPh>
    <rPh sb="162" eb="163">
      <t>オヨ</t>
    </rPh>
    <rPh sb="173" eb="175">
      <t>キカイ</t>
    </rPh>
    <rPh sb="176" eb="180">
      <t>デンキセツビ</t>
    </rPh>
    <rPh sb="181" eb="183">
      <t>コウシン</t>
    </rPh>
    <rPh sb="185" eb="189">
      <t>カンロシセツ</t>
    </rPh>
    <rPh sb="199" eb="202">
      <t>フタカイチク</t>
    </rPh>
    <rPh sb="203" eb="204">
      <t>ク</t>
    </rPh>
    <rPh sb="205" eb="206">
      <t>コ</t>
    </rPh>
    <rPh sb="212" eb="214">
      <t>コンゴ</t>
    </rPh>
    <rPh sb="225" eb="227">
      <t>ケイカク</t>
    </rPh>
    <rPh sb="228" eb="229">
      <t>モト</t>
    </rPh>
    <rPh sb="232" eb="234">
      <t>シセツ</t>
    </rPh>
    <rPh sb="235" eb="237">
      <t>キノウ</t>
    </rPh>
    <rPh sb="238" eb="240">
      <t>イジ</t>
    </rPh>
    <rPh sb="244" eb="248">
      <t>ジゾクカノウ</t>
    </rPh>
    <rPh sb="249" eb="251">
      <t>ケンゼン</t>
    </rPh>
    <rPh sb="252" eb="259">
      <t>ゲスイドウジギョウケイエイ</t>
    </rPh>
    <rPh sb="260" eb="262">
      <t>メザ</t>
    </rPh>
    <phoneticPr fontId="4"/>
  </si>
  <si>
    <t>経営の健全性について、令和6年度は単年度収支が赤字となり欠損金も生じたため、経営改善に向けた取組の重要性が再認識させられた。
平成15年12月の供用開始以後、施設の老朽化に対する修繕・改築に係る費用の増加、近年の物価上昇が要因となる維持管理費の増加など下水道事業に関する費用は増加傾向であるが、集合処理区域の縮小や人口減少により使用料収入の増加が見込まれない現状にある。
引き続き、経営戦略見直しの中で上記の内容を鑑み、接続率の向上対策や使用料金の改定を検討するとともに、処理施設のスペックダウンや効率のよい設備の導入を検討するなど、健全な経営体質による安定的な事業継続への改革を図っていく。</t>
    <rPh sb="0" eb="2">
      <t>ケイエイ</t>
    </rPh>
    <rPh sb="3" eb="5">
      <t>ケンゼン</t>
    </rPh>
    <rPh sb="5" eb="6">
      <t>セイ</t>
    </rPh>
    <rPh sb="11" eb="13">
      <t>レイワ</t>
    </rPh>
    <rPh sb="14" eb="16">
      <t>ネンド</t>
    </rPh>
    <rPh sb="17" eb="22">
      <t>タンネンドシュウシ</t>
    </rPh>
    <rPh sb="23" eb="25">
      <t>アカジ</t>
    </rPh>
    <rPh sb="28" eb="31">
      <t>ケッソンキン</t>
    </rPh>
    <rPh sb="32" eb="33">
      <t>ショウ</t>
    </rPh>
    <rPh sb="38" eb="42">
      <t>ケイエイカイゼン</t>
    </rPh>
    <rPh sb="43" eb="44">
      <t>ム</t>
    </rPh>
    <rPh sb="46" eb="48">
      <t>トリクミ</t>
    </rPh>
    <rPh sb="49" eb="52">
      <t>ジュウヨウセイ</t>
    </rPh>
    <rPh sb="53" eb="56">
      <t>サイニンシキ</t>
    </rPh>
    <rPh sb="76" eb="78">
      <t>イゴ</t>
    </rPh>
    <rPh sb="140" eb="142">
      <t>ケイコウ</t>
    </rPh>
    <rPh sb="186" eb="187">
      <t>ヒ</t>
    </rPh>
    <rPh sb="188" eb="189">
      <t>ツヅ</t>
    </rPh>
    <rPh sb="191" eb="195">
      <t>ケイエイセンリャク</t>
    </rPh>
    <rPh sb="195" eb="197">
      <t>ミナオ</t>
    </rPh>
    <rPh sb="199" eb="200">
      <t>ナカ</t>
    </rPh>
    <rPh sb="201" eb="203">
      <t>ジョウキ</t>
    </rPh>
    <rPh sb="204" eb="206">
      <t>ナイヨウ</t>
    </rPh>
    <rPh sb="207" eb="20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</si>
</sst>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A46-4EE6-9948-FEBF425895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AA46-4EE6-9948-FEBF425895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46.44</c:v>
                </c:pt>
                <c:pt idx="4">
                  <c:v>49.8</c:v>
                </c:pt>
              </c:numCache>
            </c:numRef>
          </c:val>
          <c:extLst>
            <c:ext xmlns:c16="http://schemas.microsoft.com/office/drawing/2014/chart" uri="{C3380CC4-5D6E-409C-BE32-E72D297353CC}">
              <c16:uniqueId val="{00000000-9681-4081-A4A7-97B9D1B8D0A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9681-4081-A4A7-97B9D1B8D0A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70.44</c:v>
                </c:pt>
                <c:pt idx="4">
                  <c:v>71.91</c:v>
                </c:pt>
              </c:numCache>
            </c:numRef>
          </c:val>
          <c:extLst>
            <c:ext xmlns:c16="http://schemas.microsoft.com/office/drawing/2014/chart" uri="{C3380CC4-5D6E-409C-BE32-E72D297353CC}">
              <c16:uniqueId val="{00000000-D2B9-4A6F-8A97-F70D177D4D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D2B9-4A6F-8A97-F70D177D4D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105.71</c:v>
                </c:pt>
                <c:pt idx="4">
                  <c:v>95.98</c:v>
                </c:pt>
              </c:numCache>
            </c:numRef>
          </c:val>
          <c:extLst>
            <c:ext xmlns:c16="http://schemas.microsoft.com/office/drawing/2014/chart" uri="{C3380CC4-5D6E-409C-BE32-E72D297353CC}">
              <c16:uniqueId val="{00000000-3DC7-4ACD-8E50-E5E8E8E99C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3DC7-4ACD-8E50-E5E8E8E99C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42.02</c:v>
                </c:pt>
                <c:pt idx="4">
                  <c:v>43.43</c:v>
                </c:pt>
              </c:numCache>
            </c:numRef>
          </c:val>
          <c:extLst>
            <c:ext xmlns:c16="http://schemas.microsoft.com/office/drawing/2014/chart" uri="{C3380CC4-5D6E-409C-BE32-E72D297353CC}">
              <c16:uniqueId val="{00000000-2671-4AB3-86A6-78CEC8D93A2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2671-4AB3-86A6-78CEC8D93A2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047-445C-BC35-74458D1FF6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9047-445C-BC35-74458D1FF6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c:v>2.0099999999999998</c:v>
                </c:pt>
              </c:numCache>
            </c:numRef>
          </c:val>
          <c:extLst>
            <c:ext xmlns:c16="http://schemas.microsoft.com/office/drawing/2014/chart" uri="{C3380CC4-5D6E-409C-BE32-E72D297353CC}">
              <c16:uniqueId val="{00000000-915B-44EE-8506-EF65AD06F0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915B-44EE-8506-EF65AD06F0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95.67</c:v>
                </c:pt>
                <c:pt idx="4">
                  <c:v>92.23</c:v>
                </c:pt>
              </c:numCache>
            </c:numRef>
          </c:val>
          <c:extLst>
            <c:ext xmlns:c16="http://schemas.microsoft.com/office/drawing/2014/chart" uri="{C3380CC4-5D6E-409C-BE32-E72D297353CC}">
              <c16:uniqueId val="{00000000-17C6-4F95-AA7E-5EF3F28EFAA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17C6-4F95-AA7E-5EF3F28EFAA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1C9-41D0-83A6-D6E7BEE88E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A1C9-41D0-83A6-D6E7BEE88E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63.45</c:v>
                </c:pt>
                <c:pt idx="4">
                  <c:v>59.29</c:v>
                </c:pt>
              </c:numCache>
            </c:numRef>
          </c:val>
          <c:extLst>
            <c:ext xmlns:c16="http://schemas.microsoft.com/office/drawing/2014/chart" uri="{C3380CC4-5D6E-409C-BE32-E72D297353CC}">
              <c16:uniqueId val="{00000000-BC11-48D6-B8C8-9CA33813AC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BC11-48D6-B8C8-9CA33813AC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232.7</c:v>
                </c:pt>
                <c:pt idx="4">
                  <c:v>251.31</c:v>
                </c:pt>
              </c:numCache>
            </c:numRef>
          </c:val>
          <c:extLst>
            <c:ext xmlns:c16="http://schemas.microsoft.com/office/drawing/2014/chart" uri="{C3380CC4-5D6E-409C-BE32-E72D297353CC}">
              <c16:uniqueId val="{00000000-7468-45AD-8F89-30235C8B3A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7468-45AD-8F89-30235C8B3A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3" zoomScale="80" zoomScaleNormal="80" workbookViewId="0">
      <selection activeCell="CB75" sqref="CB7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徳島県　東みよし町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4">
        <f>データ!S6</f>
        <v>13205</v>
      </c>
      <c r="AM8" s="44"/>
      <c r="AN8" s="44"/>
      <c r="AO8" s="44"/>
      <c r="AP8" s="44"/>
      <c r="AQ8" s="44"/>
      <c r="AR8" s="44"/>
      <c r="AS8" s="44"/>
      <c r="AT8" s="45">
        <f>データ!T6</f>
        <v>122.48</v>
      </c>
      <c r="AU8" s="45"/>
      <c r="AV8" s="45"/>
      <c r="AW8" s="45"/>
      <c r="AX8" s="45"/>
      <c r="AY8" s="45"/>
      <c r="AZ8" s="45"/>
      <c r="BA8" s="45"/>
      <c r="BB8" s="45">
        <f>データ!U6</f>
        <v>107.81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80.48</v>
      </c>
      <c r="J10" s="45"/>
      <c r="K10" s="45"/>
      <c r="L10" s="45"/>
      <c r="M10" s="45"/>
      <c r="N10" s="45"/>
      <c r="O10" s="45"/>
      <c r="P10" s="45">
        <f>データ!P6</f>
        <v>21.43</v>
      </c>
      <c r="Q10" s="45"/>
      <c r="R10" s="45"/>
      <c r="S10" s="45"/>
      <c r="T10" s="45"/>
      <c r="U10" s="45"/>
      <c r="V10" s="45"/>
      <c r="W10" s="45">
        <f>データ!Q6</f>
        <v>74.739999999999995</v>
      </c>
      <c r="X10" s="45"/>
      <c r="Y10" s="45"/>
      <c r="Z10" s="45"/>
      <c r="AA10" s="45"/>
      <c r="AB10" s="45"/>
      <c r="AC10" s="45"/>
      <c r="AD10" s="44">
        <f>データ!R6</f>
        <v>2970</v>
      </c>
      <c r="AE10" s="44"/>
      <c r="AF10" s="44"/>
      <c r="AG10" s="44"/>
      <c r="AH10" s="44"/>
      <c r="AI10" s="44"/>
      <c r="AJ10" s="44"/>
      <c r="AK10" s="2"/>
      <c r="AL10" s="44">
        <f>データ!V6</f>
        <v>2809</v>
      </c>
      <c r="AM10" s="44"/>
      <c r="AN10" s="44"/>
      <c r="AO10" s="44"/>
      <c r="AP10" s="44"/>
      <c r="AQ10" s="44"/>
      <c r="AR10" s="44"/>
      <c r="AS10" s="44"/>
      <c r="AT10" s="45">
        <f>データ!W6</f>
        <v>1.02</v>
      </c>
      <c r="AU10" s="45"/>
      <c r="AV10" s="45"/>
      <c r="AW10" s="45"/>
      <c r="AX10" s="45"/>
      <c r="AY10" s="45"/>
      <c r="AZ10" s="45"/>
      <c r="BA10" s="45"/>
      <c r="BB10" s="45">
        <f>データ!X6</f>
        <v>2753.92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LrU3U0hPekEgtQHG8NizDVAZAVD8Hg/uWUHkEhKHEiRdxvPQq9m9TGkZn07BmR670iXWDoPR9aDGaQLBeS83A==" saltValue="JDj/ECR8muvA3Qqkq8Hy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364894</v>
      </c>
      <c r="D6" s="19">
        <f t="shared" si="3"/>
        <v>46</v>
      </c>
      <c r="E6" s="19">
        <f t="shared" si="3"/>
        <v>17</v>
      </c>
      <c r="F6" s="19">
        <f t="shared" si="3"/>
        <v>4</v>
      </c>
      <c r="G6" s="19">
        <f t="shared" si="3"/>
        <v>0</v>
      </c>
      <c r="H6" s="19" t="str">
        <f t="shared" si="3"/>
        <v>徳島県　東みよし町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80.48</v>
      </c>
      <c r="P6" s="20">
        <f t="shared" si="3"/>
        <v>21.43</v>
      </c>
      <c r="Q6" s="20">
        <f t="shared" si="3"/>
        <v>74.739999999999995</v>
      </c>
      <c r="R6" s="20">
        <f t="shared" si="3"/>
        <v>2970</v>
      </c>
      <c r="S6" s="20">
        <f t="shared" si="3"/>
        <v>13205</v>
      </c>
      <c r="T6" s="20">
        <f t="shared" si="3"/>
        <v>122.48</v>
      </c>
      <c r="U6" s="20">
        <f t="shared" si="3"/>
        <v>107.81</v>
      </c>
      <c r="V6" s="20">
        <f t="shared" si="3"/>
        <v>2809</v>
      </c>
      <c r="W6" s="20">
        <f t="shared" si="3"/>
        <v>1.02</v>
      </c>
      <c r="X6" s="20">
        <f t="shared" si="3"/>
        <v>2753.92</v>
      </c>
      <c r="Y6" s="21" t="str">
        <f>IF(Y7="",NA(),Y7)</f>
        <v>-</v>
      </c>
      <c r="Z6" s="21" t="str">
        <f t="shared" ref="Z6:AH6" si="4">IF(Z7="",NA(),Z7)</f>
        <v>-</v>
      </c>
      <c r="AA6" s="21" t="str">
        <f t="shared" si="4"/>
        <v>-</v>
      </c>
      <c r="AB6" s="21">
        <f t="shared" si="4"/>
        <v>105.71</v>
      </c>
      <c r="AC6" s="21">
        <f t="shared" si="4"/>
        <v>95.98</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1">
        <f t="shared" si="5"/>
        <v>2.0099999999999998</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95.67</v>
      </c>
      <c r="AY6" s="21">
        <f t="shared" si="6"/>
        <v>92.23</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63.45</v>
      </c>
      <c r="BU6" s="21">
        <f t="shared" si="8"/>
        <v>59.29</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232.7</v>
      </c>
      <c r="CF6" s="21">
        <f t="shared" si="9"/>
        <v>251.31</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46.44</v>
      </c>
      <c r="CQ6" s="21">
        <f t="shared" si="10"/>
        <v>49.8</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70.44</v>
      </c>
      <c r="DB6" s="21">
        <f t="shared" si="11"/>
        <v>71.91</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42.02</v>
      </c>
      <c r="DM6" s="21">
        <f t="shared" si="12"/>
        <v>43.43</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15">
      <c r="A7" s="14"/>
      <c r="B7" s="23">
        <v>2024</v>
      </c>
      <c r="C7" s="23">
        <v>364894</v>
      </c>
      <c r="D7" s="23">
        <v>46</v>
      </c>
      <c r="E7" s="23">
        <v>17</v>
      </c>
      <c r="F7" s="23">
        <v>4</v>
      </c>
      <c r="G7" s="23">
        <v>0</v>
      </c>
      <c r="H7" s="23" t="s">
        <v>96</v>
      </c>
      <c r="I7" s="23" t="s">
        <v>97</v>
      </c>
      <c r="J7" s="23" t="s">
        <v>98</v>
      </c>
      <c r="K7" s="23" t="s">
        <v>99</v>
      </c>
      <c r="L7" s="23" t="s">
        <v>100</v>
      </c>
      <c r="M7" s="23" t="s">
        <v>101</v>
      </c>
      <c r="N7" s="24" t="s">
        <v>102</v>
      </c>
      <c r="O7" s="24">
        <v>80.48</v>
      </c>
      <c r="P7" s="24">
        <v>21.43</v>
      </c>
      <c r="Q7" s="24">
        <v>74.739999999999995</v>
      </c>
      <c r="R7" s="24">
        <v>2970</v>
      </c>
      <c r="S7" s="24">
        <v>13205</v>
      </c>
      <c r="T7" s="24">
        <v>122.48</v>
      </c>
      <c r="U7" s="24">
        <v>107.81</v>
      </c>
      <c r="V7" s="24">
        <v>2809</v>
      </c>
      <c r="W7" s="24">
        <v>1.02</v>
      </c>
      <c r="X7" s="24">
        <v>2753.92</v>
      </c>
      <c r="Y7" s="24" t="s">
        <v>102</v>
      </c>
      <c r="Z7" s="24" t="s">
        <v>102</v>
      </c>
      <c r="AA7" s="24" t="s">
        <v>102</v>
      </c>
      <c r="AB7" s="24">
        <v>105.71</v>
      </c>
      <c r="AC7" s="24">
        <v>95.98</v>
      </c>
      <c r="AD7" s="24" t="s">
        <v>102</v>
      </c>
      <c r="AE7" s="24" t="s">
        <v>102</v>
      </c>
      <c r="AF7" s="24" t="s">
        <v>102</v>
      </c>
      <c r="AG7" s="24">
        <v>107.11</v>
      </c>
      <c r="AH7" s="24">
        <v>106.38</v>
      </c>
      <c r="AI7" s="24">
        <v>105.07</v>
      </c>
      <c r="AJ7" s="24" t="s">
        <v>102</v>
      </c>
      <c r="AK7" s="24" t="s">
        <v>102</v>
      </c>
      <c r="AL7" s="24" t="s">
        <v>102</v>
      </c>
      <c r="AM7" s="24">
        <v>0</v>
      </c>
      <c r="AN7" s="24">
        <v>2.0099999999999998</v>
      </c>
      <c r="AO7" s="24" t="s">
        <v>102</v>
      </c>
      <c r="AP7" s="24" t="s">
        <v>102</v>
      </c>
      <c r="AQ7" s="24" t="s">
        <v>102</v>
      </c>
      <c r="AR7" s="24">
        <v>69.540000000000006</v>
      </c>
      <c r="AS7" s="24">
        <v>70.63</v>
      </c>
      <c r="AT7" s="24">
        <v>63.54</v>
      </c>
      <c r="AU7" s="24" t="s">
        <v>102</v>
      </c>
      <c r="AV7" s="24" t="s">
        <v>102</v>
      </c>
      <c r="AW7" s="24" t="s">
        <v>102</v>
      </c>
      <c r="AX7" s="24">
        <v>95.67</v>
      </c>
      <c r="AY7" s="24">
        <v>92.23</v>
      </c>
      <c r="AZ7" s="24" t="s">
        <v>102</v>
      </c>
      <c r="BA7" s="24" t="s">
        <v>102</v>
      </c>
      <c r="BB7" s="24" t="s">
        <v>102</v>
      </c>
      <c r="BC7" s="24">
        <v>50.63</v>
      </c>
      <c r="BD7" s="24">
        <v>53.28</v>
      </c>
      <c r="BE7" s="24">
        <v>50.9</v>
      </c>
      <c r="BF7" s="24" t="s">
        <v>102</v>
      </c>
      <c r="BG7" s="24" t="s">
        <v>102</v>
      </c>
      <c r="BH7" s="24" t="s">
        <v>102</v>
      </c>
      <c r="BI7" s="24">
        <v>0</v>
      </c>
      <c r="BJ7" s="24">
        <v>0</v>
      </c>
      <c r="BK7" s="24" t="s">
        <v>102</v>
      </c>
      <c r="BL7" s="24" t="s">
        <v>102</v>
      </c>
      <c r="BM7" s="24" t="s">
        <v>102</v>
      </c>
      <c r="BN7" s="24">
        <v>1168.69</v>
      </c>
      <c r="BO7" s="24">
        <v>1142.44</v>
      </c>
      <c r="BP7" s="24">
        <v>1099.1500000000001</v>
      </c>
      <c r="BQ7" s="24" t="s">
        <v>102</v>
      </c>
      <c r="BR7" s="24" t="s">
        <v>102</v>
      </c>
      <c r="BS7" s="24" t="s">
        <v>102</v>
      </c>
      <c r="BT7" s="24">
        <v>63.45</v>
      </c>
      <c r="BU7" s="24">
        <v>59.29</v>
      </c>
      <c r="BV7" s="24" t="s">
        <v>102</v>
      </c>
      <c r="BW7" s="24" t="s">
        <v>102</v>
      </c>
      <c r="BX7" s="24" t="s">
        <v>102</v>
      </c>
      <c r="BY7" s="24">
        <v>70.709999999999994</v>
      </c>
      <c r="BZ7" s="24">
        <v>66.63</v>
      </c>
      <c r="CA7" s="24">
        <v>72.92</v>
      </c>
      <c r="CB7" s="24" t="s">
        <v>102</v>
      </c>
      <c r="CC7" s="24" t="s">
        <v>102</v>
      </c>
      <c r="CD7" s="24" t="s">
        <v>102</v>
      </c>
      <c r="CE7" s="24">
        <v>232.7</v>
      </c>
      <c r="CF7" s="24">
        <v>251.31</v>
      </c>
      <c r="CG7" s="24" t="s">
        <v>102</v>
      </c>
      <c r="CH7" s="24" t="s">
        <v>102</v>
      </c>
      <c r="CI7" s="24" t="s">
        <v>102</v>
      </c>
      <c r="CJ7" s="24">
        <v>233.15</v>
      </c>
      <c r="CK7" s="24">
        <v>252.17</v>
      </c>
      <c r="CL7" s="24">
        <v>225.78</v>
      </c>
      <c r="CM7" s="24" t="s">
        <v>102</v>
      </c>
      <c r="CN7" s="24" t="s">
        <v>102</v>
      </c>
      <c r="CO7" s="24" t="s">
        <v>102</v>
      </c>
      <c r="CP7" s="24">
        <v>46.44</v>
      </c>
      <c r="CQ7" s="24">
        <v>49.8</v>
      </c>
      <c r="CR7" s="24" t="s">
        <v>102</v>
      </c>
      <c r="CS7" s="24" t="s">
        <v>102</v>
      </c>
      <c r="CT7" s="24" t="s">
        <v>102</v>
      </c>
      <c r="CU7" s="24">
        <v>42.09</v>
      </c>
      <c r="CV7" s="24">
        <v>42.15</v>
      </c>
      <c r="CW7" s="24">
        <v>43.17</v>
      </c>
      <c r="CX7" s="24" t="s">
        <v>102</v>
      </c>
      <c r="CY7" s="24" t="s">
        <v>102</v>
      </c>
      <c r="CZ7" s="24" t="s">
        <v>102</v>
      </c>
      <c r="DA7" s="24">
        <v>70.44</v>
      </c>
      <c r="DB7" s="24">
        <v>71.91</v>
      </c>
      <c r="DC7" s="24" t="s">
        <v>102</v>
      </c>
      <c r="DD7" s="24" t="s">
        <v>102</v>
      </c>
      <c r="DE7" s="24" t="s">
        <v>102</v>
      </c>
      <c r="DF7" s="24">
        <v>84.73</v>
      </c>
      <c r="DG7" s="24">
        <v>84.21</v>
      </c>
      <c r="DH7" s="24">
        <v>86.31</v>
      </c>
      <c r="DI7" s="24" t="s">
        <v>102</v>
      </c>
      <c r="DJ7" s="24" t="s">
        <v>102</v>
      </c>
      <c r="DK7" s="24" t="s">
        <v>102</v>
      </c>
      <c r="DL7" s="24">
        <v>42.02</v>
      </c>
      <c r="DM7" s="24">
        <v>43.43</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和世</cp:lastModifiedBy>
  <cp:lastPrinted>2026-01-19T00:21:36Z</cp:lastPrinted>
  <dcterms:created xsi:type="dcterms:W3CDTF">2025-12-23T06:14:14Z</dcterms:created>
  <dcterms:modified xsi:type="dcterms:W3CDTF">2026-01-19T00:25:03Z</dcterms:modified>
  <cp:category/>
</cp:coreProperties>
</file>