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8\Desktop\経営比較分析表\"/>
    </mc:Choice>
  </mc:AlternateContent>
  <workbookProtection workbookAlgorithmName="SHA-512" workbookHashValue="VEHh6IYkzizTjbtHCRQD5X+sewSkXasdkONtQtf5OljxSZtzTRZRz9/6TWY77cGwldaR1+9T2mSN4jC5rkfxvQ==" workbookSaltValue="mn/fZKg3HUzdhhxKTr8nBw==" workbookSpinCount="100000" lockStructure="1"/>
  <bookViews>
    <workbookView xWindow="0" yWindow="0" windowWidth="13908" windowHeight="906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<sst xmlns="http://schemas.openxmlformats.org/spreadsheetml/2006/main" count="316" uniqueCount="113">
  <si>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</si>
  <si>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</si>
  <si>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</si>
  <si>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</si>
  <si>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</si>
  <si>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</si>
  <si>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</si>
  <si>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</si>
  <si>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</si>
  <si>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</si>
  <si>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</si>
  <si>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</si>
  <si>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</si>
  <si>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</si>
  <si>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</si>
  <si>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</si>
  <si>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</si>
  <si>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</si>
  <si>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</si>
  <si>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</si>
  <si>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</si>
  <si>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</si>
  <si>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</si>
  <si>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</si>
  <si>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</si>
  <si>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</si>
  <si>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</si>
  <si>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</si>
  <si>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</si>
  <si>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</si>
  <si>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</si>
  <si>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</si>
  <si>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</si>
  <si>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</si>
  <si>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</si>
  <si>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</si>
  <si>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</si>
  <si>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</si>
  <si>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</si>
  <si>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</si>
  <si>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</si>
  <si>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</si>
  <si>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</si>
  <si>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</si>
  <si>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</si>
  <si>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</si>
  <si>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</si>
  <si>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</si>
  <si>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</si>
  <si>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</si>
  <si>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</si>
  <si>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</si>
  <si>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</si>
  <si>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</si>
  <si>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</si>
  <si>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</si>
  <si>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</si>
  <si>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</si>
  <si>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</si>
  <si>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</si>
  <si>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</si>
  <si>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</si>
  <si>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</si>
  <si>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</si>
  <si>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</si>
  <si>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</si>
  <si>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</si>
  <si>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</si>
  <si>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</si>
  <si>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</si>
  <si>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</si>
  <si>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</si>
  <si>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</si>
  <si>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</si>
  <si>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</si>
  <si>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</si>
  <si>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</si>
  <si>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</si>
  <si>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</si>
  <si>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</si>
  <si>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</si>
  <si>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</si>
  <si>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</si>
  <si>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</si>
  <si>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</si>
  <si>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</si>
  <si>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</si>
  <si>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</si>
  <si>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</si>
  <si>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</si>
  <si>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</si>
  <si>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</si>
  <si>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</si>
  <si>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佐那河内村</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</si>
  <si>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</si>
  <si>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</si>
  <si>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</si>
  <si>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</si>
  <si>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</si>
  <si>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</si>
  <si>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</si>
  <si>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</si>
  <si>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</si>
  <si>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</si>
  <si>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</si>
  <si>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</si>
  <si>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</si>
  <si>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</si>
  <si>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</si>
  <si>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</si>
  <si>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６年度から簡易水道事業においては、地方公営企業法の一部（財務規定等）を適用し、複式簿記・発生主義の公営企業会計に移行した。そのことにより、保有資産の価値や事業の経営状況を的確に把握することができるようになった。
　その結果、現在取り組みを進める施設の老朽化や耐震化への対策に加え、経営の健全化が急務であることが明らかになった。長期的に安定した経営を目指すため、佐那河内村簡易水道事業経営戦略に基づき経営健全化を図るほか、水道技術をもった人材の育成についても、待ったなしで取り組みを進めていく必要がある。</t>
    <phoneticPr fontId="4"/>
  </si>
  <si>
    <t>　①②③④⑤⑧について分析する。
　①②について、R7決算では赤字を解消する見込みである。
　③について、流動比率は3月末では100％を切っていたが、その後の数ヶ月で未収金の回収が進み、改善した見込みである。
　④企業債償還の財源は、100％が一般会計繰入金であるため、この値の実態は0％であると考えている。
　⑤については、全国平均を大きく上回っているが、料金自体は他団体と比較しても非常に安価であるため、値上げの余地はまだあると考えられるが、住民生活への影響を考慮し慎重な検討が必要である。
　⑧については、半分の水が家庭に届いていないことを示しており、このロスは解消するべきであると考えられる。解消するには漏水箇所の特定が必要であるが、費用対効果や人員の余裕が絶対条件となるため、慎重な判断が必要であると考えられる。</t>
    <rPh sb="11" eb="13">
      <t>ブンセキ</t>
    </rPh>
    <rPh sb="27" eb="29">
      <t>ケッサン</t>
    </rPh>
    <rPh sb="31" eb="33">
      <t>アカジ</t>
    </rPh>
    <rPh sb="34" eb="36">
      <t>カイショウ</t>
    </rPh>
    <rPh sb="38" eb="40">
      <t>ミコ</t>
    </rPh>
    <rPh sb="53" eb="55">
      <t>リュウドウ</t>
    </rPh>
    <rPh sb="55" eb="57">
      <t>ヒリツ</t>
    </rPh>
    <rPh sb="59" eb="61">
      <t>ガツマツ</t>
    </rPh>
    <rPh sb="68" eb="69">
      <t>キ</t>
    </rPh>
    <rPh sb="77" eb="78">
      <t>ゴ</t>
    </rPh>
    <rPh sb="79" eb="82">
      <t>スウカゲツ</t>
    </rPh>
    <rPh sb="83" eb="86">
      <t>ミシュウキン</t>
    </rPh>
    <rPh sb="87" eb="89">
      <t>カイシュウ</t>
    </rPh>
    <rPh sb="90" eb="91">
      <t>スス</t>
    </rPh>
    <rPh sb="93" eb="95">
      <t>カイゼン</t>
    </rPh>
    <rPh sb="97" eb="99">
      <t>ミコ</t>
    </rPh>
    <rPh sb="107" eb="110">
      <t>キギョウサイ</t>
    </rPh>
    <rPh sb="163" eb="165">
      <t>ゼンコク</t>
    </rPh>
    <rPh sb="165" eb="167">
      <t>ヘイキン</t>
    </rPh>
    <rPh sb="168" eb="169">
      <t>オオ</t>
    </rPh>
    <rPh sb="171" eb="173">
      <t>ウワマワ</t>
    </rPh>
    <rPh sb="179" eb="181">
      <t>リョウキン</t>
    </rPh>
    <rPh sb="181" eb="183">
      <t>ジタイ</t>
    </rPh>
    <rPh sb="184" eb="185">
      <t>ホカ</t>
    </rPh>
    <rPh sb="185" eb="187">
      <t>ダンタイ</t>
    </rPh>
    <rPh sb="188" eb="190">
      <t>ヒカク</t>
    </rPh>
    <rPh sb="193" eb="195">
      <t>ヒジョウ</t>
    </rPh>
    <rPh sb="196" eb="198">
      <t>アンカ</t>
    </rPh>
    <rPh sb="204" eb="206">
      <t>ネア</t>
    </rPh>
    <rPh sb="208" eb="210">
      <t>ヨチ</t>
    </rPh>
    <rPh sb="216" eb="217">
      <t>カンガ</t>
    </rPh>
    <rPh sb="223" eb="225">
      <t>ジュウミン</t>
    </rPh>
    <rPh sb="225" eb="227">
      <t>セイカツ</t>
    </rPh>
    <rPh sb="229" eb="231">
      <t>エイキョウ</t>
    </rPh>
    <rPh sb="232" eb="234">
      <t>コウリョ</t>
    </rPh>
    <rPh sb="235" eb="237">
      <t>シンチョウ</t>
    </rPh>
    <rPh sb="238" eb="240">
      <t>ケントウ</t>
    </rPh>
    <rPh sb="241" eb="243">
      <t>ヒツヨウ</t>
    </rPh>
    <rPh sb="256" eb="258">
      <t>ハンブン</t>
    </rPh>
    <rPh sb="259" eb="260">
      <t>ミズ</t>
    </rPh>
    <rPh sb="261" eb="263">
      <t>カテイ</t>
    </rPh>
    <rPh sb="264" eb="265">
      <t>トド</t>
    </rPh>
    <rPh sb="273" eb="274">
      <t>シメ</t>
    </rPh>
    <rPh sb="284" eb="286">
      <t>カイショウ</t>
    </rPh>
    <rPh sb="294" eb="295">
      <t>カンガ</t>
    </rPh>
    <rPh sb="300" eb="302">
      <t>カイショウ</t>
    </rPh>
    <rPh sb="306" eb="308">
      <t>ロウスイ</t>
    </rPh>
    <rPh sb="308" eb="310">
      <t>カショ</t>
    </rPh>
    <rPh sb="311" eb="313">
      <t>トクテイ</t>
    </rPh>
    <rPh sb="314" eb="316">
      <t>ヒツヨウ</t>
    </rPh>
    <rPh sb="321" eb="323">
      <t>ヒヨウ</t>
    </rPh>
    <rPh sb="323" eb="324">
      <t>タイ</t>
    </rPh>
    <rPh sb="324" eb="326">
      <t>コウカ</t>
    </rPh>
    <rPh sb="327" eb="329">
      <t>ジンイン</t>
    </rPh>
    <rPh sb="330" eb="332">
      <t>ヨユウ</t>
    </rPh>
    <rPh sb="333" eb="335">
      <t>ゼッタイ</t>
    </rPh>
    <rPh sb="335" eb="337">
      <t>ジョウケン</t>
    </rPh>
    <rPh sb="343" eb="345">
      <t>シンチョウ</t>
    </rPh>
    <rPh sb="346" eb="348">
      <t>ハンダン</t>
    </rPh>
    <rPh sb="349" eb="351">
      <t>ヒツヨウ</t>
    </rPh>
    <rPh sb="355" eb="356">
      <t>カンガ</t>
    </rPh>
    <phoneticPr fontId="4"/>
  </si>
  <si>
    <t>　現在、管路更新基本計画（R6～R15）により、毎年、管路全体の0.7％～1.3%を更新していっている。
　しかし、管路の法定耐用年数は40年であり、年2.5％程度の更新を要する可能性があるため、今後、更新ペースの精査を行う。</t>
    <rPh sb="1" eb="3">
      <t>ゲンザイ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</si>
</sst>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6" fillId="0" borderId="9"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0.97</c:v>
                </c:pt>
              </c:numCache>
            </c:numRef>
          </c:val>
          <c:extLst xmlns:c16r2="http://schemas.microsoft.com/office/drawing/2015/06/chart">
            <c:ext xmlns:c16="http://schemas.microsoft.com/office/drawing/2014/chart" uri="{C3380CC4-5D6E-409C-BE32-E72D297353CC}">
              <c16:uniqueId val="{00000000-301D-42B0-8E66-C22EF1B14DD9}"/>
            </c:ext>
          </c:extLst>
        </c:ser>
        <c:dLbls>
          <c:showLegendKey val="0"/>
          <c:showVal val="0"/>
          <c:showCatName val="0"/>
          <c:showSerName val="0"/>
          <c:showPercent val="0"/>
          <c:showBubbleSize val="0"/>
        </c:dLbls>
        <c:gapWidth val="150"/>
        <c:axId val="685729584"/>
        <c:axId val="685727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xmlns:c16r2="http://schemas.microsoft.com/office/drawing/2015/06/chart">
            <c:ext xmlns:c16="http://schemas.microsoft.com/office/drawing/2014/chart" uri="{C3380CC4-5D6E-409C-BE32-E72D297353CC}">
              <c16:uniqueId val="{00000001-301D-42B0-8E66-C22EF1B14DD9}"/>
            </c:ext>
          </c:extLst>
        </c:ser>
        <c:dLbls>
          <c:showLegendKey val="0"/>
          <c:showVal val="0"/>
          <c:showCatName val="0"/>
          <c:showSerName val="0"/>
          <c:showPercent val="0"/>
          <c:showBubbleSize val="0"/>
        </c:dLbls>
        <c:marker val="1"/>
        <c:smooth val="0"/>
        <c:axId val="685729584"/>
        <c:axId val="685727624"/>
      </c:lineChart>
      <c:dateAx>
        <c:axId val="685729584"/>
        <c:scaling>
          <c:orientation val="minMax"/>
        </c:scaling>
        <c:delete val="1"/>
        <c:axPos val="b"/>
        <c:numFmt formatCode="&quot;R&quot;yy" sourceLinked="1"/>
        <c:majorTickMark val="none"/>
        <c:minorTickMark val="none"/>
        <c:tickLblPos val="none"/>
        <c:crossAx val="685727624"/>
        <c:crosses val="autoZero"/>
        <c:auto val="1"/>
        <c:lblOffset val="100"/>
        <c:baseTimeUnit val="years"/>
      </c:dateAx>
      <c:valAx>
        <c:axId val="685727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572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99.95</c:v>
                </c:pt>
              </c:numCache>
            </c:numRef>
          </c:val>
          <c:extLst xmlns:c16r2="http://schemas.microsoft.com/office/drawing/2015/06/chart">
            <c:ext xmlns:c16="http://schemas.microsoft.com/office/drawing/2014/chart" uri="{C3380CC4-5D6E-409C-BE32-E72D297353CC}">
              <c16:uniqueId val="{00000000-C164-445B-90B7-98DE355226CA}"/>
            </c:ext>
          </c:extLst>
        </c:ser>
        <c:dLbls>
          <c:showLegendKey val="0"/>
          <c:showVal val="0"/>
          <c:showCatName val="0"/>
          <c:showSerName val="0"/>
          <c:showPercent val="0"/>
          <c:showBubbleSize val="0"/>
        </c:dLbls>
        <c:gapWidth val="150"/>
        <c:axId val="640819288"/>
        <c:axId val="64081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xmlns:c16r2="http://schemas.microsoft.com/office/drawing/2015/06/chart">
            <c:ext xmlns:c16="http://schemas.microsoft.com/office/drawing/2014/chart" uri="{C3380CC4-5D6E-409C-BE32-E72D297353CC}">
              <c16:uniqueId val="{00000001-C164-445B-90B7-98DE355226CA}"/>
            </c:ext>
          </c:extLst>
        </c:ser>
        <c:dLbls>
          <c:showLegendKey val="0"/>
          <c:showVal val="0"/>
          <c:showCatName val="0"/>
          <c:showSerName val="0"/>
          <c:showPercent val="0"/>
          <c:showBubbleSize val="0"/>
        </c:dLbls>
        <c:marker val="1"/>
        <c:smooth val="0"/>
        <c:axId val="640819288"/>
        <c:axId val="640819680"/>
      </c:lineChart>
      <c:dateAx>
        <c:axId val="640819288"/>
        <c:scaling>
          <c:orientation val="minMax"/>
        </c:scaling>
        <c:delete val="1"/>
        <c:axPos val="b"/>
        <c:numFmt formatCode="&quot;R&quot;yy" sourceLinked="1"/>
        <c:majorTickMark val="none"/>
        <c:minorTickMark val="none"/>
        <c:tickLblPos val="none"/>
        <c:crossAx val="640819680"/>
        <c:crosses val="autoZero"/>
        <c:auto val="1"/>
        <c:lblOffset val="100"/>
        <c:baseTimeUnit val="years"/>
      </c:dateAx>
      <c:valAx>
        <c:axId val="64081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0819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48.84</c:v>
                </c:pt>
              </c:numCache>
            </c:numRef>
          </c:val>
          <c:extLst xmlns:c16r2="http://schemas.microsoft.com/office/drawing/2015/06/chart">
            <c:ext xmlns:c16="http://schemas.microsoft.com/office/drawing/2014/chart" uri="{C3380CC4-5D6E-409C-BE32-E72D297353CC}">
              <c16:uniqueId val="{00000000-6AD0-4FE6-9634-24F6A4E8E66C}"/>
            </c:ext>
          </c:extLst>
        </c:ser>
        <c:dLbls>
          <c:showLegendKey val="0"/>
          <c:showVal val="0"/>
          <c:showCatName val="0"/>
          <c:showSerName val="0"/>
          <c:showPercent val="0"/>
          <c:showBubbleSize val="0"/>
        </c:dLbls>
        <c:gapWidth val="150"/>
        <c:axId val="640823208"/>
        <c:axId val="64082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xmlns:c16r2="http://schemas.microsoft.com/office/drawing/2015/06/chart">
            <c:ext xmlns:c16="http://schemas.microsoft.com/office/drawing/2014/chart" uri="{C3380CC4-5D6E-409C-BE32-E72D297353CC}">
              <c16:uniqueId val="{00000001-6AD0-4FE6-9634-24F6A4E8E66C}"/>
            </c:ext>
          </c:extLst>
        </c:ser>
        <c:dLbls>
          <c:showLegendKey val="0"/>
          <c:showVal val="0"/>
          <c:showCatName val="0"/>
          <c:showSerName val="0"/>
          <c:showPercent val="0"/>
          <c:showBubbleSize val="0"/>
        </c:dLbls>
        <c:marker val="1"/>
        <c:smooth val="0"/>
        <c:axId val="640823208"/>
        <c:axId val="640822816"/>
      </c:lineChart>
      <c:dateAx>
        <c:axId val="640823208"/>
        <c:scaling>
          <c:orientation val="minMax"/>
        </c:scaling>
        <c:delete val="1"/>
        <c:axPos val="b"/>
        <c:numFmt formatCode="&quot;R&quot;yy" sourceLinked="1"/>
        <c:majorTickMark val="none"/>
        <c:minorTickMark val="none"/>
        <c:tickLblPos val="none"/>
        <c:crossAx val="640822816"/>
        <c:crosses val="autoZero"/>
        <c:auto val="1"/>
        <c:lblOffset val="100"/>
        <c:baseTimeUnit val="years"/>
      </c:dateAx>
      <c:valAx>
        <c:axId val="64082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0823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97.17</c:v>
                </c:pt>
              </c:numCache>
            </c:numRef>
          </c:val>
          <c:extLst xmlns:c16r2="http://schemas.microsoft.com/office/drawing/2015/06/chart">
            <c:ext xmlns:c16="http://schemas.microsoft.com/office/drawing/2014/chart" uri="{C3380CC4-5D6E-409C-BE32-E72D297353CC}">
              <c16:uniqueId val="{00000000-28AF-491F-96AB-41CB3FAD6EE8}"/>
            </c:ext>
          </c:extLst>
        </c:ser>
        <c:dLbls>
          <c:showLegendKey val="0"/>
          <c:showVal val="0"/>
          <c:showCatName val="0"/>
          <c:showSerName val="0"/>
          <c:showPercent val="0"/>
          <c:showBubbleSize val="0"/>
        </c:dLbls>
        <c:gapWidth val="150"/>
        <c:axId val="685729976"/>
        <c:axId val="685731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xmlns:c16r2="http://schemas.microsoft.com/office/drawing/2015/06/chart">
            <c:ext xmlns:c16="http://schemas.microsoft.com/office/drawing/2014/chart" uri="{C3380CC4-5D6E-409C-BE32-E72D297353CC}">
              <c16:uniqueId val="{00000001-28AF-491F-96AB-41CB3FAD6EE8}"/>
            </c:ext>
          </c:extLst>
        </c:ser>
        <c:dLbls>
          <c:showLegendKey val="0"/>
          <c:showVal val="0"/>
          <c:showCatName val="0"/>
          <c:showSerName val="0"/>
          <c:showPercent val="0"/>
          <c:showBubbleSize val="0"/>
        </c:dLbls>
        <c:marker val="1"/>
        <c:smooth val="0"/>
        <c:axId val="685729976"/>
        <c:axId val="685731544"/>
      </c:lineChart>
      <c:dateAx>
        <c:axId val="685729976"/>
        <c:scaling>
          <c:orientation val="minMax"/>
        </c:scaling>
        <c:delete val="1"/>
        <c:axPos val="b"/>
        <c:numFmt formatCode="&quot;R&quot;yy" sourceLinked="1"/>
        <c:majorTickMark val="none"/>
        <c:minorTickMark val="none"/>
        <c:tickLblPos val="none"/>
        <c:crossAx val="685731544"/>
        <c:crosses val="autoZero"/>
        <c:auto val="1"/>
        <c:lblOffset val="100"/>
        <c:baseTimeUnit val="years"/>
      </c:dateAx>
      <c:valAx>
        <c:axId val="685731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8572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68.25</c:v>
                </c:pt>
              </c:numCache>
            </c:numRef>
          </c:val>
          <c:extLst xmlns:c16r2="http://schemas.microsoft.com/office/drawing/2015/06/chart">
            <c:ext xmlns:c16="http://schemas.microsoft.com/office/drawing/2014/chart" uri="{C3380CC4-5D6E-409C-BE32-E72D297353CC}">
              <c16:uniqueId val="{00000000-0D02-4F35-AD95-F81CCA3BC8E8}"/>
            </c:ext>
          </c:extLst>
        </c:ser>
        <c:dLbls>
          <c:showLegendKey val="0"/>
          <c:showVal val="0"/>
          <c:showCatName val="0"/>
          <c:showSerName val="0"/>
          <c:showPercent val="0"/>
          <c:showBubbleSize val="0"/>
        </c:dLbls>
        <c:gapWidth val="150"/>
        <c:axId val="685732328"/>
        <c:axId val="685733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xmlns:c16r2="http://schemas.microsoft.com/office/drawing/2015/06/chart">
            <c:ext xmlns:c16="http://schemas.microsoft.com/office/drawing/2014/chart" uri="{C3380CC4-5D6E-409C-BE32-E72D297353CC}">
              <c16:uniqueId val="{00000001-0D02-4F35-AD95-F81CCA3BC8E8}"/>
            </c:ext>
          </c:extLst>
        </c:ser>
        <c:dLbls>
          <c:showLegendKey val="0"/>
          <c:showVal val="0"/>
          <c:showCatName val="0"/>
          <c:showSerName val="0"/>
          <c:showPercent val="0"/>
          <c:showBubbleSize val="0"/>
        </c:dLbls>
        <c:marker val="1"/>
        <c:smooth val="0"/>
        <c:axId val="685732328"/>
        <c:axId val="685733896"/>
      </c:lineChart>
      <c:dateAx>
        <c:axId val="685732328"/>
        <c:scaling>
          <c:orientation val="minMax"/>
        </c:scaling>
        <c:delete val="1"/>
        <c:axPos val="b"/>
        <c:numFmt formatCode="&quot;R&quot;yy" sourceLinked="1"/>
        <c:majorTickMark val="none"/>
        <c:minorTickMark val="none"/>
        <c:tickLblPos val="none"/>
        <c:crossAx val="685733896"/>
        <c:crosses val="autoZero"/>
        <c:auto val="1"/>
        <c:lblOffset val="100"/>
        <c:baseTimeUnit val="years"/>
      </c:dateAx>
      <c:valAx>
        <c:axId val="685733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5732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10.33</c:v>
                </c:pt>
              </c:numCache>
            </c:numRef>
          </c:val>
          <c:extLst xmlns:c16r2="http://schemas.microsoft.com/office/drawing/2015/06/chart">
            <c:ext xmlns:c16="http://schemas.microsoft.com/office/drawing/2014/chart" uri="{C3380CC4-5D6E-409C-BE32-E72D297353CC}">
              <c16:uniqueId val="{00000000-1BB6-4A5F-A360-503865F5410C}"/>
            </c:ext>
          </c:extLst>
        </c:ser>
        <c:dLbls>
          <c:showLegendKey val="0"/>
          <c:showVal val="0"/>
          <c:showCatName val="0"/>
          <c:showSerName val="0"/>
          <c:showPercent val="0"/>
          <c:showBubbleSize val="0"/>
        </c:dLbls>
        <c:gapWidth val="150"/>
        <c:axId val="685735072"/>
        <c:axId val="68572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xmlns:c16r2="http://schemas.microsoft.com/office/drawing/2015/06/chart">
            <c:ext xmlns:c16="http://schemas.microsoft.com/office/drawing/2014/chart" uri="{C3380CC4-5D6E-409C-BE32-E72D297353CC}">
              <c16:uniqueId val="{00000001-1BB6-4A5F-A360-503865F5410C}"/>
            </c:ext>
          </c:extLst>
        </c:ser>
        <c:dLbls>
          <c:showLegendKey val="0"/>
          <c:showVal val="0"/>
          <c:showCatName val="0"/>
          <c:showSerName val="0"/>
          <c:showPercent val="0"/>
          <c:showBubbleSize val="0"/>
        </c:dLbls>
        <c:marker val="1"/>
        <c:smooth val="0"/>
        <c:axId val="685735072"/>
        <c:axId val="685724096"/>
      </c:lineChart>
      <c:dateAx>
        <c:axId val="685735072"/>
        <c:scaling>
          <c:orientation val="minMax"/>
        </c:scaling>
        <c:delete val="1"/>
        <c:axPos val="b"/>
        <c:numFmt formatCode="&quot;R&quot;yy" sourceLinked="1"/>
        <c:majorTickMark val="none"/>
        <c:minorTickMark val="none"/>
        <c:tickLblPos val="none"/>
        <c:crossAx val="685724096"/>
        <c:crosses val="autoZero"/>
        <c:auto val="1"/>
        <c:lblOffset val="100"/>
        <c:baseTimeUnit val="years"/>
      </c:dateAx>
      <c:valAx>
        <c:axId val="68572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573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9.99</c:v>
                </c:pt>
              </c:numCache>
            </c:numRef>
          </c:val>
          <c:extLst xmlns:c16r2="http://schemas.microsoft.com/office/drawing/2015/06/chart">
            <c:ext xmlns:c16="http://schemas.microsoft.com/office/drawing/2014/chart" uri="{C3380CC4-5D6E-409C-BE32-E72D297353CC}">
              <c16:uniqueId val="{00000000-7C4B-45EE-8880-DD26C1FE083F}"/>
            </c:ext>
          </c:extLst>
        </c:ser>
        <c:dLbls>
          <c:showLegendKey val="0"/>
          <c:showVal val="0"/>
          <c:showCatName val="0"/>
          <c:showSerName val="0"/>
          <c:showPercent val="0"/>
          <c:showBubbleSize val="0"/>
        </c:dLbls>
        <c:gapWidth val="150"/>
        <c:axId val="685738600"/>
        <c:axId val="685739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xmlns:c16r2="http://schemas.microsoft.com/office/drawing/2015/06/chart">
            <c:ext xmlns:c16="http://schemas.microsoft.com/office/drawing/2014/chart" uri="{C3380CC4-5D6E-409C-BE32-E72D297353CC}">
              <c16:uniqueId val="{00000001-7C4B-45EE-8880-DD26C1FE083F}"/>
            </c:ext>
          </c:extLst>
        </c:ser>
        <c:dLbls>
          <c:showLegendKey val="0"/>
          <c:showVal val="0"/>
          <c:showCatName val="0"/>
          <c:showSerName val="0"/>
          <c:showPercent val="0"/>
          <c:showBubbleSize val="0"/>
        </c:dLbls>
        <c:marker val="1"/>
        <c:smooth val="0"/>
        <c:axId val="685738600"/>
        <c:axId val="685739384"/>
      </c:lineChart>
      <c:dateAx>
        <c:axId val="685738600"/>
        <c:scaling>
          <c:orientation val="minMax"/>
        </c:scaling>
        <c:delete val="1"/>
        <c:axPos val="b"/>
        <c:numFmt formatCode="&quot;R&quot;yy" sourceLinked="1"/>
        <c:majorTickMark val="none"/>
        <c:minorTickMark val="none"/>
        <c:tickLblPos val="none"/>
        <c:crossAx val="685739384"/>
        <c:crosses val="autoZero"/>
        <c:auto val="1"/>
        <c:lblOffset val="100"/>
        <c:baseTimeUnit val="years"/>
      </c:dateAx>
      <c:valAx>
        <c:axId val="685739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85738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94.46</c:v>
                </c:pt>
              </c:numCache>
            </c:numRef>
          </c:val>
          <c:extLst xmlns:c16r2="http://schemas.microsoft.com/office/drawing/2015/06/chart">
            <c:ext xmlns:c16="http://schemas.microsoft.com/office/drawing/2014/chart" uri="{C3380CC4-5D6E-409C-BE32-E72D297353CC}">
              <c16:uniqueId val="{00000000-809C-4963-9376-8C6A3DE46108}"/>
            </c:ext>
          </c:extLst>
        </c:ser>
        <c:dLbls>
          <c:showLegendKey val="0"/>
          <c:showVal val="0"/>
          <c:showCatName val="0"/>
          <c:showSerName val="0"/>
          <c:showPercent val="0"/>
          <c:showBubbleSize val="0"/>
        </c:dLbls>
        <c:gapWidth val="150"/>
        <c:axId val="685737816"/>
        <c:axId val="68573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xmlns:c16r2="http://schemas.microsoft.com/office/drawing/2015/06/chart">
            <c:ext xmlns:c16="http://schemas.microsoft.com/office/drawing/2014/chart" uri="{C3380CC4-5D6E-409C-BE32-E72D297353CC}">
              <c16:uniqueId val="{00000001-809C-4963-9376-8C6A3DE46108}"/>
            </c:ext>
          </c:extLst>
        </c:ser>
        <c:dLbls>
          <c:showLegendKey val="0"/>
          <c:showVal val="0"/>
          <c:showCatName val="0"/>
          <c:showSerName val="0"/>
          <c:showPercent val="0"/>
          <c:showBubbleSize val="0"/>
        </c:dLbls>
        <c:marker val="1"/>
        <c:smooth val="0"/>
        <c:axId val="685737816"/>
        <c:axId val="685738208"/>
      </c:lineChart>
      <c:dateAx>
        <c:axId val="685737816"/>
        <c:scaling>
          <c:orientation val="minMax"/>
        </c:scaling>
        <c:delete val="1"/>
        <c:axPos val="b"/>
        <c:numFmt formatCode="&quot;R&quot;yy" sourceLinked="1"/>
        <c:majorTickMark val="none"/>
        <c:minorTickMark val="none"/>
        <c:tickLblPos val="none"/>
        <c:crossAx val="685738208"/>
        <c:crosses val="autoZero"/>
        <c:auto val="1"/>
        <c:lblOffset val="100"/>
        <c:baseTimeUnit val="years"/>
      </c:dateAx>
      <c:valAx>
        <c:axId val="685738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85737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810.42</c:v>
                </c:pt>
              </c:numCache>
            </c:numRef>
          </c:val>
          <c:extLst xmlns:c16r2="http://schemas.microsoft.com/office/drawing/2015/06/chart">
            <c:ext xmlns:c16="http://schemas.microsoft.com/office/drawing/2014/chart" uri="{C3380CC4-5D6E-409C-BE32-E72D297353CC}">
              <c16:uniqueId val="{00000000-C71F-4FB8-973C-ACA96EB7DAFB}"/>
            </c:ext>
          </c:extLst>
        </c:ser>
        <c:dLbls>
          <c:showLegendKey val="0"/>
          <c:showVal val="0"/>
          <c:showCatName val="0"/>
          <c:showSerName val="0"/>
          <c:showPercent val="0"/>
          <c:showBubbleSize val="0"/>
        </c:dLbls>
        <c:gapWidth val="150"/>
        <c:axId val="640827128"/>
        <c:axId val="640823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xmlns:c16r2="http://schemas.microsoft.com/office/drawing/2015/06/chart">
            <c:ext xmlns:c16="http://schemas.microsoft.com/office/drawing/2014/chart" uri="{C3380CC4-5D6E-409C-BE32-E72D297353CC}">
              <c16:uniqueId val="{00000001-C71F-4FB8-973C-ACA96EB7DAFB}"/>
            </c:ext>
          </c:extLst>
        </c:ser>
        <c:dLbls>
          <c:showLegendKey val="0"/>
          <c:showVal val="0"/>
          <c:showCatName val="0"/>
          <c:showSerName val="0"/>
          <c:showPercent val="0"/>
          <c:showBubbleSize val="0"/>
        </c:dLbls>
        <c:marker val="1"/>
        <c:smooth val="0"/>
        <c:axId val="640827128"/>
        <c:axId val="640823600"/>
      </c:lineChart>
      <c:dateAx>
        <c:axId val="640827128"/>
        <c:scaling>
          <c:orientation val="minMax"/>
        </c:scaling>
        <c:delete val="1"/>
        <c:axPos val="b"/>
        <c:numFmt formatCode="&quot;R&quot;yy" sourceLinked="1"/>
        <c:majorTickMark val="none"/>
        <c:minorTickMark val="none"/>
        <c:tickLblPos val="none"/>
        <c:crossAx val="640823600"/>
        <c:crosses val="autoZero"/>
        <c:auto val="1"/>
        <c:lblOffset val="100"/>
        <c:baseTimeUnit val="years"/>
      </c:dateAx>
      <c:valAx>
        <c:axId val="640823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40827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65.56</c:v>
                </c:pt>
              </c:numCache>
            </c:numRef>
          </c:val>
          <c:extLst xmlns:c16r2="http://schemas.microsoft.com/office/drawing/2015/06/chart">
            <c:ext xmlns:c16="http://schemas.microsoft.com/office/drawing/2014/chart" uri="{C3380CC4-5D6E-409C-BE32-E72D297353CC}">
              <c16:uniqueId val="{00000000-4BA6-4437-99F9-292C77151195}"/>
            </c:ext>
          </c:extLst>
        </c:ser>
        <c:dLbls>
          <c:showLegendKey val="0"/>
          <c:showVal val="0"/>
          <c:showCatName val="0"/>
          <c:showSerName val="0"/>
          <c:showPercent val="0"/>
          <c:showBubbleSize val="0"/>
        </c:dLbls>
        <c:gapWidth val="150"/>
        <c:axId val="640831048"/>
        <c:axId val="64082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xmlns:c16r2="http://schemas.microsoft.com/office/drawing/2015/06/chart">
            <c:ext xmlns:c16="http://schemas.microsoft.com/office/drawing/2014/chart" uri="{C3380CC4-5D6E-409C-BE32-E72D297353CC}">
              <c16:uniqueId val="{00000001-4BA6-4437-99F9-292C77151195}"/>
            </c:ext>
          </c:extLst>
        </c:ser>
        <c:dLbls>
          <c:showLegendKey val="0"/>
          <c:showVal val="0"/>
          <c:showCatName val="0"/>
          <c:showSerName val="0"/>
          <c:showPercent val="0"/>
          <c:showBubbleSize val="0"/>
        </c:dLbls>
        <c:marker val="1"/>
        <c:smooth val="0"/>
        <c:axId val="640831048"/>
        <c:axId val="640829088"/>
      </c:lineChart>
      <c:dateAx>
        <c:axId val="640831048"/>
        <c:scaling>
          <c:orientation val="minMax"/>
        </c:scaling>
        <c:delete val="1"/>
        <c:axPos val="b"/>
        <c:numFmt formatCode="&quot;R&quot;yy" sourceLinked="1"/>
        <c:majorTickMark val="none"/>
        <c:minorTickMark val="none"/>
        <c:tickLblPos val="none"/>
        <c:crossAx val="640829088"/>
        <c:crosses val="autoZero"/>
        <c:auto val="1"/>
        <c:lblOffset val="100"/>
        <c:baseTimeUnit val="years"/>
      </c:dateAx>
      <c:valAx>
        <c:axId val="64082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0831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210.32</c:v>
                </c:pt>
              </c:numCache>
            </c:numRef>
          </c:val>
          <c:extLst xmlns:c16r2="http://schemas.microsoft.com/office/drawing/2015/06/chart">
            <c:ext xmlns:c16="http://schemas.microsoft.com/office/drawing/2014/chart" uri="{C3380CC4-5D6E-409C-BE32-E72D297353CC}">
              <c16:uniqueId val="{00000000-CD8F-442A-8199-3E710385DB5C}"/>
            </c:ext>
          </c:extLst>
        </c:ser>
        <c:dLbls>
          <c:showLegendKey val="0"/>
          <c:showVal val="0"/>
          <c:showCatName val="0"/>
          <c:showSerName val="0"/>
          <c:showPercent val="0"/>
          <c:showBubbleSize val="0"/>
        </c:dLbls>
        <c:gapWidth val="150"/>
        <c:axId val="640830264"/>
        <c:axId val="64082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xmlns:c16r2="http://schemas.microsoft.com/office/drawing/2015/06/chart">
            <c:ext xmlns:c16="http://schemas.microsoft.com/office/drawing/2014/chart" uri="{C3380CC4-5D6E-409C-BE32-E72D297353CC}">
              <c16:uniqueId val="{00000001-CD8F-442A-8199-3E710385DB5C}"/>
            </c:ext>
          </c:extLst>
        </c:ser>
        <c:dLbls>
          <c:showLegendKey val="0"/>
          <c:showVal val="0"/>
          <c:showCatName val="0"/>
          <c:showSerName val="0"/>
          <c:showPercent val="0"/>
          <c:showBubbleSize val="0"/>
        </c:dLbls>
        <c:marker val="1"/>
        <c:smooth val="0"/>
        <c:axId val="640830264"/>
        <c:axId val="640825168"/>
      </c:lineChart>
      <c:dateAx>
        <c:axId val="640830264"/>
        <c:scaling>
          <c:orientation val="minMax"/>
        </c:scaling>
        <c:delete val="1"/>
        <c:axPos val="b"/>
        <c:numFmt formatCode="&quot;R&quot;yy" sourceLinked="1"/>
        <c:majorTickMark val="none"/>
        <c:minorTickMark val="none"/>
        <c:tickLblPos val="none"/>
        <c:crossAx val="640825168"/>
        <c:crosses val="autoZero"/>
        <c:auto val="1"/>
        <c:lblOffset val="100"/>
        <c:baseTimeUnit val="years"/>
      </c:dateAx>
      <c:valAx>
        <c:axId val="64082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40830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1" zoomScaleNormal="100" workbookViewId="0">
      <selection activeCell="BK60" sqref="BK60"/>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徳島県　佐那河内村</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法適用</v>
      </c>
      <c r="C8" s="67"/>
      <c r="D8" s="67"/>
      <c r="E8" s="67"/>
      <c r="F8" s="67"/>
      <c r="G8" s="67"/>
      <c r="H8" s="67"/>
      <c r="I8" s="66" t="str">
        <f>データ!$J$6</f>
        <v>水道事業</v>
      </c>
      <c r="J8" s="67"/>
      <c r="K8" s="67"/>
      <c r="L8" s="67"/>
      <c r="M8" s="67"/>
      <c r="N8" s="67"/>
      <c r="O8" s="68"/>
      <c r="P8" s="69" t="str">
        <f>データ!$K$6</f>
        <v>簡易水道事業</v>
      </c>
      <c r="Q8" s="69"/>
      <c r="R8" s="69"/>
      <c r="S8" s="69"/>
      <c r="T8" s="69"/>
      <c r="U8" s="69"/>
      <c r="V8" s="69"/>
      <c r="W8" s="69" t="str">
        <f>データ!$L$6</f>
        <v>C4</v>
      </c>
      <c r="X8" s="69"/>
      <c r="Y8" s="69"/>
      <c r="Z8" s="69"/>
      <c r="AA8" s="69"/>
      <c r="AB8" s="69"/>
      <c r="AC8" s="69"/>
      <c r="AD8" s="69" t="str">
        <f>データ!$M$6</f>
        <v>非設置</v>
      </c>
      <c r="AE8" s="69"/>
      <c r="AF8" s="69"/>
      <c r="AG8" s="69"/>
      <c r="AH8" s="69"/>
      <c r="AI8" s="69"/>
      <c r="AJ8" s="69"/>
      <c r="AK8" s="2"/>
      <c r="AL8" s="52">
        <f>データ!$R$6</f>
        <v>2106</v>
      </c>
      <c r="AM8" s="52"/>
      <c r="AN8" s="52"/>
      <c r="AO8" s="52"/>
      <c r="AP8" s="52"/>
      <c r="AQ8" s="52"/>
      <c r="AR8" s="52"/>
      <c r="AS8" s="52"/>
      <c r="AT8" s="49">
        <f>データ!$S$6</f>
        <v>42.28</v>
      </c>
      <c r="AU8" s="50"/>
      <c r="AV8" s="50"/>
      <c r="AW8" s="50"/>
      <c r="AX8" s="50"/>
      <c r="AY8" s="50"/>
      <c r="AZ8" s="50"/>
      <c r="BA8" s="50"/>
      <c r="BB8" s="39">
        <f>データ!$T$6</f>
        <v>49.81</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2">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2">
      <c r="A10" s="2"/>
      <c r="B10" s="49" t="str">
        <f>データ!$N$6</f>
        <v>-</v>
      </c>
      <c r="C10" s="50"/>
      <c r="D10" s="50"/>
      <c r="E10" s="50"/>
      <c r="F10" s="50"/>
      <c r="G10" s="50"/>
      <c r="H10" s="50"/>
      <c r="I10" s="49">
        <f>データ!$O$6</f>
        <v>72.19</v>
      </c>
      <c r="J10" s="50"/>
      <c r="K10" s="50"/>
      <c r="L10" s="50"/>
      <c r="M10" s="50"/>
      <c r="N10" s="50"/>
      <c r="O10" s="51"/>
      <c r="P10" s="39">
        <f>データ!$P$6</f>
        <v>94.04</v>
      </c>
      <c r="Q10" s="39"/>
      <c r="R10" s="39"/>
      <c r="S10" s="39"/>
      <c r="T10" s="39"/>
      <c r="U10" s="39"/>
      <c r="V10" s="39"/>
      <c r="W10" s="52">
        <f>データ!$Q$6</f>
        <v>2332</v>
      </c>
      <c r="X10" s="52"/>
      <c r="Y10" s="52"/>
      <c r="Z10" s="52"/>
      <c r="AA10" s="52"/>
      <c r="AB10" s="52"/>
      <c r="AC10" s="52"/>
      <c r="AD10" s="2"/>
      <c r="AE10" s="2"/>
      <c r="AF10" s="2"/>
      <c r="AG10" s="2"/>
      <c r="AH10" s="2"/>
      <c r="AI10" s="2"/>
      <c r="AJ10" s="2"/>
      <c r="AK10" s="2"/>
      <c r="AL10" s="52">
        <f>データ!$U$6</f>
        <v>1956</v>
      </c>
      <c r="AM10" s="52"/>
      <c r="AN10" s="52"/>
      <c r="AO10" s="52"/>
      <c r="AP10" s="52"/>
      <c r="AQ10" s="52"/>
      <c r="AR10" s="52"/>
      <c r="AS10" s="52"/>
      <c r="AT10" s="49">
        <f>データ!$V$6</f>
        <v>10.3</v>
      </c>
      <c r="AU10" s="50"/>
      <c r="AV10" s="50"/>
      <c r="AW10" s="50"/>
      <c r="AX10" s="50"/>
      <c r="AY10" s="50"/>
      <c r="AZ10" s="50"/>
      <c r="BA10" s="50"/>
      <c r="BB10" s="39">
        <f>データ!$W$6</f>
        <v>189.9</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2">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2">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111</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9" t="s">
        <v>112</v>
      </c>
      <c r="BM47" s="90"/>
      <c r="BN47" s="90"/>
      <c r="BO47" s="90"/>
      <c r="BP47" s="90"/>
      <c r="BQ47" s="90"/>
      <c r="BR47" s="90"/>
      <c r="BS47" s="90"/>
      <c r="BT47" s="90"/>
      <c r="BU47" s="90"/>
      <c r="BV47" s="90"/>
      <c r="BW47" s="90"/>
      <c r="BX47" s="90"/>
      <c r="BY47" s="90"/>
      <c r="BZ47" s="9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9"/>
      <c r="BM48" s="90"/>
      <c r="BN48" s="90"/>
      <c r="BO48" s="90"/>
      <c r="BP48" s="90"/>
      <c r="BQ48" s="90"/>
      <c r="BR48" s="90"/>
      <c r="BS48" s="90"/>
      <c r="BT48" s="90"/>
      <c r="BU48" s="90"/>
      <c r="BV48" s="90"/>
      <c r="BW48" s="90"/>
      <c r="BX48" s="90"/>
      <c r="BY48" s="90"/>
      <c r="BZ48" s="9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9"/>
      <c r="BM49" s="90"/>
      <c r="BN49" s="90"/>
      <c r="BO49" s="90"/>
      <c r="BP49" s="90"/>
      <c r="BQ49" s="90"/>
      <c r="BR49" s="90"/>
      <c r="BS49" s="90"/>
      <c r="BT49" s="90"/>
      <c r="BU49" s="90"/>
      <c r="BV49" s="90"/>
      <c r="BW49" s="90"/>
      <c r="BX49" s="90"/>
      <c r="BY49" s="90"/>
      <c r="BZ49" s="9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9"/>
      <c r="BM50" s="90"/>
      <c r="BN50" s="90"/>
      <c r="BO50" s="90"/>
      <c r="BP50" s="90"/>
      <c r="BQ50" s="90"/>
      <c r="BR50" s="90"/>
      <c r="BS50" s="90"/>
      <c r="BT50" s="90"/>
      <c r="BU50" s="90"/>
      <c r="BV50" s="90"/>
      <c r="BW50" s="90"/>
      <c r="BX50" s="90"/>
      <c r="BY50" s="90"/>
      <c r="BZ50" s="9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9"/>
      <c r="BM51" s="90"/>
      <c r="BN51" s="90"/>
      <c r="BO51" s="90"/>
      <c r="BP51" s="90"/>
      <c r="BQ51" s="90"/>
      <c r="BR51" s="90"/>
      <c r="BS51" s="90"/>
      <c r="BT51" s="90"/>
      <c r="BU51" s="90"/>
      <c r="BV51" s="90"/>
      <c r="BW51" s="90"/>
      <c r="BX51" s="90"/>
      <c r="BY51" s="90"/>
      <c r="BZ51" s="9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9"/>
      <c r="BM52" s="90"/>
      <c r="BN52" s="90"/>
      <c r="BO52" s="90"/>
      <c r="BP52" s="90"/>
      <c r="BQ52" s="90"/>
      <c r="BR52" s="90"/>
      <c r="BS52" s="90"/>
      <c r="BT52" s="90"/>
      <c r="BU52" s="90"/>
      <c r="BV52" s="90"/>
      <c r="BW52" s="90"/>
      <c r="BX52" s="90"/>
      <c r="BY52" s="90"/>
      <c r="BZ52" s="9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9"/>
      <c r="BM53" s="90"/>
      <c r="BN53" s="90"/>
      <c r="BO53" s="90"/>
      <c r="BP53" s="90"/>
      <c r="BQ53" s="90"/>
      <c r="BR53" s="90"/>
      <c r="BS53" s="90"/>
      <c r="BT53" s="90"/>
      <c r="BU53" s="90"/>
      <c r="BV53" s="90"/>
      <c r="BW53" s="90"/>
      <c r="BX53" s="90"/>
      <c r="BY53" s="90"/>
      <c r="BZ53" s="9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9"/>
      <c r="BM54" s="90"/>
      <c r="BN54" s="90"/>
      <c r="BO54" s="90"/>
      <c r="BP54" s="90"/>
      <c r="BQ54" s="90"/>
      <c r="BR54" s="90"/>
      <c r="BS54" s="90"/>
      <c r="BT54" s="90"/>
      <c r="BU54" s="90"/>
      <c r="BV54" s="90"/>
      <c r="BW54" s="90"/>
      <c r="BX54" s="90"/>
      <c r="BY54" s="90"/>
      <c r="BZ54" s="9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9"/>
      <c r="BM55" s="90"/>
      <c r="BN55" s="90"/>
      <c r="BO55" s="90"/>
      <c r="BP55" s="90"/>
      <c r="BQ55" s="90"/>
      <c r="BR55" s="90"/>
      <c r="BS55" s="90"/>
      <c r="BT55" s="90"/>
      <c r="BU55" s="90"/>
      <c r="BV55" s="90"/>
      <c r="BW55" s="90"/>
      <c r="BX55" s="90"/>
      <c r="BY55" s="90"/>
      <c r="BZ55" s="9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9"/>
      <c r="BM56" s="90"/>
      <c r="BN56" s="90"/>
      <c r="BO56" s="90"/>
      <c r="BP56" s="90"/>
      <c r="BQ56" s="90"/>
      <c r="BR56" s="90"/>
      <c r="BS56" s="90"/>
      <c r="BT56" s="90"/>
      <c r="BU56" s="90"/>
      <c r="BV56" s="90"/>
      <c r="BW56" s="90"/>
      <c r="BX56" s="90"/>
      <c r="BY56" s="90"/>
      <c r="BZ56" s="9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9"/>
      <c r="BM57" s="90"/>
      <c r="BN57" s="90"/>
      <c r="BO57" s="90"/>
      <c r="BP57" s="90"/>
      <c r="BQ57" s="90"/>
      <c r="BR57" s="90"/>
      <c r="BS57" s="90"/>
      <c r="BT57" s="90"/>
      <c r="BU57" s="90"/>
      <c r="BV57" s="90"/>
      <c r="BW57" s="90"/>
      <c r="BX57" s="90"/>
      <c r="BY57" s="90"/>
      <c r="BZ57" s="9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9"/>
      <c r="BM58" s="90"/>
      <c r="BN58" s="90"/>
      <c r="BO58" s="90"/>
      <c r="BP58" s="90"/>
      <c r="BQ58" s="90"/>
      <c r="BR58" s="90"/>
      <c r="BS58" s="90"/>
      <c r="BT58" s="90"/>
      <c r="BU58" s="90"/>
      <c r="BV58" s="90"/>
      <c r="BW58" s="90"/>
      <c r="BX58" s="90"/>
      <c r="BY58" s="90"/>
      <c r="BZ58" s="9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9"/>
      <c r="BM59" s="90"/>
      <c r="BN59" s="90"/>
      <c r="BO59" s="90"/>
      <c r="BP59" s="90"/>
      <c r="BQ59" s="90"/>
      <c r="BR59" s="90"/>
      <c r="BS59" s="90"/>
      <c r="BT59" s="90"/>
      <c r="BU59" s="90"/>
      <c r="BV59" s="90"/>
      <c r="BW59" s="90"/>
      <c r="BX59" s="90"/>
      <c r="BY59" s="90"/>
      <c r="BZ59" s="91"/>
    </row>
    <row r="60" spans="1:78" ht="13.5" customHeight="1" x14ac:dyDescent="0.2">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9"/>
      <c r="BM60" s="90"/>
      <c r="BN60" s="90"/>
      <c r="BO60" s="90"/>
      <c r="BP60" s="90"/>
      <c r="BQ60" s="90"/>
      <c r="BR60" s="90"/>
      <c r="BS60" s="90"/>
      <c r="BT60" s="90"/>
      <c r="BU60" s="90"/>
      <c r="BV60" s="90"/>
      <c r="BW60" s="90"/>
      <c r="BX60" s="90"/>
      <c r="BY60" s="90"/>
      <c r="BZ60" s="91"/>
    </row>
    <row r="61" spans="1:78" ht="13.5" customHeight="1" x14ac:dyDescent="0.2">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9"/>
      <c r="BM61" s="90"/>
      <c r="BN61" s="90"/>
      <c r="BO61" s="90"/>
      <c r="BP61" s="90"/>
      <c r="BQ61" s="90"/>
      <c r="BR61" s="90"/>
      <c r="BS61" s="90"/>
      <c r="BT61" s="90"/>
      <c r="BU61" s="90"/>
      <c r="BV61" s="90"/>
      <c r="BW61" s="90"/>
      <c r="BX61" s="90"/>
      <c r="BY61" s="90"/>
      <c r="BZ61" s="9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9"/>
      <c r="BM62" s="90"/>
      <c r="BN62" s="90"/>
      <c r="BO62" s="90"/>
      <c r="BP62" s="90"/>
      <c r="BQ62" s="90"/>
      <c r="BR62" s="90"/>
      <c r="BS62" s="90"/>
      <c r="BT62" s="90"/>
      <c r="BU62" s="90"/>
      <c r="BV62" s="90"/>
      <c r="BW62" s="90"/>
      <c r="BX62" s="90"/>
      <c r="BY62" s="90"/>
      <c r="BZ62" s="9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9"/>
      <c r="BM63" s="90"/>
      <c r="BN63" s="90"/>
      <c r="BO63" s="90"/>
      <c r="BP63" s="90"/>
      <c r="BQ63" s="90"/>
      <c r="BR63" s="90"/>
      <c r="BS63" s="90"/>
      <c r="BT63" s="90"/>
      <c r="BU63" s="90"/>
      <c r="BV63" s="90"/>
      <c r="BW63" s="90"/>
      <c r="BX63" s="90"/>
      <c r="BY63" s="90"/>
      <c r="BZ63" s="9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110</v>
      </c>
      <c r="BM66" s="84"/>
      <c r="BN66" s="84"/>
      <c r="BO66" s="84"/>
      <c r="BP66" s="84"/>
      <c r="BQ66" s="84"/>
      <c r="BR66" s="84"/>
      <c r="BS66" s="84"/>
      <c r="BT66" s="84"/>
      <c r="BU66" s="84"/>
      <c r="BV66" s="84"/>
      <c r="BW66" s="84"/>
      <c r="BX66" s="84"/>
      <c r="BY66" s="84"/>
      <c r="BZ66" s="8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ncYuDtfYJGCDrxZJCO33Xog2gBUKP4aCNRyVCHvq4rVZnuHRj+lp79nFwOBVuEorHppRu8wiBjZFs/1CGW0teg==" saltValue="+ZY5t8x+geCYHVmnfkqzp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2">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363219</v>
      </c>
      <c r="D6" s="20">
        <f t="shared" si="3"/>
        <v>46</v>
      </c>
      <c r="E6" s="20">
        <f t="shared" si="3"/>
        <v>1</v>
      </c>
      <c r="F6" s="20">
        <f t="shared" si="3"/>
        <v>0</v>
      </c>
      <c r="G6" s="20">
        <f t="shared" si="3"/>
        <v>5</v>
      </c>
      <c r="H6" s="20" t="str">
        <f t="shared" si="3"/>
        <v>徳島県　佐那河内村</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72.19</v>
      </c>
      <c r="P6" s="21">
        <f t="shared" si="3"/>
        <v>94.04</v>
      </c>
      <c r="Q6" s="21">
        <f t="shared" si="3"/>
        <v>2332</v>
      </c>
      <c r="R6" s="21">
        <f t="shared" si="3"/>
        <v>2106</v>
      </c>
      <c r="S6" s="21">
        <f t="shared" si="3"/>
        <v>42.28</v>
      </c>
      <c r="T6" s="21">
        <f t="shared" si="3"/>
        <v>49.81</v>
      </c>
      <c r="U6" s="21">
        <f t="shared" si="3"/>
        <v>1956</v>
      </c>
      <c r="V6" s="21">
        <f t="shared" si="3"/>
        <v>10.3</v>
      </c>
      <c r="W6" s="21">
        <f t="shared" si="3"/>
        <v>189.9</v>
      </c>
      <c r="X6" s="22" t="str">
        <f>IF(X7="",NA(),X7)</f>
        <v>-</v>
      </c>
      <c r="Y6" s="22" t="str">
        <f t="shared" ref="Y6:AG6" si="4">IF(Y7="",NA(),Y7)</f>
        <v>-</v>
      </c>
      <c r="Z6" s="22" t="str">
        <f t="shared" si="4"/>
        <v>-</v>
      </c>
      <c r="AA6" s="22" t="str">
        <f t="shared" si="4"/>
        <v>-</v>
      </c>
      <c r="AB6" s="22">
        <f t="shared" si="4"/>
        <v>97.17</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2">
        <f t="shared" si="5"/>
        <v>9.99</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94.46</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810.42</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65.56</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210.32</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99.95</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48.84</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68.25</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2">
        <f t="shared" si="13"/>
        <v>10.33</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2">
        <f t="shared" si="14"/>
        <v>0.97</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2">
      <c r="A7" s="15"/>
      <c r="B7" s="24">
        <v>2024</v>
      </c>
      <c r="C7" s="24">
        <v>363219</v>
      </c>
      <c r="D7" s="24">
        <v>46</v>
      </c>
      <c r="E7" s="24">
        <v>1</v>
      </c>
      <c r="F7" s="24">
        <v>0</v>
      </c>
      <c r="G7" s="24">
        <v>5</v>
      </c>
      <c r="H7" s="24" t="s">
        <v>93</v>
      </c>
      <c r="I7" s="24" t="s">
        <v>94</v>
      </c>
      <c r="J7" s="24" t="s">
        <v>95</v>
      </c>
      <c r="K7" s="24" t="s">
        <v>96</v>
      </c>
      <c r="L7" s="24" t="s">
        <v>97</v>
      </c>
      <c r="M7" s="24" t="s">
        <v>98</v>
      </c>
      <c r="N7" s="25" t="s">
        <v>99</v>
      </c>
      <c r="O7" s="25">
        <v>72.19</v>
      </c>
      <c r="P7" s="25">
        <v>94.04</v>
      </c>
      <c r="Q7" s="25">
        <v>2332</v>
      </c>
      <c r="R7" s="25">
        <v>2106</v>
      </c>
      <c r="S7" s="25">
        <v>42.28</v>
      </c>
      <c r="T7" s="25">
        <v>49.81</v>
      </c>
      <c r="U7" s="25">
        <v>1956</v>
      </c>
      <c r="V7" s="25">
        <v>10.3</v>
      </c>
      <c r="W7" s="25">
        <v>189.9</v>
      </c>
      <c r="X7" s="25" t="s">
        <v>99</v>
      </c>
      <c r="Y7" s="25" t="s">
        <v>99</v>
      </c>
      <c r="Z7" s="25" t="s">
        <v>99</v>
      </c>
      <c r="AA7" s="25" t="s">
        <v>99</v>
      </c>
      <c r="AB7" s="25">
        <v>97.17</v>
      </c>
      <c r="AC7" s="25" t="s">
        <v>99</v>
      </c>
      <c r="AD7" s="25" t="s">
        <v>99</v>
      </c>
      <c r="AE7" s="25" t="s">
        <v>99</v>
      </c>
      <c r="AF7" s="25" t="s">
        <v>99</v>
      </c>
      <c r="AG7" s="25">
        <v>102.26</v>
      </c>
      <c r="AH7" s="25">
        <v>102.02</v>
      </c>
      <c r="AI7" s="25" t="s">
        <v>99</v>
      </c>
      <c r="AJ7" s="25" t="s">
        <v>99</v>
      </c>
      <c r="AK7" s="25" t="s">
        <v>99</v>
      </c>
      <c r="AL7" s="25" t="s">
        <v>99</v>
      </c>
      <c r="AM7" s="25">
        <v>9.99</v>
      </c>
      <c r="AN7" s="25" t="s">
        <v>99</v>
      </c>
      <c r="AO7" s="25" t="s">
        <v>99</v>
      </c>
      <c r="AP7" s="25" t="s">
        <v>99</v>
      </c>
      <c r="AQ7" s="25" t="s">
        <v>99</v>
      </c>
      <c r="AR7" s="25">
        <v>82.37</v>
      </c>
      <c r="AS7" s="25">
        <v>26.96</v>
      </c>
      <c r="AT7" s="25" t="s">
        <v>99</v>
      </c>
      <c r="AU7" s="25" t="s">
        <v>99</v>
      </c>
      <c r="AV7" s="25" t="s">
        <v>99</v>
      </c>
      <c r="AW7" s="25" t="s">
        <v>99</v>
      </c>
      <c r="AX7" s="25">
        <v>94.46</v>
      </c>
      <c r="AY7" s="25" t="s">
        <v>99</v>
      </c>
      <c r="AZ7" s="25" t="s">
        <v>99</v>
      </c>
      <c r="BA7" s="25" t="s">
        <v>99</v>
      </c>
      <c r="BB7" s="25" t="s">
        <v>99</v>
      </c>
      <c r="BC7" s="25">
        <v>101.6</v>
      </c>
      <c r="BD7" s="25">
        <v>142.38999999999999</v>
      </c>
      <c r="BE7" s="25" t="s">
        <v>99</v>
      </c>
      <c r="BF7" s="25" t="s">
        <v>99</v>
      </c>
      <c r="BG7" s="25" t="s">
        <v>99</v>
      </c>
      <c r="BH7" s="25" t="s">
        <v>99</v>
      </c>
      <c r="BI7" s="25">
        <v>810.42</v>
      </c>
      <c r="BJ7" s="25" t="s">
        <v>99</v>
      </c>
      <c r="BK7" s="25" t="s">
        <v>99</v>
      </c>
      <c r="BL7" s="25" t="s">
        <v>99</v>
      </c>
      <c r="BM7" s="25" t="s">
        <v>99</v>
      </c>
      <c r="BN7" s="25">
        <v>1398.03</v>
      </c>
      <c r="BO7" s="25">
        <v>1043.3599999999999</v>
      </c>
      <c r="BP7" s="25" t="s">
        <v>99</v>
      </c>
      <c r="BQ7" s="25" t="s">
        <v>99</v>
      </c>
      <c r="BR7" s="25" t="s">
        <v>99</v>
      </c>
      <c r="BS7" s="25" t="s">
        <v>99</v>
      </c>
      <c r="BT7" s="25">
        <v>65.56</v>
      </c>
      <c r="BU7" s="25" t="s">
        <v>99</v>
      </c>
      <c r="BV7" s="25" t="s">
        <v>99</v>
      </c>
      <c r="BW7" s="25" t="s">
        <v>99</v>
      </c>
      <c r="BX7" s="25" t="s">
        <v>99</v>
      </c>
      <c r="BY7" s="25">
        <v>39.15</v>
      </c>
      <c r="BZ7" s="25">
        <v>56.19</v>
      </c>
      <c r="CA7" s="25" t="s">
        <v>99</v>
      </c>
      <c r="CB7" s="25" t="s">
        <v>99</v>
      </c>
      <c r="CC7" s="25" t="s">
        <v>99</v>
      </c>
      <c r="CD7" s="25" t="s">
        <v>99</v>
      </c>
      <c r="CE7" s="25">
        <v>210.32</v>
      </c>
      <c r="CF7" s="25" t="s">
        <v>99</v>
      </c>
      <c r="CG7" s="25" t="s">
        <v>99</v>
      </c>
      <c r="CH7" s="25" t="s">
        <v>99</v>
      </c>
      <c r="CI7" s="25" t="s">
        <v>99</v>
      </c>
      <c r="CJ7" s="25">
        <v>392.81</v>
      </c>
      <c r="CK7" s="25">
        <v>285.60000000000002</v>
      </c>
      <c r="CL7" s="25" t="s">
        <v>99</v>
      </c>
      <c r="CM7" s="25" t="s">
        <v>99</v>
      </c>
      <c r="CN7" s="25" t="s">
        <v>99</v>
      </c>
      <c r="CO7" s="25" t="s">
        <v>99</v>
      </c>
      <c r="CP7" s="25">
        <v>99.95</v>
      </c>
      <c r="CQ7" s="25" t="s">
        <v>99</v>
      </c>
      <c r="CR7" s="25" t="s">
        <v>99</v>
      </c>
      <c r="CS7" s="25" t="s">
        <v>99</v>
      </c>
      <c r="CT7" s="25" t="s">
        <v>99</v>
      </c>
      <c r="CU7" s="25">
        <v>29.19</v>
      </c>
      <c r="CV7" s="25">
        <v>48.33</v>
      </c>
      <c r="CW7" s="25" t="s">
        <v>99</v>
      </c>
      <c r="CX7" s="25" t="s">
        <v>99</v>
      </c>
      <c r="CY7" s="25" t="s">
        <v>99</v>
      </c>
      <c r="CZ7" s="25" t="s">
        <v>99</v>
      </c>
      <c r="DA7" s="25">
        <v>48.84</v>
      </c>
      <c r="DB7" s="25" t="s">
        <v>99</v>
      </c>
      <c r="DC7" s="25" t="s">
        <v>99</v>
      </c>
      <c r="DD7" s="25" t="s">
        <v>99</v>
      </c>
      <c r="DE7" s="25" t="s">
        <v>99</v>
      </c>
      <c r="DF7" s="25">
        <v>66.040000000000006</v>
      </c>
      <c r="DG7" s="25">
        <v>70.34</v>
      </c>
      <c r="DH7" s="25" t="s">
        <v>99</v>
      </c>
      <c r="DI7" s="25" t="s">
        <v>99</v>
      </c>
      <c r="DJ7" s="25" t="s">
        <v>99</v>
      </c>
      <c r="DK7" s="25" t="s">
        <v>99</v>
      </c>
      <c r="DL7" s="25">
        <v>68.25</v>
      </c>
      <c r="DM7" s="25" t="s">
        <v>99</v>
      </c>
      <c r="DN7" s="25" t="s">
        <v>99</v>
      </c>
      <c r="DO7" s="25" t="s">
        <v>99</v>
      </c>
      <c r="DP7" s="25" t="s">
        <v>99</v>
      </c>
      <c r="DQ7" s="25">
        <v>28.04</v>
      </c>
      <c r="DR7" s="25">
        <v>35.5</v>
      </c>
      <c r="DS7" s="25" t="s">
        <v>99</v>
      </c>
      <c r="DT7" s="25" t="s">
        <v>99</v>
      </c>
      <c r="DU7" s="25" t="s">
        <v>99</v>
      </c>
      <c r="DV7" s="25" t="s">
        <v>99</v>
      </c>
      <c r="DW7" s="25">
        <v>10.33</v>
      </c>
      <c r="DX7" s="25" t="s">
        <v>99</v>
      </c>
      <c r="DY7" s="25" t="s">
        <v>99</v>
      </c>
      <c r="DZ7" s="25" t="s">
        <v>99</v>
      </c>
      <c r="EA7" s="25" t="s">
        <v>99</v>
      </c>
      <c r="EB7" s="25">
        <v>11.15</v>
      </c>
      <c r="EC7" s="25">
        <v>16.16</v>
      </c>
      <c r="ED7" s="25" t="s">
        <v>99</v>
      </c>
      <c r="EE7" s="25" t="s">
        <v>99</v>
      </c>
      <c r="EF7" s="25" t="s">
        <v>99</v>
      </c>
      <c r="EG7" s="25" t="s">
        <v>99</v>
      </c>
      <c r="EH7" s="25">
        <v>0.97</v>
      </c>
      <c r="EI7" s="25" t="s">
        <v>99</v>
      </c>
      <c r="EJ7" s="25" t="s">
        <v>99</v>
      </c>
      <c r="EK7" s="25" t="s">
        <v>99</v>
      </c>
      <c r="EL7" s="25" t="s">
        <v>99</v>
      </c>
      <c r="EM7" s="25">
        <v>0.25</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28</cp:lastModifiedBy>
  <dcterms:created xsi:type="dcterms:W3CDTF">2025-12-12T09:22:13Z</dcterms:created>
  <dcterms:modified xsi:type="dcterms:W3CDTF">2026-02-03T02:41:53Z</dcterms:modified>
  <cp:category/>
</cp:coreProperties>
</file>