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K:\建設課\（☆）新共有フォルダ\40_水道\02 水道\管理\H27から\90 調査もの（県・国など）\05 公営企業に係る経営比較分析表\R7_20260203_公営企業に係る経営比較分析表（令和6年度決算）\新しいフォルダー (3)\提出\"/>
    </mc:Choice>
  </mc:AlternateContent>
  <xr:revisionPtr revIDLastSave="0" documentId="13_ncr:1_{6EB4E086-B708-49C0-84EC-7368761A8D01}" xr6:coauthVersionLast="47" xr6:coauthVersionMax="47" xr10:uidLastSave="{00000000-0000-0000-0000-000000000000}"/>
  <workbookProtection workbookAlgorithmName="SHA-512" workbookHashValue="TBviyr0tKqemlM/St00ByoyQnnVf+/hSZCNQLbXmbP+vo1hkuZXvGoA9ExaeGmfUBNr8JP8wSuiXRaqWdVlJTw==" workbookSaltValue="C7+0vjByCSN0P5GnQZ6c6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Q6" i="5"/>
  <c r="P6" i="5"/>
  <c r="P10" i="4" s="1"/>
  <c r="O6" i="5"/>
  <c r="N6" i="5"/>
  <c r="M6" i="5"/>
  <c r="AD8" i="4" s="1"/>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H85" i="4"/>
  <c r="BB10" i="4"/>
  <c r="W10" i="4"/>
  <c r="I10" i="4"/>
  <c r="B10" i="4"/>
  <c r="AT8" i="4"/>
  <c r="AL8" i="4"/>
  <c r="W8" i="4"/>
  <c r="P8"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<sst xmlns="http://schemas.openxmlformats.org/spreadsheetml/2006/main" count="316" uniqueCount="112">
  <si>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</si>
  <si>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</si>
  <si>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</si>
  <si>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</si>
  <si>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</si>
  <si>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</si>
  <si>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</si>
  <si>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</si>
  <si>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</si>
  <si>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</si>
  <si>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</si>
  <si>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</si>
  <si>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</si>
  <si>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</si>
  <si>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</si>
  <si>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</si>
  <si>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</si>
  <si>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</si>
  <si>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</si>
  <si>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</si>
  <si>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</si>
  <si>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</si>
  <si>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</si>
  <si>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</si>
  <si>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</si>
  <si>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</si>
  <si>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</si>
  <si>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</si>
  <si>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</si>
  <si>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</si>
  <si>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</si>
  <si>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</si>
  <si>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</si>
  <si>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</si>
  <si>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</si>
  <si>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</si>
  <si>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</si>
  <si>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</si>
  <si>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</si>
  <si>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</si>
  <si>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</si>
  <si>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</si>
  <si>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</si>
  <si>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</si>
  <si>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</si>
  <si>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</si>
  <si>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</si>
  <si>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</si>
  <si>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</si>
  <si>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</si>
  <si>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</si>
  <si>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</si>
  <si>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</si>
  <si>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</si>
  <si>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</si>
  <si>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</si>
  <si>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</si>
  <si>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</si>
  <si>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</si>
  <si>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</si>
  <si>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</si>
  <si>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</si>
  <si>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</si>
  <si>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</si>
  <si>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</si>
  <si>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</si>
  <si>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</si>
  <si>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</si>
  <si>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</si>
  <si>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</si>
  <si>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</si>
  <si>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</si>
  <si>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</si>
  <si>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</si>
  <si>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</si>
  <si>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</si>
  <si>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</si>
  <si>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</si>
  <si>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</si>
  <si>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</si>
  <si>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</si>
  <si>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</si>
  <si>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</si>
  <si>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</si>
  <si>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</si>
  <si>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</si>
  <si>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</si>
  <si>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</si>
  <si>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</si>
  <si>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</si>
  <si>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</si>
  <si>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</si>
  <si>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</si>
  <si>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上勝町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</si>
  <si>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</si>
  <si>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</si>
  <si>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</si>
  <si>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</si>
  <si>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</si>
  <si>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</si>
  <si>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</si>
  <si>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</si>
  <si>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</si>
  <si>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</si>
  <si>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</si>
  <si>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</si>
  <si>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</si>
  <si>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</si>
  <si>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</si>
  <si>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本町では、水道事業における経営状況としては現時点における大きな問題は少ないが、施設の老朽化率が顕著に高いことと今後の人口減少を見越して、計画的に施設の整備を進めていく必要がある。
また、施設整備に合わせて有収率も改善していくことで経常的な収入を増加させるように取り組んでいく。</t>
    <rPh sb="0" eb="2">
      <t>ホンチョウ</t>
    </rPh>
    <rPh sb="5" eb="9">
      <t>スイドウジギョウ</t>
    </rPh>
    <rPh sb="13" eb="17">
      <t>ケイエイジョウキョウ</t>
    </rPh>
    <rPh sb="21" eb="24">
      <t>ゲンジテン</t>
    </rPh>
    <rPh sb="28" eb="29">
      <t>オオ</t>
    </rPh>
    <rPh sb="31" eb="33">
      <t>モンダイ</t>
    </rPh>
    <rPh sb="34" eb="35">
      <t>スク</t>
    </rPh>
    <rPh sb="39" eb="41">
      <t>シセツ</t>
    </rPh>
    <rPh sb="42" eb="46">
      <t>ロウキュウカリツ</t>
    </rPh>
    <rPh sb="47" eb="49">
      <t>ケンチョ</t>
    </rPh>
    <rPh sb="50" eb="51">
      <t>タカ</t>
    </rPh>
    <rPh sb="55" eb="57">
      <t>コンゴ</t>
    </rPh>
    <rPh sb="58" eb="62">
      <t>ジンコウゲンショウ</t>
    </rPh>
    <rPh sb="63" eb="65">
      <t>ミコ</t>
    </rPh>
    <rPh sb="68" eb="71">
      <t>ケイカクテキ</t>
    </rPh>
    <rPh sb="72" eb="74">
      <t>シセツ</t>
    </rPh>
    <rPh sb="75" eb="77">
      <t>セイビ</t>
    </rPh>
    <rPh sb="78" eb="79">
      <t>スス</t>
    </rPh>
    <rPh sb="83" eb="85">
      <t>ヒツヨウ</t>
    </rPh>
    <rPh sb="93" eb="97">
      <t>シセツセイビ</t>
    </rPh>
    <rPh sb="98" eb="99">
      <t>ア</t>
    </rPh>
    <rPh sb="102" eb="105">
      <t>ユウシュウリツ</t>
    </rPh>
    <rPh sb="106" eb="108">
      <t>カイゼン</t>
    </rPh>
    <rPh sb="115" eb="118">
      <t>ケイジョウテキ</t>
    </rPh>
    <rPh sb="119" eb="121">
      <t>シュウニュウ</t>
    </rPh>
    <rPh sb="122" eb="124">
      <t>ゾウカ</t>
    </rPh>
    <rPh sb="130" eb="131">
      <t>ト</t>
    </rPh>
    <rPh sb="132" eb="133">
      <t>ク</t>
    </rPh>
    <phoneticPr fontId="4"/>
  </si>
  <si>
    <t>本町では、令和6年度決算における経営指標については、経営の健全性を示す経常収支比率は、115.8％となり健全経営の水準とされる100 ％を上回っている。また、料金水準の妥当性を示す料金回収率は、140.8％となり事業に必要な費用を給水収益で賄えているとされる100％を上回っており、類似団体を大きく上回っていることが分かる。
流動比率についても、200％を上回っており短期的な債務に対する支払いについては問題はない。
一方、企業債残高対給水収益比率については、類似団体よりも大きく下回っているが、本町は減価償却率が高いことから、施設の老朽化に対して投資をしていく必要があるため、計画的に施設の更新行い健全に運営していく必要がある。
施設利用率については、類似団体よりも高く配水能力と同等以上の配水量で供給している。しかし、有収率が類似団体よりも低いことから漏水が多く、効率的に収益を得られるように、有収率が上がるよう施設の調査・修繕等を実施していく。</t>
    <rPh sb="0" eb="2">
      <t>ホンチョウ</t>
    </rPh>
    <rPh sb="141" eb="145">
      <t>ルイジダンタイ</t>
    </rPh>
    <rPh sb="146" eb="147">
      <t>オオ</t>
    </rPh>
    <rPh sb="149" eb="151">
      <t>ウワマワ</t>
    </rPh>
    <rPh sb="158" eb="159">
      <t>ワ</t>
    </rPh>
    <rPh sb="163" eb="167">
      <t>リュウドウヒリツ</t>
    </rPh>
    <rPh sb="178" eb="180">
      <t>ウワマワ</t>
    </rPh>
    <rPh sb="184" eb="187">
      <t>タンキテキ</t>
    </rPh>
    <rPh sb="188" eb="190">
      <t>サイム</t>
    </rPh>
    <rPh sb="191" eb="192">
      <t>タイ</t>
    </rPh>
    <rPh sb="194" eb="196">
      <t>シハラ</t>
    </rPh>
    <rPh sb="202" eb="204">
      <t>モンダイ</t>
    </rPh>
    <rPh sb="209" eb="211">
      <t>イッポウ</t>
    </rPh>
    <rPh sb="212" eb="217">
      <t>キギョウサイザンダカ</t>
    </rPh>
    <rPh sb="217" eb="218">
      <t>タイ</t>
    </rPh>
    <rPh sb="218" eb="224">
      <t>キュウスイシュウエキヒリツ</t>
    </rPh>
    <rPh sb="230" eb="234">
      <t>ルイジダンタイ</t>
    </rPh>
    <rPh sb="237" eb="238">
      <t>オオ</t>
    </rPh>
    <rPh sb="240" eb="242">
      <t>シタマワ</t>
    </rPh>
    <rPh sb="248" eb="250">
      <t>ホンチョウ</t>
    </rPh>
    <rPh sb="251" eb="256">
      <t>ゲンカショウキャクリツ</t>
    </rPh>
    <rPh sb="257" eb="258">
      <t>タカ</t>
    </rPh>
    <rPh sb="264" eb="266">
      <t>シセツ</t>
    </rPh>
    <rPh sb="267" eb="270">
      <t>ロウキュウカ</t>
    </rPh>
    <rPh sb="271" eb="272">
      <t>タイ</t>
    </rPh>
    <rPh sb="274" eb="276">
      <t>トウシ</t>
    </rPh>
    <rPh sb="281" eb="283">
      <t>ヒツヨウ</t>
    </rPh>
    <rPh sb="289" eb="292">
      <t>ケイカクテキ</t>
    </rPh>
    <rPh sb="293" eb="295">
      <t>シセツ</t>
    </rPh>
    <rPh sb="296" eb="298">
      <t>コウシン</t>
    </rPh>
    <rPh sb="298" eb="299">
      <t>オコナ</t>
    </rPh>
    <rPh sb="300" eb="302">
      <t>ケンゼン</t>
    </rPh>
    <rPh sb="303" eb="305">
      <t>ウンエイ</t>
    </rPh>
    <rPh sb="309" eb="311">
      <t>ヒツヨウ</t>
    </rPh>
    <rPh sb="316" eb="321">
      <t>シセツリヨウリツ</t>
    </rPh>
    <rPh sb="327" eb="331">
      <t>ルイジダンタイ</t>
    </rPh>
    <rPh sb="334" eb="335">
      <t>タカ</t>
    </rPh>
    <rPh sb="336" eb="338">
      <t>ハイスイ</t>
    </rPh>
    <rPh sb="338" eb="340">
      <t>ノウリョク</t>
    </rPh>
    <rPh sb="341" eb="345">
      <t>ドウトウイジョウ</t>
    </rPh>
    <rPh sb="346" eb="349">
      <t>ハイスイリョウ</t>
    </rPh>
    <rPh sb="350" eb="352">
      <t>キョウキュウ</t>
    </rPh>
    <rPh sb="361" eb="364">
      <t>ユウシュウリツ</t>
    </rPh>
    <rPh sb="365" eb="369">
      <t>ルイジダンタイ</t>
    </rPh>
    <rPh sb="372" eb="373">
      <t>ヒク</t>
    </rPh>
    <rPh sb="378" eb="380">
      <t>ロウスイ</t>
    </rPh>
    <rPh sb="381" eb="382">
      <t>オオ</t>
    </rPh>
    <rPh sb="384" eb="387">
      <t>コウリツテキ</t>
    </rPh>
    <rPh sb="388" eb="390">
      <t>シュウエキ</t>
    </rPh>
    <rPh sb="391" eb="392">
      <t>エ</t>
    </rPh>
    <rPh sb="399" eb="402">
      <t>ユウシュウリツ</t>
    </rPh>
    <rPh sb="403" eb="404">
      <t>ア</t>
    </rPh>
    <rPh sb="408" eb="410">
      <t>シセツ</t>
    </rPh>
    <rPh sb="418" eb="420">
      <t>ジッシ</t>
    </rPh>
    <phoneticPr fontId="4"/>
  </si>
  <si>
    <t>本町では、類似団体よりも大きく有形固定資産減価償却率が高いことが分かる。特に資産別でみると、原水及び浄水設備、機械及び装置の減価償却率が高かった。
今後、施設の老朽化や耐震化等が必要となる中、人口減少等により財源となる給水収益が更に減少されることが予測されるため、更新の優先順位や適切な施設規模を考慮し、経営状況改善に向け、引き続き計画的な経営計画を行っていく。</t>
    <rPh sb="0" eb="2">
      <t>ホンチョウ</t>
    </rPh>
    <rPh sb="5" eb="9">
      <t>ルイジダンタイ</t>
    </rPh>
    <rPh sb="12" eb="13">
      <t>オオ</t>
    </rPh>
    <rPh sb="15" eb="26">
      <t>ユウケイコテイシサンゲンカショウキャクリツ</t>
    </rPh>
    <rPh sb="27" eb="28">
      <t>タカ</t>
    </rPh>
    <rPh sb="32" eb="33">
      <t>ワ</t>
    </rPh>
    <rPh sb="36" eb="37">
      <t>トク</t>
    </rPh>
    <rPh sb="38" eb="41">
      <t>シサンベツ</t>
    </rPh>
    <rPh sb="46" eb="48">
      <t>ゲンスイ</t>
    </rPh>
    <rPh sb="48" eb="49">
      <t>オヨ</t>
    </rPh>
    <rPh sb="50" eb="54">
      <t>ジョウスイセツビ</t>
    </rPh>
    <rPh sb="55" eb="58">
      <t>キカイオヨ</t>
    </rPh>
    <rPh sb="59" eb="61">
      <t>ソウチ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</si>
</sst>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86F-4142-8530-455124D2CBD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D86F-4142-8530-455124D2CBD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103.62</c:v>
                </c:pt>
              </c:numCache>
            </c:numRef>
          </c:val>
          <c:extLst>
            <c:ext xmlns:c16="http://schemas.microsoft.com/office/drawing/2014/chart" uri="{C3380CC4-5D6E-409C-BE32-E72D297353CC}">
              <c16:uniqueId val="{00000000-F4DC-421B-8150-B81EB6CB8C8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F4DC-421B-8150-B81EB6CB8C8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50.01</c:v>
                </c:pt>
              </c:numCache>
            </c:numRef>
          </c:val>
          <c:extLst>
            <c:ext xmlns:c16="http://schemas.microsoft.com/office/drawing/2014/chart" uri="{C3380CC4-5D6E-409C-BE32-E72D297353CC}">
              <c16:uniqueId val="{00000000-B072-4E33-A695-B4891674163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B072-4E33-A695-B4891674163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115.84</c:v>
                </c:pt>
              </c:numCache>
            </c:numRef>
          </c:val>
          <c:extLst>
            <c:ext xmlns:c16="http://schemas.microsoft.com/office/drawing/2014/chart" uri="{C3380CC4-5D6E-409C-BE32-E72D297353CC}">
              <c16:uniqueId val="{00000000-959B-4360-ACAB-DBF3BD3FC79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959B-4360-ACAB-DBF3BD3FC79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61.66</c:v>
                </c:pt>
              </c:numCache>
            </c:numRef>
          </c:val>
          <c:extLst>
            <c:ext xmlns:c16="http://schemas.microsoft.com/office/drawing/2014/chart" uri="{C3380CC4-5D6E-409C-BE32-E72D297353CC}">
              <c16:uniqueId val="{00000000-F3F1-4C58-A1FD-FB5CBB9AAC6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F3F1-4C58-A1FD-FB5CBB9AAC6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AAD-4EA9-AD8F-FBF05F3CCF1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7AAD-4EA9-AD8F-FBF05F3CCF1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48D-44C5-9453-BD6D9D8C40E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448D-44C5-9453-BD6D9D8C40E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201.97</c:v>
                </c:pt>
              </c:numCache>
            </c:numRef>
          </c:val>
          <c:extLst>
            <c:ext xmlns:c16="http://schemas.microsoft.com/office/drawing/2014/chart" uri="{C3380CC4-5D6E-409C-BE32-E72D297353CC}">
              <c16:uniqueId val="{00000000-9694-4B47-BCF0-7E213B06DF6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9694-4B47-BCF0-7E213B06DF6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450.52</c:v>
                </c:pt>
              </c:numCache>
            </c:numRef>
          </c:val>
          <c:extLst>
            <c:ext xmlns:c16="http://schemas.microsoft.com/office/drawing/2014/chart" uri="{C3380CC4-5D6E-409C-BE32-E72D297353CC}">
              <c16:uniqueId val="{00000000-E4B0-4318-8FD6-454C3CB0A81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E4B0-4318-8FD6-454C3CB0A81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140.78</c:v>
                </c:pt>
              </c:numCache>
            </c:numRef>
          </c:val>
          <c:extLst>
            <c:ext xmlns:c16="http://schemas.microsoft.com/office/drawing/2014/chart" uri="{C3380CC4-5D6E-409C-BE32-E72D297353CC}">
              <c16:uniqueId val="{00000000-4E3E-471D-9AF0-6F86790F4EF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4E3E-471D-9AF0-6F86790F4EF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103.1</c:v>
                </c:pt>
              </c:numCache>
            </c:numRef>
          </c:val>
          <c:extLst>
            <c:ext xmlns:c16="http://schemas.microsoft.com/office/drawing/2014/chart" uri="{C3380CC4-5D6E-409C-BE32-E72D297353CC}">
              <c16:uniqueId val="{00000000-C0E2-4DA0-8DD5-B51A3ECB710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C0E2-4DA0-8DD5-B51A3ECB710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54"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徳島県　上勝町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1337</v>
      </c>
      <c r="AM8" s="44"/>
      <c r="AN8" s="44"/>
      <c r="AO8" s="44"/>
      <c r="AP8" s="44"/>
      <c r="AQ8" s="44"/>
      <c r="AR8" s="44"/>
      <c r="AS8" s="44"/>
      <c r="AT8" s="45">
        <f>データ!$S$6</f>
        <v>109.63</v>
      </c>
      <c r="AU8" s="46"/>
      <c r="AV8" s="46"/>
      <c r="AW8" s="46"/>
      <c r="AX8" s="46"/>
      <c r="AY8" s="46"/>
      <c r="AZ8" s="46"/>
      <c r="BA8" s="46"/>
      <c r="BB8" s="47">
        <f>データ!$T$6</f>
        <v>12.2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85.67</v>
      </c>
      <c r="J10" s="46"/>
      <c r="K10" s="46"/>
      <c r="L10" s="46"/>
      <c r="M10" s="46"/>
      <c r="N10" s="46"/>
      <c r="O10" s="80"/>
      <c r="P10" s="47">
        <f>データ!$P$6</f>
        <v>64</v>
      </c>
      <c r="Q10" s="47"/>
      <c r="R10" s="47"/>
      <c r="S10" s="47"/>
      <c r="T10" s="47"/>
      <c r="U10" s="47"/>
      <c r="V10" s="47"/>
      <c r="W10" s="44">
        <f>データ!$Q$6</f>
        <v>2480</v>
      </c>
      <c r="X10" s="44"/>
      <c r="Y10" s="44"/>
      <c r="Z10" s="44"/>
      <c r="AA10" s="44"/>
      <c r="AB10" s="44"/>
      <c r="AC10" s="44"/>
      <c r="AD10" s="2"/>
      <c r="AE10" s="2"/>
      <c r="AF10" s="2"/>
      <c r="AG10" s="2"/>
      <c r="AH10" s="2"/>
      <c r="AI10" s="2"/>
      <c r="AJ10" s="2"/>
      <c r="AK10" s="2"/>
      <c r="AL10" s="44">
        <f>データ!$U$6</f>
        <v>839</v>
      </c>
      <c r="AM10" s="44"/>
      <c r="AN10" s="44"/>
      <c r="AO10" s="44"/>
      <c r="AP10" s="44"/>
      <c r="AQ10" s="44"/>
      <c r="AR10" s="44"/>
      <c r="AS10" s="44"/>
      <c r="AT10" s="45">
        <f>データ!$V$6</f>
        <v>6.9</v>
      </c>
      <c r="AU10" s="46"/>
      <c r="AV10" s="46"/>
      <c r="AW10" s="46"/>
      <c r="AX10" s="46"/>
      <c r="AY10" s="46"/>
      <c r="AZ10" s="46"/>
      <c r="BA10" s="46"/>
      <c r="BB10" s="47">
        <f>データ!$W$6</f>
        <v>121.59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Z38h+fw7kxEMOqtQMW654qpEF+xYHO722SHJcbTE1JC0P5t9PXcNPclHHkRibVy9hKoiDvAhciZyhdEZZQZBpw==" saltValue="w1DBITZIVPr/9iLLUhyoH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363022</v>
      </c>
      <c r="D6" s="20">
        <f t="shared" si="3"/>
        <v>46</v>
      </c>
      <c r="E6" s="20">
        <f t="shared" si="3"/>
        <v>1</v>
      </c>
      <c r="F6" s="20">
        <f t="shared" si="3"/>
        <v>0</v>
      </c>
      <c r="G6" s="20">
        <f t="shared" si="3"/>
        <v>5</v>
      </c>
      <c r="H6" s="20" t="str">
        <f t="shared" si="3"/>
        <v>徳島県　上勝町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85.67</v>
      </c>
      <c r="P6" s="21">
        <f t="shared" si="3"/>
        <v>64</v>
      </c>
      <c r="Q6" s="21">
        <f t="shared" si="3"/>
        <v>2480</v>
      </c>
      <c r="R6" s="21">
        <f t="shared" si="3"/>
        <v>1337</v>
      </c>
      <c r="S6" s="21">
        <f t="shared" si="3"/>
        <v>109.63</v>
      </c>
      <c r="T6" s="21">
        <f t="shared" si="3"/>
        <v>12.2</v>
      </c>
      <c r="U6" s="21">
        <f t="shared" si="3"/>
        <v>839</v>
      </c>
      <c r="V6" s="21">
        <f t="shared" si="3"/>
        <v>6.9</v>
      </c>
      <c r="W6" s="21">
        <f t="shared" si="3"/>
        <v>121.59</v>
      </c>
      <c r="X6" s="22" t="str">
        <f>IF(X7="",NA(),X7)</f>
        <v>-</v>
      </c>
      <c r="Y6" s="22" t="str">
        <f t="shared" ref="Y6:AG6" si="4">IF(Y7="",NA(),Y7)</f>
        <v>-</v>
      </c>
      <c r="Z6" s="22" t="str">
        <f t="shared" si="4"/>
        <v>-</v>
      </c>
      <c r="AA6" s="22" t="str">
        <f t="shared" si="4"/>
        <v>-</v>
      </c>
      <c r="AB6" s="22">
        <f t="shared" si="4"/>
        <v>115.84</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201.97</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450.52</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140.78</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103.1</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103.62</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50.01</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61.66</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363022</v>
      </c>
      <c r="D7" s="24">
        <v>46</v>
      </c>
      <c r="E7" s="24">
        <v>1</v>
      </c>
      <c r="F7" s="24">
        <v>0</v>
      </c>
      <c r="G7" s="24">
        <v>5</v>
      </c>
      <c r="H7" s="24" t="s">
        <v>93</v>
      </c>
      <c r="I7" s="24" t="s">
        <v>94</v>
      </c>
      <c r="J7" s="24" t="s">
        <v>95</v>
      </c>
      <c r="K7" s="24" t="s">
        <v>96</v>
      </c>
      <c r="L7" s="24" t="s">
        <v>97</v>
      </c>
      <c r="M7" s="24" t="s">
        <v>98</v>
      </c>
      <c r="N7" s="25" t="s">
        <v>99</v>
      </c>
      <c r="O7" s="25">
        <v>85.67</v>
      </c>
      <c r="P7" s="25">
        <v>64</v>
      </c>
      <c r="Q7" s="25">
        <v>2480</v>
      </c>
      <c r="R7" s="25">
        <v>1337</v>
      </c>
      <c r="S7" s="25">
        <v>109.63</v>
      </c>
      <c r="T7" s="25">
        <v>12.2</v>
      </c>
      <c r="U7" s="25">
        <v>839</v>
      </c>
      <c r="V7" s="25">
        <v>6.9</v>
      </c>
      <c r="W7" s="25">
        <v>121.59</v>
      </c>
      <c r="X7" s="25" t="s">
        <v>99</v>
      </c>
      <c r="Y7" s="25" t="s">
        <v>99</v>
      </c>
      <c r="Z7" s="25" t="s">
        <v>99</v>
      </c>
      <c r="AA7" s="25" t="s">
        <v>99</v>
      </c>
      <c r="AB7" s="25">
        <v>115.84</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201.97</v>
      </c>
      <c r="AY7" s="25" t="s">
        <v>99</v>
      </c>
      <c r="AZ7" s="25" t="s">
        <v>99</v>
      </c>
      <c r="BA7" s="25" t="s">
        <v>99</v>
      </c>
      <c r="BB7" s="25" t="s">
        <v>99</v>
      </c>
      <c r="BC7" s="25">
        <v>101.6</v>
      </c>
      <c r="BD7" s="25">
        <v>142.38999999999999</v>
      </c>
      <c r="BE7" s="25" t="s">
        <v>99</v>
      </c>
      <c r="BF7" s="25" t="s">
        <v>99</v>
      </c>
      <c r="BG7" s="25" t="s">
        <v>99</v>
      </c>
      <c r="BH7" s="25" t="s">
        <v>99</v>
      </c>
      <c r="BI7" s="25">
        <v>450.52</v>
      </c>
      <c r="BJ7" s="25" t="s">
        <v>99</v>
      </c>
      <c r="BK7" s="25" t="s">
        <v>99</v>
      </c>
      <c r="BL7" s="25" t="s">
        <v>99</v>
      </c>
      <c r="BM7" s="25" t="s">
        <v>99</v>
      </c>
      <c r="BN7" s="25">
        <v>1398.03</v>
      </c>
      <c r="BO7" s="25">
        <v>1043.3599999999999</v>
      </c>
      <c r="BP7" s="25" t="s">
        <v>99</v>
      </c>
      <c r="BQ7" s="25" t="s">
        <v>99</v>
      </c>
      <c r="BR7" s="25" t="s">
        <v>99</v>
      </c>
      <c r="BS7" s="25" t="s">
        <v>99</v>
      </c>
      <c r="BT7" s="25">
        <v>140.78</v>
      </c>
      <c r="BU7" s="25" t="s">
        <v>99</v>
      </c>
      <c r="BV7" s="25" t="s">
        <v>99</v>
      </c>
      <c r="BW7" s="25" t="s">
        <v>99</v>
      </c>
      <c r="BX7" s="25" t="s">
        <v>99</v>
      </c>
      <c r="BY7" s="25">
        <v>39.15</v>
      </c>
      <c r="BZ7" s="25">
        <v>56.19</v>
      </c>
      <c r="CA7" s="25" t="s">
        <v>99</v>
      </c>
      <c r="CB7" s="25" t="s">
        <v>99</v>
      </c>
      <c r="CC7" s="25" t="s">
        <v>99</v>
      </c>
      <c r="CD7" s="25" t="s">
        <v>99</v>
      </c>
      <c r="CE7" s="25">
        <v>103.1</v>
      </c>
      <c r="CF7" s="25" t="s">
        <v>99</v>
      </c>
      <c r="CG7" s="25" t="s">
        <v>99</v>
      </c>
      <c r="CH7" s="25" t="s">
        <v>99</v>
      </c>
      <c r="CI7" s="25" t="s">
        <v>99</v>
      </c>
      <c r="CJ7" s="25">
        <v>392.81</v>
      </c>
      <c r="CK7" s="25">
        <v>285.60000000000002</v>
      </c>
      <c r="CL7" s="25" t="s">
        <v>99</v>
      </c>
      <c r="CM7" s="25" t="s">
        <v>99</v>
      </c>
      <c r="CN7" s="25" t="s">
        <v>99</v>
      </c>
      <c r="CO7" s="25" t="s">
        <v>99</v>
      </c>
      <c r="CP7" s="25">
        <v>103.62</v>
      </c>
      <c r="CQ7" s="25" t="s">
        <v>99</v>
      </c>
      <c r="CR7" s="25" t="s">
        <v>99</v>
      </c>
      <c r="CS7" s="25" t="s">
        <v>99</v>
      </c>
      <c r="CT7" s="25" t="s">
        <v>99</v>
      </c>
      <c r="CU7" s="25">
        <v>29.19</v>
      </c>
      <c r="CV7" s="25">
        <v>48.33</v>
      </c>
      <c r="CW7" s="25" t="s">
        <v>99</v>
      </c>
      <c r="CX7" s="25" t="s">
        <v>99</v>
      </c>
      <c r="CY7" s="25" t="s">
        <v>99</v>
      </c>
      <c r="CZ7" s="25" t="s">
        <v>99</v>
      </c>
      <c r="DA7" s="25">
        <v>50.01</v>
      </c>
      <c r="DB7" s="25" t="s">
        <v>99</v>
      </c>
      <c r="DC7" s="25" t="s">
        <v>99</v>
      </c>
      <c r="DD7" s="25" t="s">
        <v>99</v>
      </c>
      <c r="DE7" s="25" t="s">
        <v>99</v>
      </c>
      <c r="DF7" s="25">
        <v>66.040000000000006</v>
      </c>
      <c r="DG7" s="25">
        <v>70.34</v>
      </c>
      <c r="DH7" s="25" t="s">
        <v>99</v>
      </c>
      <c r="DI7" s="25" t="s">
        <v>99</v>
      </c>
      <c r="DJ7" s="25" t="s">
        <v>99</v>
      </c>
      <c r="DK7" s="25" t="s">
        <v>99</v>
      </c>
      <c r="DL7" s="25">
        <v>61.66</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斎藤 吾郎</cp:lastModifiedBy>
  <cp:lastPrinted>2026-02-06T00:27:51Z</cp:lastPrinted>
  <dcterms:created xsi:type="dcterms:W3CDTF">2025-12-12T09:22:12Z</dcterms:created>
  <dcterms:modified xsi:type="dcterms:W3CDTF">2026-02-06T00:43:07Z</dcterms:modified>
  <cp:category/>
</cp:coreProperties>
</file>