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15175000文化振興課\【旧共有サーバ】移行データ\04_文化創造担当\令和8年度\03_とくしま文化活動推進事業補助金\01_企画提案募集\01_募集起案\01_企画提案書様式\"/>
    </mc:Choice>
  </mc:AlternateContent>
  <xr:revisionPtr revIDLastSave="0" documentId="13_ncr:1_{FBA6C39B-7A1B-4DBD-A887-AF8B9CADA0EF}" xr6:coauthVersionLast="47" xr6:coauthVersionMax="47" xr10:uidLastSave="{00000000-0000-0000-0000-000000000000}"/>
  <bookViews>
    <workbookView xWindow="11490" yWindow="-16320" windowWidth="29040" windowHeight="15720" xr2:uid="{54B9058B-0119-4E41-8533-161F82DC7C88}"/>
  </bookViews>
  <sheets>
    <sheet name="様式第３号（収支予算書） (2)" sheetId="2" r:id="rId1"/>
  </sheets>
  <definedNames>
    <definedName name="_xlnm.Print_Area" localSheetId="0">'様式第３号（収支予算書） (2)'!$A$1:$F$31</definedName>
    <definedName name="音楽費">#REF!</definedName>
    <definedName name="会場費">#REF!</definedName>
    <definedName name="稽古費">#REF!</definedName>
    <definedName name="配信費">#REF!</definedName>
    <definedName name="舞台費">#REF!</definedName>
    <definedName name="文芸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B16" i="2"/>
  <c r="B24" i="2"/>
  <c r="B22" i="2"/>
  <c r="B12" i="2"/>
  <c r="G34" i="2"/>
  <c r="G36" i="2" s="1"/>
  <c r="B35" i="2"/>
  <c r="B9" i="2"/>
  <c r="B34" i="2" l="1"/>
  <c r="B36" i="2" s="1"/>
  <c r="B37" i="2" s="1"/>
  <c r="B39" i="2" s="1"/>
  <c r="B4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yagi jun</author>
  </authors>
  <commentList>
    <comment ref="E20" authorId="0" shapeId="0" xr:uid="{DC156E6E-AEA3-441A-BD9A-C213D53E9E43}">
      <text>
        <r>
          <rPr>
            <sz val="9"/>
            <color indexed="81"/>
            <rFont val="MS P ゴシック"/>
            <family val="3"/>
            <charset val="128"/>
          </rPr>
          <t xml:space="preserve">・（区分５）の記入がある（特例措置を適用）場合は、
   (区分５)の金額（特例措置の対象とする道具・楽器・作品運搬費等）を除いた金額
　を記入してください。
・（区分５）の金額を二重に計上しないように注意してください </t>
        </r>
      </text>
    </comment>
    <comment ref="D21" authorId="0" shapeId="0" xr:uid="{E03696A1-E719-4A4B-94DD-05C057174ED2}">
      <text>
        <r>
          <rPr>
            <b/>
            <sz val="9"/>
            <color indexed="81"/>
            <rFont val="MS P ゴシック"/>
            <family val="3"/>
            <charset val="128"/>
          </rPr>
          <t>※本番・リハーサルのみが対象です。</t>
        </r>
      </text>
    </comment>
    <comment ref="E24" authorId="0" shapeId="0" xr:uid="{2D0829F7-2B3A-486D-9AB6-8617376CF6D3}">
      <text>
        <r>
          <rPr>
            <sz val="9"/>
            <color indexed="81"/>
            <rFont val="MS P ゴシック"/>
            <family val="3"/>
            <charset val="128"/>
          </rPr>
          <t xml:space="preserve">・（区分５）の記入がある（特例措置を適用）場合は、
   (区分５)の金額（特例措置の対象とする出演者の移動に要する経費）を除いた金額
　を記入してください。
・（区分５）の金額を二重に計上しないように注意してください </t>
        </r>
      </text>
    </comment>
    <comment ref="D25" authorId="0" shapeId="0" xr:uid="{2872EB51-0692-4572-AC0D-0D42050D10B3}">
      <text>
        <r>
          <rPr>
            <b/>
            <sz val="9"/>
            <color indexed="81"/>
            <rFont val="MS P ゴシック"/>
            <family val="3"/>
            <charset val="128"/>
          </rPr>
          <t>※本番・リハーサルのみが対象です。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<sst xmlns="http://schemas.openxmlformats.org/spreadsheetml/2006/main" count="82" uniqueCount="78">
  <si>
    <t>様式第３号（第３条関係）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</si>
  <si>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収支予算書</t>
    <rPh sb="0" eb="2">
      <t>シュウシ</t>
    </rPh>
    <rPh sb="2" eb="5">
      <t>ヨサンショ</t>
    </rPh>
    <phoneticPr fontId="3"/>
  </si>
  <si>
    <t>区分</t>
    <rPh sb="0" eb="2">
      <t>クブン</t>
    </rPh>
    <phoneticPr fontId="3"/>
  </si>
  <si>
    <t>予算額</t>
    <rPh sb="0" eb="3">
      <t>ヨサンガク</t>
    </rPh>
    <phoneticPr fontId="3"/>
  </si>
  <si>
    <t>内訳</t>
    <rPh sb="0" eb="2">
      <t>ウチワケ</t>
    </rPh>
    <phoneticPr fontId="3"/>
  </si>
  <si>
    <t>とくしま文化活動推進事業補助金</t>
    <rPh sb="4" eb="6">
      <t>ブンカ</t>
    </rPh>
    <rPh sb="6" eb="8">
      <t>カツドウ</t>
    </rPh>
    <rPh sb="8" eb="10">
      <t>スイシン</t>
    </rPh>
    <rPh sb="10" eb="12">
      <t>ジギョウ</t>
    </rPh>
    <rPh sb="12" eb="15">
      <t>ホジョキン</t>
    </rPh>
    <phoneticPr fontId="3"/>
  </si>
  <si>
    <t>補助対象事業に係る収入
※入場料収入等</t>
    <rPh sb="0" eb="2">
      <t>ホジョ</t>
    </rPh>
    <rPh sb="2" eb="4">
      <t>タイショウ</t>
    </rPh>
    <rPh sb="4" eb="6">
      <t>ジギョウ</t>
    </rPh>
    <rPh sb="7" eb="8">
      <t>カカ</t>
    </rPh>
    <rPh sb="9" eb="10">
      <t>オサム</t>
    </rPh>
    <rPh sb="12" eb="14">
      <t>シュウニュウ</t>
    </rPh>
    <rPh sb="14" eb="15">
      <t>トウ</t>
    </rPh>
    <phoneticPr fontId="3"/>
  </si>
  <si>
    <t>自己資金</t>
    <phoneticPr fontId="3"/>
  </si>
  <si>
    <t>収入合計</t>
    <rPh sb="0" eb="2">
      <t>シュウニュウ</t>
    </rPh>
    <rPh sb="2" eb="4">
      <t>ゴウケイ</t>
    </rPh>
    <phoneticPr fontId="3"/>
  </si>
  <si>
    <t>★</t>
    <phoneticPr fontId="3"/>
  </si>
  <si>
    <t>２　支出の部　　　　　　　　　　　　　　　　　　　　　　　　　　　　（単位：円）</t>
    <rPh sb="2" eb="4">
      <t>シシュツ</t>
    </rPh>
    <rPh sb="5" eb="6">
      <t>ブ</t>
    </rPh>
    <phoneticPr fontId="3"/>
  </si>
  <si>
    <t>予算額
（区分合計）</t>
    <rPh sb="0" eb="3">
      <t>ヨサンガク</t>
    </rPh>
    <rPh sb="5" eb="7">
      <t>クブン</t>
    </rPh>
    <rPh sb="7" eb="9">
      <t>ゴウケイ</t>
    </rPh>
    <phoneticPr fontId="3"/>
  </si>
  <si>
    <t>内訳金額</t>
    <rPh sb="0" eb="2">
      <t>ウチワケ</t>
    </rPh>
    <rPh sb="2" eb="4">
      <t>キンガク</t>
    </rPh>
    <phoneticPr fontId="3"/>
  </si>
  <si>
    <t>　内訳
（数量・単価など）</t>
    <rPh sb="1" eb="3">
      <t>ウチワケ</t>
    </rPh>
    <rPh sb="5" eb="7">
      <t>スウリョウ</t>
    </rPh>
    <rPh sb="8" eb="10">
      <t>タンカ</t>
    </rPh>
    <phoneticPr fontId="3"/>
  </si>
  <si>
    <t>（区分１）出演・音楽・文芸費等</t>
    <phoneticPr fontId="3"/>
  </si>
  <si>
    <t>出演費</t>
    <phoneticPr fontId="3"/>
  </si>
  <si>
    <t>音楽費</t>
    <phoneticPr fontId="3"/>
  </si>
  <si>
    <t>文芸費</t>
    <phoneticPr fontId="3"/>
  </si>
  <si>
    <t>委託料</t>
    <rPh sb="0" eb="1">
      <t>イ</t>
    </rPh>
    <rPh sb="1" eb="2">
      <t>タク</t>
    </rPh>
    <rPh sb="2" eb="3">
      <t>リョウ</t>
    </rPh>
    <phoneticPr fontId="3"/>
  </si>
  <si>
    <t>（区分２）舞台・会場設営費等</t>
    <phoneticPr fontId="3"/>
  </si>
  <si>
    <t>舞台費</t>
    <phoneticPr fontId="3"/>
  </si>
  <si>
    <t>作品借料</t>
    <phoneticPr fontId="3"/>
  </si>
  <si>
    <t>上映費</t>
    <phoneticPr fontId="3"/>
  </si>
  <si>
    <t>会場費</t>
    <phoneticPr fontId="3"/>
  </si>
  <si>
    <t>（区分３）旅費・報償費等</t>
    <phoneticPr fontId="3"/>
  </si>
  <si>
    <t>旅費</t>
    <phoneticPr fontId="3"/>
  </si>
  <si>
    <t>報償費</t>
    <phoneticPr fontId="3"/>
  </si>
  <si>
    <t>（区分４）雑役務費・消耗品費等</t>
    <phoneticPr fontId="3"/>
  </si>
  <si>
    <t>雑役務費</t>
    <phoneticPr fontId="3"/>
  </si>
  <si>
    <t>消耗品費</t>
  </si>
  <si>
    <t>通信費</t>
    <phoneticPr fontId="3"/>
  </si>
  <si>
    <t>支出合計</t>
    <rPh sb="0" eb="2">
      <t>シシュツ</t>
    </rPh>
    <rPh sb="2" eb="4">
      <t>ゴウケイ</t>
    </rPh>
    <phoneticPr fontId="3"/>
  </si>
  <si>
    <r>
      <t>※１の「収入合計」欄の額と２の「支出合計」の欄の額は一致させてください</t>
    </r>
    <r>
      <rPr>
        <sz val="9"/>
        <color theme="1"/>
        <rFont val="ＭＳ 明朝"/>
        <family val="1"/>
        <charset val="128"/>
      </rPr>
      <t>（★印の額を一致させる）</t>
    </r>
    <rPh sb="4" eb="6">
      <t>シュウニュウ</t>
    </rPh>
    <rPh sb="6" eb="8">
      <t>ゴウケイ</t>
    </rPh>
    <rPh sb="9" eb="10">
      <t>ラン</t>
    </rPh>
    <rPh sb="11" eb="12">
      <t>ガク</t>
    </rPh>
    <rPh sb="16" eb="18">
      <t>シシュツ</t>
    </rPh>
    <rPh sb="18" eb="20">
      <t>ゴウケイ</t>
    </rPh>
    <rPh sb="22" eb="23">
      <t>ラン</t>
    </rPh>
    <rPh sb="24" eb="25">
      <t>ガク</t>
    </rPh>
    <rPh sb="26" eb="28">
      <t>イッチ</t>
    </rPh>
    <rPh sb="37" eb="38">
      <t>ジルシ</t>
    </rPh>
    <rPh sb="39" eb="40">
      <t>ガク</t>
    </rPh>
    <rPh sb="41" eb="43">
      <t>イッチ</t>
    </rPh>
    <phoneticPr fontId="3"/>
  </si>
  <si>
    <t>※A４サイズ１枚におさまるように作成して下さい。</t>
    <phoneticPr fontId="3"/>
  </si>
  <si>
    <t>※内訳欄に書き切れない場合は、別紙として添付いただいても結構です。</t>
    <rPh sb="1" eb="3">
      <t>ウチワケ</t>
    </rPh>
    <rPh sb="3" eb="4">
      <t>ラン</t>
    </rPh>
    <rPh sb="5" eb="6">
      <t>カ</t>
    </rPh>
    <rPh sb="7" eb="8">
      <t>キ</t>
    </rPh>
    <rPh sb="11" eb="13">
      <t>バアイ</t>
    </rPh>
    <rPh sb="15" eb="17">
      <t>ベッシ</t>
    </rPh>
    <rPh sb="20" eb="22">
      <t>テンプ</t>
    </rPh>
    <rPh sb="28" eb="30">
      <t>ケッコウ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</si>
  <si>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</si>
  <si>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A</t>
    <phoneticPr fontId="3"/>
  </si>
  <si>
    <t>当該補助対象事業に係る収入</t>
    <rPh sb="0" eb="2">
      <t>トウガイ</t>
    </rPh>
    <rPh sb="2" eb="4">
      <t>ホジョ</t>
    </rPh>
    <rPh sb="4" eb="6">
      <t>タイショウ</t>
    </rPh>
    <rPh sb="6" eb="8">
      <t>ジギョウ</t>
    </rPh>
    <rPh sb="9" eb="10">
      <t>カカ</t>
    </rPh>
    <rPh sb="11" eb="13">
      <t>シュウニュウ</t>
    </rPh>
    <phoneticPr fontId="3"/>
  </si>
  <si>
    <t>B</t>
    <phoneticPr fontId="3"/>
  </si>
  <si>
    <t>差引額（Ａ－Ｂ）</t>
    <rPh sb="0" eb="3">
      <t>サシヒキガク</t>
    </rPh>
    <phoneticPr fontId="3"/>
  </si>
  <si>
    <t>C</t>
    <phoneticPr fontId="3"/>
  </si>
  <si>
    <t>自動計算</t>
    <rPh sb="0" eb="4">
      <t>ジドウケイサン</t>
    </rPh>
    <phoneticPr fontId="3"/>
  </si>
  <si>
    <t>Ｃ×補助率（３分の２）</t>
    <rPh sb="2" eb="5">
      <t>ホジョリツ</t>
    </rPh>
    <rPh sb="7" eb="8">
      <t>ブン</t>
    </rPh>
    <phoneticPr fontId="3"/>
  </si>
  <si>
    <t>D</t>
    <phoneticPr fontId="3"/>
  </si>
  <si>
    <t>補助上限額（上限100万円）</t>
    <rPh sb="0" eb="5">
      <t>ホジョジョウゲンガク</t>
    </rPh>
    <rPh sb="6" eb="8">
      <t>ジョウゲン</t>
    </rPh>
    <rPh sb="11" eb="13">
      <t>マンエン</t>
    </rPh>
    <phoneticPr fontId="3"/>
  </si>
  <si>
    <t>E</t>
    <phoneticPr fontId="3"/>
  </si>
  <si>
    <t>ＤとＥのいずれか少ない額</t>
    <phoneticPr fontId="3"/>
  </si>
  <si>
    <t>F</t>
    <phoneticPr fontId="3"/>
  </si>
  <si>
    <t>補助申請可能額</t>
    <rPh sb="0" eb="2">
      <t>ホジョ</t>
    </rPh>
    <rPh sb="2" eb="4">
      <t>シンセイ</t>
    </rPh>
    <rPh sb="4" eb="7">
      <t>カノウガク</t>
    </rPh>
    <phoneticPr fontId="3"/>
  </si>
  <si>
    <t>G</t>
    <phoneticPr fontId="3"/>
  </si>
  <si>
    <t>自己資金</t>
    <rPh sb="0" eb="4">
      <t>ジコシキン</t>
    </rPh>
    <phoneticPr fontId="3"/>
  </si>
  <si>
    <t>H</t>
    <phoneticPr fontId="3"/>
  </si>
  <si>
    <t>※注１　Ａ欄は、「支出の部」の「支出合計額」を記入</t>
    <rPh sb="1" eb="2">
      <t>チュウ</t>
    </rPh>
    <rPh sb="5" eb="6">
      <t>ラン</t>
    </rPh>
    <rPh sb="9" eb="11">
      <t>シシュツ</t>
    </rPh>
    <rPh sb="12" eb="13">
      <t>ブ</t>
    </rPh>
    <rPh sb="16" eb="18">
      <t>シシュツ</t>
    </rPh>
    <rPh sb="18" eb="20">
      <t>ゴウケイ</t>
    </rPh>
    <phoneticPr fontId="3"/>
  </si>
  <si>
    <t>※注２　Ｂ欄は、「収入の部」の（ⅰ）～〔ⅱ）の合計金額を記入</t>
    <rPh sb="1" eb="2">
      <t>チュウ</t>
    </rPh>
    <rPh sb="5" eb="6">
      <t>ラン</t>
    </rPh>
    <rPh sb="9" eb="11">
      <t>シュウニュウ</t>
    </rPh>
    <rPh sb="12" eb="13">
      <t>ブ</t>
    </rPh>
    <rPh sb="22" eb="24">
      <t>ゴウケイ</t>
    </rPh>
    <rPh sb="24" eb="26">
      <t>キンガク</t>
    </rPh>
    <rPh sb="27" eb="29">
      <t>キニュウ</t>
    </rPh>
    <phoneticPr fontId="3"/>
  </si>
  <si>
    <t>※注４　Ｇ欄は、Ｆの欄の10,000円未満を切り捨てた額を記入</t>
    <rPh sb="1" eb="2">
      <t>チュウ</t>
    </rPh>
    <rPh sb="10" eb="11">
      <t>ラン</t>
    </rPh>
    <rPh sb="18" eb="19">
      <t>エン</t>
    </rPh>
    <rPh sb="19" eb="21">
      <t>ミマン</t>
    </rPh>
    <rPh sb="22" eb="23">
      <t>キ</t>
    </rPh>
    <rPh sb="24" eb="25">
      <t>ス</t>
    </rPh>
    <rPh sb="27" eb="28">
      <t>ガク</t>
    </rPh>
    <rPh sb="29" eb="31">
      <t>キニュウ</t>
    </rPh>
    <phoneticPr fontId="3"/>
  </si>
  <si>
    <t>手入力：Fの金額から万円未満切り捨て</t>
    <rPh sb="0" eb="3">
      <t>テニュウリョク</t>
    </rPh>
    <rPh sb="6" eb="8">
      <t>キンガク</t>
    </rPh>
    <rPh sb="10" eb="11">
      <t>マン</t>
    </rPh>
    <rPh sb="11" eb="12">
      <t>エン</t>
    </rPh>
    <rPh sb="12" eb="14">
      <t>ミマン</t>
    </rPh>
    <rPh sb="14" eb="15">
      <t>キ</t>
    </rPh>
    <rPh sb="16" eb="17">
      <t>ス</t>
    </rPh>
    <phoneticPr fontId="3"/>
  </si>
  <si>
    <t>国、市町村、企業等の補助金・助成金
※事業に関する協賛金・寄附金を含む。</t>
    <rPh sb="0" eb="1">
      <t>クニ</t>
    </rPh>
    <rPh sb="2" eb="5">
      <t>シチョウソン</t>
    </rPh>
    <rPh sb="6" eb="8">
      <t>キギョウ</t>
    </rPh>
    <rPh sb="8" eb="9">
      <t>トウ</t>
    </rPh>
    <rPh sb="10" eb="13">
      <t>ホジョキン</t>
    </rPh>
    <rPh sb="14" eb="17">
      <t>ジョセイキン</t>
    </rPh>
    <rPh sb="20" eb="22">
      <t>ジギョウ</t>
    </rPh>
    <rPh sb="23" eb="24">
      <t>カン</t>
    </rPh>
    <rPh sb="29" eb="32">
      <t>キフキン</t>
    </rPh>
    <rPh sb="33" eb="34">
      <t>フク</t>
    </rPh>
    <rPh sb="34" eb="35">
      <t>フク</t>
    </rPh>
    <phoneticPr fontId="3"/>
  </si>
  <si>
    <t>補助申請可能額計算方法</t>
    <rPh sb="2" eb="4">
      <t>シンセイ</t>
    </rPh>
    <rPh sb="4" eb="7">
      <t>カノウガク</t>
    </rPh>
    <rPh sb="7" eb="11">
      <t>ケイサンホウホウ</t>
    </rPh>
    <phoneticPr fontId="3"/>
  </si>
  <si>
    <t>運搬費</t>
  </si>
  <si>
    <t>広域特例措置経費計</t>
    <rPh sb="0" eb="6">
      <t>コウイキトクレイソチ</t>
    </rPh>
    <rPh sb="6" eb="8">
      <t>ケイヒ</t>
    </rPh>
    <rPh sb="8" eb="9">
      <t>ケイ</t>
    </rPh>
    <phoneticPr fontId="3"/>
  </si>
  <si>
    <t>I</t>
    <phoneticPr fontId="3"/>
  </si>
  <si>
    <t>K</t>
    <phoneticPr fontId="3"/>
  </si>
  <si>
    <t>I×補助率（３分の２）</t>
    <rPh sb="2" eb="5">
      <t>ホジョリツ</t>
    </rPh>
    <rPh sb="7" eb="8">
      <t>ブン</t>
    </rPh>
    <phoneticPr fontId="3"/>
  </si>
  <si>
    <r>
      <t>１　収入の部　　　　　　　　　　　　　　　　　　　　　　　　　　　</t>
    </r>
    <r>
      <rPr>
        <sz val="11"/>
        <color theme="1"/>
        <rFont val="ＭＳ 明朝"/>
        <family val="1"/>
        <charset val="128"/>
      </rPr>
      <t>　（単位：円）</t>
    </r>
    <rPh sb="2" eb="4">
      <t>シュウニュウ</t>
    </rPh>
    <rPh sb="5" eb="6">
      <t>ブ</t>
    </rPh>
    <phoneticPr fontId="3"/>
  </si>
  <si>
    <t>出演謝金100,000円*2名</t>
  </si>
  <si>
    <t>著作権使用料　13,000円
舞台監修料　　150,000円</t>
    <phoneticPr fontId="3"/>
  </si>
  <si>
    <t>音響費　200,000円
会場運営アルバイト代5,000円*10名、機材借上　100,000円</t>
    <phoneticPr fontId="3"/>
  </si>
  <si>
    <t>楽器運搬費　150,000円</t>
  </si>
  <si>
    <t>出演者旅費（東京往復）100,000*2名</t>
    <phoneticPr fontId="3"/>
  </si>
  <si>
    <t>パンフレット等印刷費　200,000円
イベント保険料　10,000円</t>
    <phoneticPr fontId="3"/>
  </si>
  <si>
    <t>舞台装飾用消耗品　10,000円</t>
  </si>
  <si>
    <t>チラシ発送郵便料　35,000円</t>
    <phoneticPr fontId="3"/>
  </si>
  <si>
    <t>Ｂ市イベント支援補助金　100,000円
企業協賛金　200,000円
クラウドファンディング（寄附）　200,000円　</t>
    <phoneticPr fontId="3"/>
  </si>
  <si>
    <t>入場料　2,500円×300名＝1,250,000</t>
    <phoneticPr fontId="3"/>
  </si>
  <si>
    <t>会場使用料300,000円
設営・撤去費700,000円</t>
    <rPh sb="0" eb="5">
      <t>カイジョウシヨウリョウ</t>
    </rPh>
    <rPh sb="12" eb="13">
      <t>エン</t>
    </rPh>
    <rPh sb="14" eb="16">
      <t>セツエイ</t>
    </rPh>
    <rPh sb="17" eb="19">
      <t>テッキョ</t>
    </rPh>
    <rPh sb="19" eb="20">
      <t>ヒ</t>
    </rPh>
    <rPh sb="27" eb="28">
      <t>エン</t>
    </rPh>
    <phoneticPr fontId="3"/>
  </si>
  <si>
    <t>ピアノ調律代　22,000円×10回</t>
    <rPh sb="17" eb="18">
      <t>カイ</t>
    </rPh>
    <phoneticPr fontId="3"/>
  </si>
  <si>
    <r>
      <rPr>
        <sz val="10"/>
        <color theme="1"/>
        <rFont val="ＭＳ Ｐゴシック"/>
        <family val="3"/>
        <charset val="128"/>
      </rPr>
      <t xml:space="preserve">（区分５）【広域特例措置】
</t>
    </r>
    <r>
      <rPr>
        <sz val="10"/>
        <color theme="1"/>
        <rFont val="ＭＳ 明朝"/>
        <family val="1"/>
        <charset val="128"/>
      </rPr>
      <t>運搬費</t>
    </r>
    <rPh sb="1" eb="3">
      <t>クブン</t>
    </rPh>
    <rPh sb="6" eb="12">
      <t>コウイキトクレイソチ</t>
    </rPh>
    <rPh sb="14" eb="17">
      <t>ウンパンヒ</t>
    </rPh>
    <phoneticPr fontId="3"/>
  </si>
  <si>
    <r>
      <rPr>
        <sz val="10"/>
        <color theme="1"/>
        <rFont val="ＭＳ Ｐゴシック"/>
        <family val="3"/>
        <charset val="128"/>
      </rPr>
      <t>（区分５）【広域特例措置】</t>
    </r>
    <r>
      <rPr>
        <sz val="10"/>
        <color theme="1"/>
        <rFont val="ＭＳ 明朝"/>
        <family val="1"/>
        <charset val="128"/>
      </rPr>
      <t xml:space="preserve">
雑役務費</t>
    </r>
    <r>
      <rPr>
        <sz val="9"/>
        <color theme="1"/>
        <rFont val="ＭＳ 明朝"/>
        <family val="1"/>
        <charset val="128"/>
      </rPr>
      <t>（出演者等の移動経費）</t>
    </r>
    <rPh sb="1" eb="3">
      <t>クブン</t>
    </rPh>
    <rPh sb="6" eb="12">
      <t>コウイキトクレイソチ</t>
    </rPh>
    <rPh sb="14" eb="18">
      <t>ザツエキムヒ</t>
    </rPh>
    <rPh sb="19" eb="22">
      <t>シュツエンシャ</t>
    </rPh>
    <rPh sb="22" eb="23">
      <t>トウ</t>
    </rPh>
    <rPh sb="24" eb="26">
      <t>イドウ</t>
    </rPh>
    <rPh sb="26" eb="28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</si>
</sst>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#,##0_ "/>
    <numFmt numFmtId="178" formatCode="#,##0;&quot;△ &quot;#,##0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57" fontId="8" fillId="0" borderId="0" xfId="0" applyNumberFormat="1" applyFont="1" applyAlignment="1">
      <alignment vertical="center" wrapText="1"/>
    </xf>
    <xf numFmtId="57" fontId="8" fillId="0" borderId="1" xfId="0" applyNumberFormat="1" applyFont="1" applyBorder="1" applyAlignment="1" applyProtection="1">
      <alignment horizontal="left" vertical="center" wrapText="1" indent="1"/>
      <protection locked="0"/>
    </xf>
    <xf numFmtId="177" fontId="8" fillId="0" borderId="1" xfId="0" applyNumberFormat="1" applyFont="1" applyBorder="1" applyAlignment="1" applyProtection="1">
      <alignment horizontal="right" vertical="top" wrapText="1"/>
      <protection locked="0"/>
    </xf>
    <xf numFmtId="0" fontId="9" fillId="0" borderId="1" xfId="0" applyFont="1" applyBorder="1" applyAlignment="1">
      <alignment horizontal="center" vertical="center"/>
    </xf>
    <xf numFmtId="57" fontId="8" fillId="2" borderId="1" xfId="0" applyNumberFormat="1" applyFont="1" applyFill="1" applyBorder="1" applyAlignment="1" applyProtection="1">
      <alignment horizontal="left" vertical="center" wrapText="1" indent="4"/>
      <protection locked="0"/>
    </xf>
    <xf numFmtId="177" fontId="8" fillId="2" borderId="1" xfId="0" applyNumberFormat="1" applyFont="1" applyFill="1" applyBorder="1" applyAlignment="1" applyProtection="1">
      <alignment horizontal="right" vertical="top" wrapText="1"/>
      <protection locked="0"/>
    </xf>
    <xf numFmtId="0" fontId="9" fillId="2" borderId="1" xfId="0" applyFont="1" applyFill="1" applyBorder="1" applyAlignment="1">
      <alignment horizontal="center" vertical="center"/>
    </xf>
    <xf numFmtId="57" fontId="8" fillId="2" borderId="1" xfId="0" applyNumberFormat="1" applyFont="1" applyFill="1" applyBorder="1" applyAlignment="1" applyProtection="1">
      <alignment horizontal="left" vertical="center" wrapText="1" indent="1"/>
      <protection locked="0"/>
    </xf>
    <xf numFmtId="57" fontId="8" fillId="0" borderId="0" xfId="0" applyNumberFormat="1" applyFont="1" applyAlignment="1">
      <alignment vertical="center"/>
    </xf>
    <xf numFmtId="177" fontId="8" fillId="3" borderId="1" xfId="0" applyNumberFormat="1" applyFont="1" applyFill="1" applyBorder="1" applyAlignment="1" applyProtection="1">
      <alignment horizontal="right" vertical="top" wrapText="1"/>
      <protection locked="0"/>
    </xf>
    <xf numFmtId="57" fontId="10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57" fontId="8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>
      <alignment vertical="center"/>
    </xf>
    <xf numFmtId="0" fontId="9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11" fillId="4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176" fontId="2" fillId="0" borderId="22" xfId="2" applyFont="1" applyBorder="1" applyAlignment="1">
      <alignment horizontal="right" vertical="center" wrapText="1"/>
    </xf>
    <xf numFmtId="176" fontId="2" fillId="0" borderId="1" xfId="2" applyFont="1" applyBorder="1" applyAlignment="1">
      <alignment horizontal="right" vertical="center" wrapText="1"/>
    </xf>
    <xf numFmtId="176" fontId="2" fillId="0" borderId="4" xfId="2" applyFont="1" applyBorder="1" applyAlignment="1">
      <alignment horizontal="right" vertical="center" wrapText="1"/>
    </xf>
    <xf numFmtId="176" fontId="2" fillId="0" borderId="27" xfId="2" applyFont="1" applyBorder="1" applyAlignment="1">
      <alignment horizontal="right" vertical="center" wrapText="1"/>
    </xf>
    <xf numFmtId="176" fontId="2" fillId="0" borderId="17" xfId="2" applyFont="1" applyBorder="1" applyAlignment="1">
      <alignment horizontal="right" vertical="center" wrapText="1"/>
    </xf>
    <xf numFmtId="176" fontId="2" fillId="0" borderId="6" xfId="2" applyFont="1" applyBorder="1" applyAlignment="1">
      <alignment horizontal="right" vertical="center" wrapText="1"/>
    </xf>
    <xf numFmtId="0" fontId="7" fillId="5" borderId="10" xfId="0" applyFont="1" applyFill="1" applyBorder="1" applyAlignment="1">
      <alignment horizontal="center" vertical="center"/>
    </xf>
    <xf numFmtId="177" fontId="7" fillId="5" borderId="11" xfId="0" applyNumberFormat="1" applyFont="1" applyFill="1" applyBorder="1">
      <alignment vertical="center"/>
    </xf>
    <xf numFmtId="0" fontId="7" fillId="5" borderId="26" xfId="0" applyFont="1" applyFill="1" applyBorder="1" applyAlignment="1">
      <alignment horizontal="center" vertical="center"/>
    </xf>
    <xf numFmtId="178" fontId="7" fillId="5" borderId="27" xfId="0" applyNumberFormat="1" applyFont="1" applyFill="1" applyBorder="1" applyAlignment="1">
      <alignment horizontal="right" vertical="center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20" fillId="6" borderId="36" xfId="0" applyFont="1" applyFill="1" applyBorder="1" applyAlignment="1">
      <alignment horizontal="left" vertical="center" wrapText="1"/>
    </xf>
    <xf numFmtId="176" fontId="2" fillId="6" borderId="35" xfId="2" applyFont="1" applyFill="1" applyBorder="1" applyAlignment="1">
      <alignment horizontal="right" vertical="center" wrapText="1"/>
    </xf>
    <xf numFmtId="0" fontId="2" fillId="6" borderId="47" xfId="0" applyFont="1" applyFill="1" applyBorder="1" applyAlignment="1" applyProtection="1">
      <alignment horizontal="left" vertical="center" wrapText="1"/>
      <protection locked="0"/>
    </xf>
    <xf numFmtId="0" fontId="20" fillId="6" borderId="25" xfId="0" applyFont="1" applyFill="1" applyBorder="1" applyAlignment="1">
      <alignment horizontal="left" vertical="center" wrapText="1"/>
    </xf>
    <xf numFmtId="176" fontId="2" fillId="6" borderId="20" xfId="2" applyFont="1" applyFill="1" applyBorder="1" applyAlignment="1">
      <alignment horizontal="right" vertical="center" wrapText="1"/>
    </xf>
    <xf numFmtId="0" fontId="2" fillId="6" borderId="46" xfId="0" applyFont="1" applyFill="1" applyBorder="1" applyAlignment="1" applyProtection="1">
      <alignment horizontal="left" vertical="center" wrapText="1"/>
      <protection locked="0"/>
    </xf>
    <xf numFmtId="177" fontId="2" fillId="0" borderId="1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left" vertical="center"/>
    </xf>
    <xf numFmtId="0" fontId="11" fillId="4" borderId="22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38" fontId="2" fillId="0" borderId="32" xfId="1" applyFont="1" applyFill="1" applyBorder="1" applyAlignment="1" applyProtection="1">
      <alignment vertical="center"/>
      <protection locked="0"/>
    </xf>
    <xf numFmtId="38" fontId="2" fillId="0" borderId="16" xfId="1" applyFont="1" applyFill="1" applyBorder="1" applyAlignment="1" applyProtection="1">
      <alignment vertical="center"/>
      <protection locked="0"/>
    </xf>
    <xf numFmtId="38" fontId="2" fillId="0" borderId="35" xfId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57" fontId="8" fillId="0" borderId="0" xfId="0" applyNumberFormat="1" applyFont="1" applyAlignment="1">
      <alignment horizontal="left" vertical="center"/>
    </xf>
    <xf numFmtId="0" fontId="2" fillId="5" borderId="28" xfId="0" applyFont="1" applyFill="1" applyBorder="1" applyAlignment="1">
      <alignment horizontal="left" vertical="center"/>
    </xf>
    <xf numFmtId="0" fontId="2" fillId="5" borderId="29" xfId="0" applyFont="1" applyFill="1" applyBorder="1" applyAlignment="1">
      <alignment horizontal="left" vertical="center"/>
    </xf>
    <xf numFmtId="0" fontId="2" fillId="5" borderId="30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57" fontId="5" fillId="0" borderId="0" xfId="0" applyNumberFormat="1" applyFont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7</xdr:row>
      <xdr:rowOff>203199</xdr:rowOff>
    </xdr:from>
    <xdr:to>
      <xdr:col>25</xdr:col>
      <xdr:colOff>0</xdr:colOff>
      <xdr:row>15</xdr:row>
      <xdr:rowOff>34925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E9D5CD-ABC9-93F9-53AC-557AD3E299AD}"/>
            </a:ext>
          </a:extLst>
        </xdr:cNvPr>
        <xdr:cNvSpPr txBox="1"/>
      </xdr:nvSpPr>
      <xdr:spPr>
        <a:xfrm>
          <a:off x="9229725" y="2774949"/>
          <a:ext cx="7486650" cy="2870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・広域特例措置の適用を希望する場合、（区分５）</a:t>
          </a:r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広域特例措置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rgbClr val="FF0000"/>
              </a:solidFill>
            </a:rPr>
            <a:t>に該当する経費を計上してください。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</a:t>
          </a:r>
          <a:r>
            <a:rPr kumimoji="1" lang="en-US" altLang="ja-JP" sz="1100" b="1">
              <a:solidFill>
                <a:srgbClr val="FF0000"/>
              </a:solidFill>
            </a:rPr>
            <a:t>P7</a:t>
          </a:r>
          <a:r>
            <a:rPr kumimoji="1" lang="ja-JP" altLang="en-US" sz="1100" b="1">
              <a:solidFill>
                <a:srgbClr val="FF0000"/>
              </a:solidFill>
            </a:rPr>
            <a:t>を確認の上、対象外経費を計上しないように注意してください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・特例措置の経費を計上（区分５に記入アリ）する場合は、その計上した経費が、二重に計上されないように、各区分の金額としては、特例対象経費を除いた金額を記入してください。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＜特例措置の対象となる経費＞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・運搬費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本番・リハーサルのみ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・雑役務費のうち出演者等移動経費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（例：出演者移動用マイクロバスの運行に係る経費）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本番・リハーサルのみ</a:t>
          </a:r>
        </a:p>
      </xdr:txBody>
    </xdr:sp>
    <xdr:clientData/>
  </xdr:twoCellAnchor>
  <xdr:twoCellAnchor>
    <xdr:from>
      <xdr:col>4</xdr:col>
      <xdr:colOff>723900</xdr:colOff>
      <xdr:row>7</xdr:row>
      <xdr:rowOff>247650</xdr:rowOff>
    </xdr:from>
    <xdr:to>
      <xdr:col>5</xdr:col>
      <xdr:colOff>933450</xdr:colOff>
      <xdr:row>10</xdr:row>
      <xdr:rowOff>8792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30D5F6CC-0086-48E7-BDE2-0305B499F566}"/>
            </a:ext>
          </a:extLst>
        </xdr:cNvPr>
        <xdr:cNvSpPr/>
      </xdr:nvSpPr>
      <xdr:spPr>
        <a:xfrm>
          <a:off x="6457950" y="2590800"/>
          <a:ext cx="1714500" cy="704117"/>
        </a:xfrm>
        <a:prstGeom prst="borderCallout1">
          <a:avLst>
            <a:gd name="adj1" fmla="val 99850"/>
            <a:gd name="adj2" fmla="val 51654"/>
            <a:gd name="adj3" fmla="val 137969"/>
            <a:gd name="adj4" fmla="val 54637"/>
          </a:avLst>
        </a:prstGeom>
        <a:solidFill>
          <a:sysClr val="window" lastClr="FFFFFF"/>
        </a:solidFill>
        <a:ln w="12700" cap="flat" cmpd="sng" algn="ctr">
          <a:solidFill>
            <a:srgbClr val="4472C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募集要項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P6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7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の補助対象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経費の詳細区分に合わせて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細目ごとに記入してください。</a:t>
          </a:r>
        </a:p>
      </xdr:txBody>
    </xdr:sp>
    <xdr:clientData/>
  </xdr:twoCellAnchor>
  <xdr:twoCellAnchor>
    <xdr:from>
      <xdr:col>0</xdr:col>
      <xdr:colOff>1247775</xdr:colOff>
      <xdr:row>10</xdr:row>
      <xdr:rowOff>301625</xdr:rowOff>
    </xdr:from>
    <xdr:to>
      <xdr:col>1</xdr:col>
      <xdr:colOff>74247</xdr:colOff>
      <xdr:row>12</xdr:row>
      <xdr:rowOff>226891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33194A21-F7AC-49D2-8593-180656EA9803}"/>
            </a:ext>
          </a:extLst>
        </xdr:cNvPr>
        <xdr:cNvSpPr/>
      </xdr:nvSpPr>
      <xdr:spPr>
        <a:xfrm>
          <a:off x="1247775" y="3587750"/>
          <a:ext cx="1188672" cy="553916"/>
        </a:xfrm>
        <a:prstGeom prst="borderCallout1">
          <a:avLst>
            <a:gd name="adj1" fmla="val 51881"/>
            <a:gd name="adj2" fmla="val 99058"/>
            <a:gd name="adj3" fmla="val 109971"/>
            <a:gd name="adj4" fmla="val 114024"/>
          </a:avLst>
        </a:prstGeom>
        <a:solidFill>
          <a:sysClr val="window" lastClr="FFFFFF"/>
        </a:solidFill>
        <a:ln w="12700" cap="flat" cmpd="sng" algn="ctr">
          <a:solidFill>
            <a:srgbClr val="4472C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区分ごとの合計額を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記載してください。</a:t>
          </a:r>
        </a:p>
      </xdr:txBody>
    </xdr:sp>
    <xdr:clientData/>
  </xdr:twoCellAnchor>
  <xdr:twoCellAnchor>
    <xdr:from>
      <xdr:col>2</xdr:col>
      <xdr:colOff>263525</xdr:colOff>
      <xdr:row>2</xdr:row>
      <xdr:rowOff>38100</xdr:rowOff>
    </xdr:from>
    <xdr:to>
      <xdr:col>4</xdr:col>
      <xdr:colOff>295519</xdr:colOff>
      <xdr:row>4</xdr:row>
      <xdr:rowOff>141409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3B18B4A8-3858-4F7F-A0F1-AEDC43B0A31A}"/>
            </a:ext>
          </a:extLst>
        </xdr:cNvPr>
        <xdr:cNvSpPr/>
      </xdr:nvSpPr>
      <xdr:spPr>
        <a:xfrm>
          <a:off x="3568700" y="666750"/>
          <a:ext cx="2460869" cy="731959"/>
        </a:xfrm>
        <a:prstGeom prst="borderCallout1">
          <a:avLst>
            <a:gd name="adj1" fmla="val 51706"/>
            <a:gd name="adj2" fmla="val -153"/>
            <a:gd name="adj3" fmla="val 104579"/>
            <a:gd name="adj4" fmla="val -11673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補助金額は支出総額から自己資金以外の収入を差し引いた額の３分の２の額を記入してください。</a:t>
          </a:r>
        </a:p>
        <a:p>
          <a:pPr algn="l"/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万円未満は切り捨ててください。</a:t>
          </a:r>
        </a:p>
      </xdr:txBody>
    </xdr:sp>
    <xdr:clientData/>
  </xdr:twoCellAnchor>
  <xdr:twoCellAnchor>
    <xdr:from>
      <xdr:col>0</xdr:col>
      <xdr:colOff>933450</xdr:colOff>
      <xdr:row>6</xdr:row>
      <xdr:rowOff>123825</xdr:rowOff>
    </xdr:from>
    <xdr:to>
      <xdr:col>0</xdr:col>
      <xdr:colOff>2136287</xdr:colOff>
      <xdr:row>8</xdr:row>
      <xdr:rowOff>130907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544CABCB-589D-436C-A369-FCC6EBC015F3}"/>
            </a:ext>
          </a:extLst>
        </xdr:cNvPr>
        <xdr:cNvSpPr/>
      </xdr:nvSpPr>
      <xdr:spPr>
        <a:xfrm>
          <a:off x="933450" y="2333625"/>
          <a:ext cx="1202837" cy="683357"/>
        </a:xfrm>
        <a:prstGeom prst="borderCallout1">
          <a:avLst>
            <a:gd name="adj1" fmla="val 51881"/>
            <a:gd name="adj2" fmla="val 99058"/>
            <a:gd name="adj3" fmla="val 109971"/>
            <a:gd name="adj4" fmla="val 121964"/>
          </a:avLst>
        </a:prstGeom>
        <a:solidFill>
          <a:sysClr val="window" lastClr="FFFFFF"/>
        </a:solidFill>
        <a:ln w="12700" cap="flat" cmpd="sng" algn="ctr">
          <a:solidFill>
            <a:srgbClr val="4472C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収入合計と支出合計は一致するようにしてください。</a:t>
          </a:r>
        </a:p>
      </xdr:txBody>
    </xdr:sp>
    <xdr:clientData/>
  </xdr:twoCellAnchor>
  <xdr:twoCellAnchor>
    <xdr:from>
      <xdr:col>4</xdr:col>
      <xdr:colOff>866775</xdr:colOff>
      <xdr:row>0</xdr:row>
      <xdr:rowOff>19050</xdr:rowOff>
    </xdr:from>
    <xdr:to>
      <xdr:col>5</xdr:col>
      <xdr:colOff>1438275</xdr:colOff>
      <xdr:row>1</xdr:row>
      <xdr:rowOff>219075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8B63FF1-934F-165E-7266-3F1148B16BEB}"/>
            </a:ext>
          </a:extLst>
        </xdr:cNvPr>
        <xdr:cNvSpPr/>
      </xdr:nvSpPr>
      <xdr:spPr>
        <a:xfrm>
          <a:off x="6600825" y="19050"/>
          <a:ext cx="2076450" cy="514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3DAF-94BB-46C5-A119-57BBECCAF743}">
  <sheetPr>
    <tabColor rgb="FFFFFF00"/>
  </sheetPr>
  <dimension ref="A1:P46"/>
  <sheetViews>
    <sheetView tabSelected="1" view="pageBreakPreview" topLeftCell="A6" zoomScaleNormal="100" zoomScaleSheetLayoutView="100" workbookViewId="0">
      <selection activeCell="E19" sqref="E19"/>
    </sheetView>
  </sheetViews>
  <sheetFormatPr defaultColWidth="9" defaultRowHeight="13"/>
  <cols>
    <col min="1" max="1" width="31" style="1" customWidth="1"/>
    <col min="2" max="2" width="12.33203125" style="1" customWidth="1"/>
    <col min="3" max="3" width="8.83203125" style="1" customWidth="1"/>
    <col min="4" max="4" width="23" style="1" customWidth="1"/>
    <col min="5" max="5" width="19.75" style="1" customWidth="1"/>
    <col min="6" max="7" width="19.33203125" style="1" customWidth="1"/>
    <col min="8" max="20" width="3.08203125" style="1" customWidth="1"/>
    <col min="21" max="16384" width="9" style="1"/>
  </cols>
  <sheetData>
    <row r="1" spans="1:16" ht="24.75" customHeight="1">
      <c r="A1" s="1" t="s">
        <v>0</v>
      </c>
    </row>
    <row r="2" spans="1:16" ht="24.75" customHeight="1">
      <c r="A2" s="64" t="s">
        <v>1</v>
      </c>
      <c r="B2" s="64"/>
      <c r="C2" s="64"/>
      <c r="D2" s="64"/>
      <c r="E2" s="64"/>
      <c r="F2" s="64"/>
      <c r="G2" s="22"/>
    </row>
    <row r="3" spans="1:16" ht="24.75" customHeight="1" thickBot="1">
      <c r="A3" s="65" t="s">
        <v>63</v>
      </c>
      <c r="B3" s="65"/>
      <c r="C3" s="65"/>
      <c r="D3" s="65"/>
      <c r="E3" s="65"/>
      <c r="F3" s="65"/>
      <c r="G3" s="21"/>
    </row>
    <row r="4" spans="1:16" ht="24.75" customHeight="1">
      <c r="A4" s="31" t="s">
        <v>2</v>
      </c>
      <c r="B4" s="32" t="s">
        <v>3</v>
      </c>
      <c r="C4" s="66" t="s">
        <v>4</v>
      </c>
      <c r="D4" s="66"/>
      <c r="E4" s="66"/>
      <c r="F4" s="67"/>
      <c r="G4" s="15"/>
    </row>
    <row r="5" spans="1:16" ht="28.5" customHeight="1">
      <c r="A5" s="54" t="s">
        <v>5</v>
      </c>
      <c r="B5" s="2">
        <v>730000</v>
      </c>
      <c r="C5" s="62"/>
      <c r="D5" s="62"/>
      <c r="E5" s="62"/>
      <c r="F5" s="63"/>
      <c r="G5" s="16"/>
    </row>
    <row r="6" spans="1:16" ht="46.5" customHeight="1">
      <c r="A6" s="55" t="s">
        <v>56</v>
      </c>
      <c r="B6" s="2">
        <v>500000</v>
      </c>
      <c r="C6" s="68" t="s">
        <v>72</v>
      </c>
      <c r="D6" s="62"/>
      <c r="E6" s="62"/>
      <c r="F6" s="63"/>
      <c r="G6" s="16"/>
    </row>
    <row r="7" spans="1:16" ht="28.5" customHeight="1">
      <c r="A7" s="54" t="s">
        <v>6</v>
      </c>
      <c r="B7" s="2">
        <v>1250000</v>
      </c>
      <c r="C7" s="62" t="s">
        <v>73</v>
      </c>
      <c r="D7" s="62"/>
      <c r="E7" s="62"/>
      <c r="F7" s="63"/>
      <c r="G7" s="16"/>
    </row>
    <row r="8" spans="1:16" ht="24.75" customHeight="1">
      <c r="A8" s="54" t="s">
        <v>7</v>
      </c>
      <c r="B8" s="2">
        <v>373000</v>
      </c>
      <c r="C8" s="62"/>
      <c r="D8" s="62"/>
      <c r="E8" s="62"/>
      <c r="F8" s="63"/>
      <c r="G8" s="16"/>
      <c r="P8" s="3"/>
    </row>
    <row r="9" spans="1:16" ht="24.75" customHeight="1" thickBot="1">
      <c r="A9" s="50" t="s">
        <v>8</v>
      </c>
      <c r="B9" s="51">
        <f>+SUM(B5:B8)</f>
        <v>2853000</v>
      </c>
      <c r="C9" s="69" t="s">
        <v>9</v>
      </c>
      <c r="D9" s="69"/>
      <c r="E9" s="69"/>
      <c r="F9" s="70"/>
      <c r="G9" s="17"/>
    </row>
    <row r="10" spans="1:16" ht="24.75" customHeight="1" thickBot="1">
      <c r="A10" s="65" t="s">
        <v>10</v>
      </c>
      <c r="B10" s="65"/>
      <c r="C10" s="65"/>
      <c r="D10" s="65"/>
      <c r="E10" s="65"/>
      <c r="F10" s="65"/>
      <c r="G10" s="21"/>
    </row>
    <row r="11" spans="1:16" ht="24.75" customHeight="1" thickBot="1">
      <c r="A11" s="34" t="s">
        <v>2</v>
      </c>
      <c r="B11" s="35" t="s">
        <v>11</v>
      </c>
      <c r="C11" s="71" t="s">
        <v>12</v>
      </c>
      <c r="D11" s="71"/>
      <c r="E11" s="71"/>
      <c r="F11" s="36" t="s">
        <v>13</v>
      </c>
      <c r="G11" s="18"/>
    </row>
    <row r="12" spans="1:16" ht="24.75" customHeight="1">
      <c r="A12" s="72" t="s">
        <v>14</v>
      </c>
      <c r="B12" s="75">
        <f>SUM(E12:E15)</f>
        <v>583000</v>
      </c>
      <c r="C12" s="80" t="s">
        <v>15</v>
      </c>
      <c r="D12" s="81"/>
      <c r="E12" s="44">
        <v>200000</v>
      </c>
      <c r="F12" s="38" t="s">
        <v>64</v>
      </c>
      <c r="G12" s="19"/>
    </row>
    <row r="13" spans="1:16" ht="39" customHeight="1">
      <c r="A13" s="73"/>
      <c r="B13" s="76"/>
      <c r="C13" s="78" t="s">
        <v>16</v>
      </c>
      <c r="D13" s="79"/>
      <c r="E13" s="45">
        <v>220000</v>
      </c>
      <c r="F13" s="30" t="s">
        <v>75</v>
      </c>
      <c r="G13" s="19"/>
    </row>
    <row r="14" spans="1:16" ht="52">
      <c r="A14" s="73"/>
      <c r="B14" s="76"/>
      <c r="C14" s="92" t="s">
        <v>17</v>
      </c>
      <c r="D14" s="93"/>
      <c r="E14" s="46">
        <v>163000</v>
      </c>
      <c r="F14" s="43" t="s">
        <v>65</v>
      </c>
      <c r="G14" s="19"/>
    </row>
    <row r="15" spans="1:16" ht="24.75" customHeight="1" thickBot="1">
      <c r="A15" s="74"/>
      <c r="B15" s="77"/>
      <c r="C15" s="90" t="s">
        <v>18</v>
      </c>
      <c r="D15" s="91"/>
      <c r="E15" s="47"/>
      <c r="F15" s="39"/>
      <c r="G15" s="19"/>
    </row>
    <row r="16" spans="1:16" ht="52">
      <c r="A16" s="72" t="s">
        <v>19</v>
      </c>
      <c r="B16" s="75">
        <f>SUM(E16:E21)</f>
        <v>1500000</v>
      </c>
      <c r="C16" s="80" t="s">
        <v>20</v>
      </c>
      <c r="D16" s="81"/>
      <c r="E16" s="44">
        <v>350000</v>
      </c>
      <c r="F16" s="38" t="s">
        <v>66</v>
      </c>
      <c r="G16" s="19"/>
    </row>
    <row r="17" spans="1:7" ht="24.75" customHeight="1">
      <c r="A17" s="73"/>
      <c r="B17" s="76"/>
      <c r="C17" s="78" t="s">
        <v>21</v>
      </c>
      <c r="D17" s="79"/>
      <c r="E17" s="45"/>
      <c r="F17" s="30"/>
      <c r="G17" s="19"/>
    </row>
    <row r="18" spans="1:7" ht="24.75" customHeight="1">
      <c r="A18" s="73"/>
      <c r="B18" s="76"/>
      <c r="C18" s="92" t="s">
        <v>22</v>
      </c>
      <c r="D18" s="93"/>
      <c r="E18" s="46"/>
      <c r="F18" s="43"/>
      <c r="G18" s="19"/>
    </row>
    <row r="19" spans="1:7" ht="56.5" customHeight="1">
      <c r="A19" s="73"/>
      <c r="B19" s="76"/>
      <c r="C19" s="96" t="s">
        <v>23</v>
      </c>
      <c r="D19" s="97"/>
      <c r="E19" s="48">
        <v>1000000</v>
      </c>
      <c r="F19" s="33" t="s">
        <v>74</v>
      </c>
      <c r="G19" s="19"/>
    </row>
    <row r="20" spans="1:7" ht="24.75" customHeight="1">
      <c r="A20" s="73"/>
      <c r="B20" s="76"/>
      <c r="C20" s="96" t="s">
        <v>58</v>
      </c>
      <c r="D20" s="97"/>
      <c r="E20" s="48">
        <v>150000</v>
      </c>
      <c r="F20" s="33" t="s">
        <v>67</v>
      </c>
      <c r="G20" s="19"/>
    </row>
    <row r="21" spans="1:7" ht="24.5" thickBot="1">
      <c r="A21" s="74"/>
      <c r="B21" s="77"/>
      <c r="C21" s="40"/>
      <c r="D21" s="56" t="s">
        <v>76</v>
      </c>
      <c r="E21" s="57"/>
      <c r="F21" s="58"/>
      <c r="G21" s="19"/>
    </row>
    <row r="22" spans="1:7" ht="24.75" customHeight="1">
      <c r="A22" s="72" t="s">
        <v>24</v>
      </c>
      <c r="B22" s="75">
        <f>SUM(E22:E23)</f>
        <v>200000</v>
      </c>
      <c r="C22" s="80" t="s">
        <v>25</v>
      </c>
      <c r="D22" s="81"/>
      <c r="E22" s="49">
        <v>200000</v>
      </c>
      <c r="F22" s="42" t="s">
        <v>68</v>
      </c>
      <c r="G22" s="19"/>
    </row>
    <row r="23" spans="1:7" ht="24.75" customHeight="1" thickBot="1">
      <c r="A23" s="74"/>
      <c r="B23" s="77"/>
      <c r="C23" s="90" t="s">
        <v>26</v>
      </c>
      <c r="D23" s="91"/>
      <c r="E23" s="47"/>
      <c r="F23" s="39"/>
      <c r="G23" s="19"/>
    </row>
    <row r="24" spans="1:7" ht="52">
      <c r="A24" s="72" t="s">
        <v>27</v>
      </c>
      <c r="B24" s="75">
        <f>SUM(E24:E27)</f>
        <v>570000</v>
      </c>
      <c r="C24" s="94" t="s">
        <v>28</v>
      </c>
      <c r="D24" s="95"/>
      <c r="E24" s="48">
        <v>210000</v>
      </c>
      <c r="F24" s="37" t="s">
        <v>69</v>
      </c>
      <c r="G24" s="19"/>
    </row>
    <row r="25" spans="1:7" ht="37" customHeight="1">
      <c r="A25" s="73"/>
      <c r="B25" s="76"/>
      <c r="C25" s="41"/>
      <c r="D25" s="59" t="s">
        <v>77</v>
      </c>
      <c r="E25" s="60"/>
      <c r="F25" s="61"/>
      <c r="G25" s="19"/>
    </row>
    <row r="26" spans="1:7" ht="24.5" customHeight="1">
      <c r="A26" s="73"/>
      <c r="B26" s="76"/>
      <c r="C26" s="78" t="s">
        <v>29</v>
      </c>
      <c r="D26" s="79"/>
      <c r="E26" s="45">
        <v>10000</v>
      </c>
      <c r="F26" s="30" t="s">
        <v>70</v>
      </c>
      <c r="G26" s="19"/>
    </row>
    <row r="27" spans="1:7" ht="24.75" customHeight="1" thickBot="1">
      <c r="A27" s="74"/>
      <c r="B27" s="77"/>
      <c r="C27" s="88" t="s">
        <v>30</v>
      </c>
      <c r="D27" s="89"/>
      <c r="E27" s="47">
        <v>350000</v>
      </c>
      <c r="F27" s="39" t="s">
        <v>71</v>
      </c>
      <c r="G27" s="19"/>
    </row>
    <row r="28" spans="1:7" ht="24.75" customHeight="1" thickBot="1">
      <c r="A28" s="52" t="s">
        <v>31</v>
      </c>
      <c r="B28" s="53">
        <f>SUM(B12:B27)</f>
        <v>2853000</v>
      </c>
      <c r="C28" s="83" t="s">
        <v>9</v>
      </c>
      <c r="D28" s="84"/>
      <c r="E28" s="84"/>
      <c r="F28" s="85"/>
      <c r="G28" s="17"/>
    </row>
    <row r="29" spans="1:7" ht="20.25" customHeight="1">
      <c r="A29" s="86" t="s">
        <v>32</v>
      </c>
      <c r="B29" s="86"/>
      <c r="C29" s="86"/>
      <c r="D29" s="86"/>
      <c r="E29" s="86"/>
      <c r="F29" s="86"/>
      <c r="G29" s="23"/>
    </row>
    <row r="30" spans="1:7" ht="20.25" customHeight="1">
      <c r="A30" s="20" t="s">
        <v>33</v>
      </c>
      <c r="B30" s="20"/>
      <c r="C30" s="20"/>
      <c r="D30" s="25"/>
      <c r="E30" s="20"/>
      <c r="F30" s="20"/>
      <c r="G30" s="20"/>
    </row>
    <row r="31" spans="1:7" ht="20.25" customHeight="1">
      <c r="A31" s="87" t="s">
        <v>34</v>
      </c>
      <c r="B31" s="86"/>
      <c r="C31" s="86"/>
      <c r="D31" s="86"/>
      <c r="E31" s="86"/>
      <c r="F31" s="86"/>
      <c r="G31" s="20"/>
    </row>
    <row r="33" spans="1:7" ht="16.5" customHeight="1">
      <c r="A33" s="14" t="s">
        <v>57</v>
      </c>
      <c r="B33" s="4"/>
      <c r="C33" s="4"/>
      <c r="D33" s="4"/>
      <c r="F33" s="26" t="s">
        <v>60</v>
      </c>
      <c r="G33" s="17" t="s">
        <v>59</v>
      </c>
    </row>
    <row r="34" spans="1:7" ht="16.5" customHeight="1">
      <c r="A34" s="5" t="s">
        <v>35</v>
      </c>
      <c r="B34" s="6">
        <f>B28</f>
        <v>2853000</v>
      </c>
      <c r="C34" s="7" t="s">
        <v>36</v>
      </c>
      <c r="D34" s="28"/>
      <c r="G34" s="23" t="e">
        <f>SUM(#REF!,E21,E25)</f>
        <v>#REF!</v>
      </c>
    </row>
    <row r="35" spans="1:7" ht="16.5" customHeight="1">
      <c r="A35" s="5" t="s">
        <v>37</v>
      </c>
      <c r="B35" s="6">
        <f>B6+B7</f>
        <v>1750000</v>
      </c>
      <c r="C35" s="7" t="s">
        <v>38</v>
      </c>
      <c r="D35" s="28"/>
      <c r="F35" s="26" t="s">
        <v>61</v>
      </c>
      <c r="G35" s="1" t="s">
        <v>62</v>
      </c>
    </row>
    <row r="36" spans="1:7" ht="16.5" customHeight="1">
      <c r="A36" s="8" t="s">
        <v>39</v>
      </c>
      <c r="B36" s="9">
        <f>B34-B35</f>
        <v>1103000</v>
      </c>
      <c r="C36" s="10" t="s">
        <v>40</v>
      </c>
      <c r="D36" s="29"/>
      <c r="E36" s="1" t="s">
        <v>41</v>
      </c>
      <c r="G36" s="27" t="e">
        <f>G34*2/3</f>
        <v>#REF!</v>
      </c>
    </row>
    <row r="37" spans="1:7" ht="16.5" customHeight="1">
      <c r="A37" s="11" t="s">
        <v>42</v>
      </c>
      <c r="B37" s="9">
        <f>B36*2/3</f>
        <v>735333.33333333337</v>
      </c>
      <c r="C37" s="10" t="s">
        <v>43</v>
      </c>
      <c r="D37" s="29"/>
      <c r="E37" s="1" t="s">
        <v>41</v>
      </c>
    </row>
    <row r="38" spans="1:7" ht="16.5" customHeight="1">
      <c r="A38" s="5" t="s">
        <v>44</v>
      </c>
      <c r="B38" s="6">
        <v>1000000</v>
      </c>
      <c r="C38" s="7" t="s">
        <v>45</v>
      </c>
      <c r="D38" s="28"/>
    </row>
    <row r="39" spans="1:7" ht="16.5" customHeight="1">
      <c r="A39" s="11" t="s">
        <v>46</v>
      </c>
      <c r="B39" s="9">
        <f>MIN(B37:B38)</f>
        <v>735333.33333333337</v>
      </c>
      <c r="C39" s="10" t="s">
        <v>47</v>
      </c>
      <c r="D39" s="29"/>
      <c r="E39" s="1" t="s">
        <v>41</v>
      </c>
    </row>
    <row r="40" spans="1:7" ht="16.5" customHeight="1">
      <c r="A40" s="5" t="s">
        <v>48</v>
      </c>
      <c r="B40" s="13"/>
      <c r="C40" s="7" t="s">
        <v>49</v>
      </c>
      <c r="D40" s="28"/>
      <c r="E40" s="1" t="s">
        <v>55</v>
      </c>
    </row>
    <row r="41" spans="1:7" ht="16.5" customHeight="1">
      <c r="A41" s="5" t="s">
        <v>50</v>
      </c>
      <c r="B41" s="6">
        <f>B34-B35-B40</f>
        <v>1103000</v>
      </c>
      <c r="C41" s="7" t="s">
        <v>51</v>
      </c>
      <c r="D41" s="28"/>
    </row>
    <row r="42" spans="1:7" ht="16.5" customHeight="1">
      <c r="A42" s="82" t="s">
        <v>52</v>
      </c>
      <c r="B42" s="82"/>
      <c r="C42" s="82"/>
      <c r="D42" s="24"/>
    </row>
    <row r="43" spans="1:7" ht="16.5" customHeight="1">
      <c r="A43" s="82" t="s">
        <v>53</v>
      </c>
      <c r="B43" s="82"/>
      <c r="C43" s="82"/>
      <c r="D43" s="24"/>
    </row>
    <row r="44" spans="1:7" ht="16.5" customHeight="1">
      <c r="A44" s="12" t="s">
        <v>54</v>
      </c>
      <c r="B44" s="12"/>
      <c r="C44" s="12"/>
      <c r="D44" s="12"/>
    </row>
    <row r="46" spans="1:7" ht="14.5" customHeight="1"/>
  </sheetData>
  <mergeCells count="37">
    <mergeCell ref="C27:D27"/>
    <mergeCell ref="C26:D26"/>
    <mergeCell ref="C16:D16"/>
    <mergeCell ref="C15:D15"/>
    <mergeCell ref="C14:D14"/>
    <mergeCell ref="C24:D24"/>
    <mergeCell ref="C23:D23"/>
    <mergeCell ref="C22:D22"/>
    <mergeCell ref="C20:D20"/>
    <mergeCell ref="C19:D19"/>
    <mergeCell ref="C18:D18"/>
    <mergeCell ref="C17:D17"/>
    <mergeCell ref="A42:C42"/>
    <mergeCell ref="A43:C43"/>
    <mergeCell ref="C28:F28"/>
    <mergeCell ref="A29:F29"/>
    <mergeCell ref="A31:F31"/>
    <mergeCell ref="A16:A21"/>
    <mergeCell ref="B16:B21"/>
    <mergeCell ref="A22:A23"/>
    <mergeCell ref="B22:B23"/>
    <mergeCell ref="A24:A27"/>
    <mergeCell ref="B24:B27"/>
    <mergeCell ref="C8:F8"/>
    <mergeCell ref="C9:F9"/>
    <mergeCell ref="A10:F10"/>
    <mergeCell ref="C11:E11"/>
    <mergeCell ref="A12:A15"/>
    <mergeCell ref="B12:B15"/>
    <mergeCell ref="C13:D13"/>
    <mergeCell ref="C12:D12"/>
    <mergeCell ref="C7:F7"/>
    <mergeCell ref="A2:F2"/>
    <mergeCell ref="A3:F3"/>
    <mergeCell ref="C4:F4"/>
    <mergeCell ref="C5:F5"/>
    <mergeCell ref="C6:F6"/>
  </mergeCells>
  <phoneticPr fontId="3"/>
  <pageMargins left="0.7" right="0.7" top="0.75" bottom="0.75" header="0.3" footer="0.3"/>
  <pageSetup paperSize="9" scale="6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様式第３号（収支予算書） (2)</vt:lpstr>
      <vt:lpstr>'様式第３号（収支予算書）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hanatani mari</dc:creator>
  <cp:lastModifiedBy>tahara momoe</cp:lastModifiedBy>
  <cp:lastPrinted>2026-02-05T04:08:30Z</cp:lastPrinted>
  <dcterms:created xsi:type="dcterms:W3CDTF">2025-02-03T08:45:25Z</dcterms:created>
  <dcterms:modified xsi:type="dcterms:W3CDTF">2026-02-13T08:25:17Z</dcterms:modified>
</cp:coreProperties>
</file>