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mc:AlternateContent xmlns:mc="http://schemas.openxmlformats.org/markup-compatibility/2006">
    <mc:Choice Requires="x15">
      <x15ac:absPath xmlns:x15ac="http://schemas.microsoft.com/office/spreadsheetml/2010/11/ac" url="\\ca36fileshare.tksm-lan.local\300A60000選挙管理委員会事務局\長期保存\★選挙執行ファイル\【R08衆議】\21 立候補予定者説明会\01 会議資料等\02 （様式）立候補届出\03 比例（説明会では配布しない）\"/>
    </mc:Choice>
  </mc:AlternateContent>
  <xr:revisionPtr revIDLastSave="0" documentId="13_ncr:1_{39C87681-9980-44A8-9577-244952CE400F}" xr6:coauthVersionLast="47" xr6:coauthVersionMax="47" xr10:uidLastSave="{00000000-0000-0000-0000-000000000000}"/>
  <bookViews>
    <workbookView xWindow="-120" yWindow="-120" windowWidth="29040" windowHeight="15720" tabRatio="743" activeTab="2" xr2:uid="{00000000-000D-0000-FFFF-FFFF00000000}"/>
  </bookViews>
  <sheets>
    <sheet name="目次" sheetId="1" r:id="rId1"/>
    <sheet name="入力シート" sheetId="52" r:id="rId2"/>
    <sheet name="1" sheetId="34" r:id="rId3"/>
    <sheet name="1の2" sheetId="35" r:id="rId4"/>
    <sheet name="2" sheetId="37" r:id="rId5"/>
    <sheet name="2の2" sheetId="39" r:id="rId6"/>
  </sheets>
  <definedNames>
    <definedName name="_xlnm.Print_Area" localSheetId="2">'1'!$B$1:$E$52</definedName>
    <definedName name="_xlnm.Print_Area" localSheetId="3">'1の2'!$B$1:$F$51</definedName>
    <definedName name="_xlnm.Print_Area" localSheetId="4">'2'!$B$1:$E$52</definedName>
    <definedName name="_xlnm.Print_Area" localSheetId="5">'2の2'!$B$1:$F$51</definedName>
    <definedName name="_xlnm.Print_Area" localSheetId="1">入力シート!$A$1:$C$9</definedName>
    <definedName name="_xlnm.Print_Area" localSheetId="0">目次!$A$1:$G$11</definedName>
    <definedName name="_xlnm.Print_Titles" localSheetId="2">'1'!$1:$1</definedName>
    <definedName name="_xlnm.Print_Titles" localSheetId="3">'1の2'!#REF!</definedName>
    <definedName name="_xlnm.Print_Titles" localSheetId="4">'2'!$1:$1</definedName>
    <definedName name="_xlnm.Print_Titles" localSheetId="5">'2の2'!#REF!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39" l="1"/>
  <c r="B38" i="37"/>
  <c r="B7" i="35"/>
  <c r="B38" i="34"/>
  <c r="E1" i="37" l="1" a="1"/>
  <c r="E1" i="37" s="1"/>
  <c r="E1" i="34" a="1"/>
  <c r="E1" i="34" s="1"/>
  <c r="C17" i="37" l="1"/>
  <c r="C17" i="34"/>
  <c r="B1" i="1"/>
  <c r="D6" i="1" a="1"/>
  <c r="D8" i="1" a="1"/>
  <c r="D7" i="1" a="1"/>
  <c r="D5" i="1" a="1"/>
  <c r="D6" i="1" l="1"/>
  <c r="D7" i="1"/>
  <c r="D8" i="1"/>
  <c r="D5" i="1"/>
  <c r="B39" i="37"/>
  <c r="F8" i="1" l="1"/>
  <c r="F7" i="1"/>
  <c r="F6" i="1"/>
  <c r="F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<sst xmlns="http://schemas.openxmlformats.org/spreadsheetml/2006/main" count="111" uniqueCount="90">
  <si>
    <t>名称</t>
    <rPh sb="0" eb="2">
      <t>メイショウ</t>
    </rPh>
    <phoneticPr fontId="4"/>
  </si>
  <si>
    <t>氏名</t>
    <rPh sb="0" eb="2">
      <t>シメイ</t>
    </rPh>
    <phoneticPr fontId="4"/>
  </si>
  <si>
    <t>住所</t>
    <rPh sb="0" eb="2">
      <t>ジュウショ</t>
    </rPh>
    <phoneticPr fontId="4"/>
  </si>
  <si>
    <t>選挙</t>
    <rPh sb="0" eb="2">
      <t>センキョ</t>
    </rPh>
    <phoneticPr fontId="4"/>
  </si>
  <si>
    <t>備考</t>
    <rPh sb="0" eb="2">
      <t>ビコウ</t>
    </rPh>
    <phoneticPr fontId="4"/>
  </si>
  <si>
    <t>承諾書</t>
    <rPh sb="0" eb="3">
      <t>ショウダクショ</t>
    </rPh>
    <phoneticPr fontId="4"/>
  </si>
  <si>
    <t>令和　年　月　日</t>
    <rPh sb="0" eb="2">
      <t>レイワ</t>
    </rPh>
    <rPh sb="3" eb="4">
      <t>ネン</t>
    </rPh>
    <rPh sb="5" eb="6">
      <t>ツキ</t>
    </rPh>
    <rPh sb="7" eb="8">
      <t>ヒ</t>
    </rPh>
    <phoneticPr fontId="4"/>
  </si>
  <si>
    <t>番号</t>
    <rPh sb="0" eb="2">
      <t>バンゴウ</t>
    </rPh>
    <phoneticPr fontId="4"/>
  </si>
  <si>
    <t>文書名</t>
    <rPh sb="0" eb="2">
      <t>ブンショ</t>
    </rPh>
    <rPh sb="2" eb="3">
      <t>メイ</t>
    </rPh>
    <phoneticPr fontId="4"/>
  </si>
  <si>
    <t>シートへのリンク</t>
    <phoneticPr fontId="4"/>
  </si>
  <si>
    <t>徳島県</t>
    <rPh sb="0" eb="3">
      <t>トクシマケン</t>
    </rPh>
    <phoneticPr fontId="4"/>
  </si>
  <si>
    <t>開票立会人となるべき者の届出書</t>
    <rPh sb="0" eb="2">
      <t>カイヒョウ</t>
    </rPh>
    <rPh sb="2" eb="5">
      <t>タチアイニン</t>
    </rPh>
    <rPh sb="10" eb="11">
      <t>シャ</t>
    </rPh>
    <rPh sb="12" eb="15">
      <t>トドケデショ</t>
    </rPh>
    <phoneticPr fontId="4"/>
  </si>
  <si>
    <t>立会人となるべき者</t>
    <rPh sb="0" eb="2">
      <t>リッカイ</t>
    </rPh>
    <rPh sb="2" eb="3">
      <t>ニン</t>
    </rPh>
    <rPh sb="8" eb="9">
      <t>シャ</t>
    </rPh>
    <phoneticPr fontId="4"/>
  </si>
  <si>
    <t>立会いすべき開票区</t>
    <rPh sb="0" eb="2">
      <t>タチア</t>
    </rPh>
    <rPh sb="6" eb="9">
      <t>カイヒョウク</t>
    </rPh>
    <phoneticPr fontId="4"/>
  </si>
  <si>
    <t>　　　年　月　日 生</t>
    <rPh sb="3" eb="4">
      <t>ネン</t>
    </rPh>
    <rPh sb="5" eb="6">
      <t>ガツ</t>
    </rPh>
    <rPh sb="7" eb="8">
      <t>ニチ</t>
    </rPh>
    <rPh sb="9" eb="10">
      <t>ウ</t>
    </rPh>
    <phoneticPr fontId="4"/>
  </si>
  <si>
    <t>徳島市</t>
    <rPh sb="0" eb="3">
      <t>トクシマシ</t>
    </rPh>
    <phoneticPr fontId="4"/>
  </si>
  <si>
    <t>鳴門市</t>
    <rPh sb="0" eb="3">
      <t>ナルトシ</t>
    </rPh>
    <phoneticPr fontId="4"/>
  </si>
  <si>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</si>
  <si>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</si>
  <si>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</si>
  <si>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</si>
  <si>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</si>
  <si>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</si>
  <si>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</si>
  <si>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</si>
  <si>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</si>
  <si>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</si>
  <si>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</si>
  <si>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</si>
  <si>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</si>
  <si>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</si>
  <si>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</si>
  <si>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</si>
  <si>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</si>
  <si>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</si>
  <si>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</si>
  <si>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</si>
  <si>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</si>
  <si>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</si>
  <si>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開票立会人となるべき者の届出書　添付書類</t>
    <rPh sb="16" eb="18">
      <t>テンプ</t>
    </rPh>
    <rPh sb="18" eb="20">
      <t>ショルイ</t>
    </rPh>
    <phoneticPr fontId="4"/>
  </si>
  <si>
    <t>選挙立会人となるべき者の届出書</t>
    <rPh sb="0" eb="2">
      <t>センキョ</t>
    </rPh>
    <rPh sb="2" eb="5">
      <t>タチアイニン</t>
    </rPh>
    <rPh sb="10" eb="11">
      <t>シャ</t>
    </rPh>
    <rPh sb="12" eb="15">
      <t>トドケデショ</t>
    </rPh>
    <phoneticPr fontId="4"/>
  </si>
  <si>
    <t>立会いすべき選挙会</t>
    <rPh sb="0" eb="2">
      <t>タチア</t>
    </rPh>
    <rPh sb="6" eb="9">
      <t>センキョカイ</t>
    </rPh>
    <phoneticPr fontId="4"/>
  </si>
  <si>
    <t>　上のとおり本人の承諾を得て届出をします。</t>
    <rPh sb="1" eb="2">
      <t>ウエ</t>
    </rPh>
    <rPh sb="6" eb="8">
      <t>ホンニン</t>
    </rPh>
    <rPh sb="9" eb="11">
      <t>ショウダク</t>
    </rPh>
    <rPh sb="12" eb="13">
      <t>エ</t>
    </rPh>
    <rPh sb="14" eb="16">
      <t>トドケデ</t>
    </rPh>
    <phoneticPr fontId="4"/>
  </si>
  <si>
    <t>選挙立会人となるべき者の届出書　添付書類</t>
    <rPh sb="0" eb="2">
      <t>センキョ</t>
    </rPh>
    <rPh sb="16" eb="18">
      <t>テンプ</t>
    </rPh>
    <rPh sb="18" eb="20">
      <t>ショルイ</t>
    </rPh>
    <phoneticPr fontId="4"/>
  </si>
  <si>
    <t>【選挙に関する事項】</t>
    <rPh sb="1" eb="3">
      <t>センキョ</t>
    </rPh>
    <rPh sb="4" eb="5">
      <t>カン</t>
    </rPh>
    <rPh sb="7" eb="9">
      <t>ジコウ</t>
    </rPh>
    <phoneticPr fontId="4"/>
  </si>
  <si>
    <t>種類</t>
    <rPh sb="0" eb="2">
      <t>シュルイ</t>
    </rPh>
    <phoneticPr fontId="4"/>
  </si>
  <si>
    <t>執行年月日</t>
    <rPh sb="0" eb="2">
      <t>シッコウ</t>
    </rPh>
    <rPh sb="2" eb="5">
      <t>ネンガッピ</t>
    </rPh>
    <phoneticPr fontId="4"/>
  </si>
  <si>
    <t>区分</t>
    <rPh sb="0" eb="2">
      <t>クブン</t>
    </rPh>
    <phoneticPr fontId="4"/>
  </si>
  <si>
    <t>立会人関係</t>
    <rPh sb="0" eb="3">
      <t>タチアイニン</t>
    </rPh>
    <rPh sb="3" eb="5">
      <t>カンケイ</t>
    </rPh>
    <phoneticPr fontId="4"/>
  </si>
  <si>
    <t>林　耕治</t>
    <rPh sb="0" eb="1">
      <t>ハヤシ</t>
    </rPh>
    <rPh sb="2" eb="4">
      <t>コウジ</t>
    </rPh>
    <phoneticPr fontId="4"/>
  </si>
  <si>
    <t>徳島県選挙分会長</t>
    <rPh sb="0" eb="3">
      <t>トクシマケン</t>
    </rPh>
    <rPh sb="3" eb="5">
      <t>センキョ</t>
    </rPh>
    <rPh sb="5" eb="7">
      <t>ブンカイ</t>
    </rPh>
    <rPh sb="7" eb="8">
      <t>チョウ</t>
    </rPh>
    <phoneticPr fontId="4"/>
  </si>
  <si>
    <t>執行年</t>
    <rPh sb="0" eb="2">
      <t>シッコウ</t>
    </rPh>
    <rPh sb="2" eb="3">
      <t>ネン</t>
    </rPh>
    <phoneticPr fontId="4"/>
  </si>
  <si>
    <t>1の2</t>
    <phoneticPr fontId="4"/>
  </si>
  <si>
    <t>2の2</t>
    <phoneticPr fontId="4"/>
  </si>
  <si>
    <t>　　　　　</t>
  </si>
  <si>
    <t>政党その他の政治団体の名称</t>
    <rPh sb="0" eb="2">
      <t>セイトウ</t>
    </rPh>
    <rPh sb="4" eb="5">
      <t>タ</t>
    </rPh>
    <rPh sb="6" eb="8">
      <t>セイジ</t>
    </rPh>
    <rPh sb="8" eb="10">
      <t>ダンタイ</t>
    </rPh>
    <rPh sb="11" eb="13">
      <t>メイショウ</t>
    </rPh>
    <phoneticPr fontId="4"/>
  </si>
  <si>
    <t>代表者　氏名</t>
    <rPh sb="0" eb="3">
      <t>ダイヒョウシャ</t>
    </rPh>
    <rPh sb="4" eb="6">
      <t>シメイ</t>
    </rPh>
    <phoneticPr fontId="4"/>
  </si>
  <si>
    <t>徳島県選挙分会</t>
    <rPh sb="0" eb="3">
      <t>トクシマケン</t>
    </rPh>
    <rPh sb="3" eb="5">
      <t>センキョ</t>
    </rPh>
    <rPh sb="5" eb="7">
      <t>ブンカイ</t>
    </rPh>
    <phoneticPr fontId="4"/>
  </si>
  <si>
    <t>殿</t>
    <rPh sb="0" eb="1">
      <t>ドノ</t>
    </rPh>
    <phoneticPr fontId="4"/>
  </si>
  <si>
    <t>第51回衆議院議員総選挙</t>
    <rPh sb="0" eb="1">
      <t>ダイ</t>
    </rPh>
    <rPh sb="3" eb="4">
      <t>カイ</t>
    </rPh>
    <rPh sb="4" eb="7">
      <t>シュウギイン</t>
    </rPh>
    <rPh sb="7" eb="9">
      <t>ギイン</t>
    </rPh>
    <rPh sb="9" eb="12">
      <t>ソウセンキョ</t>
    </rPh>
    <phoneticPr fontId="4"/>
  </si>
  <si>
    <t>衆議院比例代表選出議員選挙</t>
    <rPh sb="0" eb="3">
      <t>シュウギイン</t>
    </rPh>
    <rPh sb="3" eb="5">
      <t>ヒレイ</t>
    </rPh>
    <rPh sb="5" eb="7">
      <t>ダイヒョウ</t>
    </rPh>
    <rPh sb="7" eb="9">
      <t>センシュツ</t>
    </rPh>
    <rPh sb="9" eb="11">
      <t>ギイン</t>
    </rPh>
    <rPh sb="11" eb="13">
      <t>センキョ</t>
    </rPh>
    <phoneticPr fontId="4"/>
  </si>
  <si>
    <t>令和8年</t>
    <rPh sb="0" eb="2">
      <t>レイワ</t>
    </rPh>
    <rPh sb="3" eb="4">
      <t>ネン</t>
    </rPh>
    <phoneticPr fontId="4"/>
  </si>
  <si>
    <t>令和8年　　月　　日</t>
    <rPh sb="0" eb="2">
      <t>レイワ</t>
    </rPh>
    <rPh sb="3" eb="4">
      <t>ネン</t>
    </rPh>
    <rPh sb="6" eb="7">
      <t>ガツ</t>
    </rPh>
    <rPh sb="9" eb="10">
      <t>ニチ</t>
    </rPh>
    <phoneticPr fontId="4"/>
  </si>
  <si>
    <t>リスト：選挙管理委員会委員長</t>
    <rPh sb="4" eb="6">
      <t>センキョ</t>
    </rPh>
    <rPh sb="6" eb="8">
      <t>カンリ</t>
    </rPh>
    <rPh sb="8" eb="11">
      <t>イインカイ</t>
    </rPh>
    <rPh sb="11" eb="14">
      <t>イインチョウ</t>
    </rPh>
    <phoneticPr fontId="4"/>
  </si>
  <si>
    <t>岩丸　正史</t>
    <rPh sb="0" eb="2">
      <t>イワマル</t>
    </rPh>
    <rPh sb="3" eb="5">
      <t>マサフミ</t>
    </rPh>
    <phoneticPr fontId="4"/>
  </si>
  <si>
    <t>藤野　稔寛</t>
    <rPh sb="0" eb="2">
      <t>フジノ</t>
    </rPh>
    <rPh sb="3" eb="4">
      <t>ミノル</t>
    </rPh>
    <rPh sb="4" eb="5">
      <t>カン</t>
    </rPh>
    <phoneticPr fontId="17"/>
  </si>
  <si>
    <t>小池　充博</t>
    <rPh sb="0" eb="1">
      <t>ショウ</t>
    </rPh>
    <rPh sb="1" eb="2">
      <t>イケ</t>
    </rPh>
    <rPh sb="3" eb="4">
      <t>ミツル</t>
    </rPh>
    <rPh sb="4" eb="5">
      <t>ヒロシ</t>
    </rPh>
    <phoneticPr fontId="17"/>
  </si>
  <si>
    <t xml:space="preserve">佐藤　功 </t>
    <rPh sb="0" eb="1">
      <t>サ</t>
    </rPh>
    <rPh sb="1" eb="2">
      <t>フジ</t>
    </rPh>
    <rPh sb="3" eb="4">
      <t>コウ</t>
    </rPh>
    <phoneticPr fontId="17"/>
  </si>
  <si>
    <t>岡本　光弘</t>
    <rPh sb="0" eb="1">
      <t>オカ</t>
    </rPh>
    <rPh sb="1" eb="2">
      <t>ホン</t>
    </rPh>
    <rPh sb="3" eb="4">
      <t>ヒカリ</t>
    </rPh>
    <rPh sb="4" eb="5">
      <t>ヒロシ</t>
    </rPh>
    <phoneticPr fontId="17"/>
  </si>
  <si>
    <t>川村　豊臣</t>
    <rPh sb="0" eb="2">
      <t>カワムラ</t>
    </rPh>
    <rPh sb="3" eb="5">
      <t>トヨトミ</t>
    </rPh>
    <phoneticPr fontId="17"/>
  </si>
  <si>
    <t>島田　耕児</t>
  </si>
  <si>
    <t>藤野　和良</t>
  </si>
  <si>
    <t>岡本　幸夫</t>
    <rPh sb="4" eb="5">
      <t>オット</t>
    </rPh>
    <phoneticPr fontId="17"/>
  </si>
  <si>
    <t>新居　福夫</t>
    <rPh sb="0" eb="1">
      <t>シン</t>
    </rPh>
    <rPh sb="1" eb="2">
      <t>イ</t>
    </rPh>
    <rPh sb="3" eb="4">
      <t>フク</t>
    </rPh>
    <rPh sb="4" eb="5">
      <t>オット</t>
    </rPh>
    <phoneticPr fontId="17"/>
  </si>
  <si>
    <t>久保　隆吉</t>
    <rPh sb="0" eb="2">
      <t>クボ</t>
    </rPh>
    <rPh sb="3" eb="5">
      <t>リュウキチ</t>
    </rPh>
    <phoneticPr fontId="17"/>
  </si>
  <si>
    <t xml:space="preserve">森﨑　茂 </t>
    <rPh sb="0" eb="1">
      <t>モリ</t>
    </rPh>
    <rPh sb="3" eb="4">
      <t>シゲル</t>
    </rPh>
    <phoneticPr fontId="17"/>
  </si>
  <si>
    <t>近久　光雄</t>
    <rPh sb="0" eb="2">
      <t>チカヒサ</t>
    </rPh>
    <rPh sb="3" eb="5">
      <t>ミツオ</t>
    </rPh>
    <phoneticPr fontId="17"/>
  </si>
  <si>
    <t>妙見　尹志</t>
    <rPh sb="0" eb="1">
      <t>ミョウ</t>
    </rPh>
    <rPh sb="1" eb="2">
      <t>ミ</t>
    </rPh>
    <rPh sb="3" eb="4">
      <t>タダ</t>
    </rPh>
    <rPh sb="4" eb="5">
      <t>ココロザシ</t>
    </rPh>
    <phoneticPr fontId="17"/>
  </si>
  <si>
    <t xml:space="preserve">富田　正 </t>
  </si>
  <si>
    <t>木内　繁一</t>
  </si>
  <si>
    <t>泉　壽</t>
  </si>
  <si>
    <t>森　貢</t>
  </si>
  <si>
    <t>下村　稔</t>
    <rPh sb="0" eb="2">
      <t>シモムラ</t>
    </rPh>
    <rPh sb="3" eb="4">
      <t>ミノル</t>
    </rPh>
    <phoneticPr fontId="17"/>
  </si>
  <si>
    <t>黒瀬　昭</t>
    <rPh sb="0" eb="2">
      <t>クロセ</t>
    </rPh>
    <rPh sb="3" eb="4">
      <t>アキラ</t>
    </rPh>
    <phoneticPr fontId="17"/>
  </si>
  <si>
    <t>中吉　孝典</t>
    <rPh sb="0" eb="1">
      <t>ナカ</t>
    </rPh>
    <rPh sb="1" eb="2">
      <t>ヨシ</t>
    </rPh>
    <rPh sb="3" eb="4">
      <t>タカシ</t>
    </rPh>
    <rPh sb="4" eb="5">
      <t>ノリ</t>
    </rPh>
    <phoneticPr fontId="17"/>
  </si>
  <si>
    <t>松田　政直</t>
  </si>
  <si>
    <t>安岡　道博</t>
    <rPh sb="0" eb="2">
      <t>ヤスオカ</t>
    </rPh>
    <rPh sb="3" eb="5">
      <t>ミチヒロ</t>
    </rPh>
    <phoneticPr fontId="17"/>
  </si>
  <si>
    <t xml:space="preserve">大西　宏 </t>
    <rPh sb="0" eb="1">
      <t>ダイ</t>
    </rPh>
    <rPh sb="1" eb="2">
      <t>ニシ</t>
    </rPh>
    <rPh sb="3" eb="4">
      <t>ヒロシ</t>
    </rPh>
    <phoneticPr fontId="17"/>
  </si>
  <si>
    <t>池本　友男</t>
    <rPh sb="0" eb="1">
      <t>イケ</t>
    </rPh>
    <rPh sb="1" eb="2">
      <t>ホン</t>
    </rPh>
    <rPh sb="3" eb="4">
      <t>トモ</t>
    </rPh>
    <rPh sb="4" eb="5">
      <t>オトコ</t>
    </rPh>
    <phoneticPr fontId="17"/>
  </si>
  <si>
    <t>名簿届出政党等関係用紙集</t>
    <rPh sb="0" eb="2">
      <t>メイボ</t>
    </rPh>
    <rPh sb="2" eb="4">
      <t>トドケデ</t>
    </rPh>
    <rPh sb="4" eb="6">
      <t>セイトウ</t>
    </rPh>
    <rPh sb="6" eb="7">
      <t>トウ</t>
    </rPh>
    <rPh sb="7" eb="9">
      <t>カンケイ</t>
    </rPh>
    <rPh sb="9" eb="11">
      <t>ヨウシ</t>
    </rPh>
    <rPh sb="11" eb="12">
      <t>シュウ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</si>
</sst>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ggge&quot;年&quot;m&quot;月&quot;d&quot;日&quot;;@" x16r2:formatCode16="[$-ja-JP-x-gannen]ggge&quot;年&quot;m&quot;月&quot;d&quot;日&quot;;@"/>
    <numFmt numFmtId="177" formatCode="[$]ggge&quot;年&quot;m&quot;月&quot;d&quot;日 生&quot;;@" x16r2:formatCode16="[$-ja-JP-x-gannen]ggge&quot;年&quot;m&quot;月&quot;d&quot;日 生&quot;;@"/>
    <numFmt numFmtId="178" formatCode="@&quot;　開票区&quot;"/>
  </numFmts>
  <fonts count="18">
    <font>
      <sz val="11"/>
      <color theme="1"/>
      <name val="Yu Gothic"/>
      <family val="2"/>
      <scheme val="minor"/>
    </font>
    <font>
      <sz val="11"/>
      <color theme="1"/>
      <name val="ＭＳ ゴシック"/>
      <family val="3"/>
      <charset val="128"/>
    </font>
    <font>
      <sz val="12"/>
      <color theme="1"/>
      <name val="Meiryo UI"/>
      <family val="3"/>
      <charset val="128"/>
    </font>
    <font>
      <sz val="12"/>
      <color theme="1"/>
      <name val="ＭＳ 明朝"/>
      <family val="1"/>
      <charset val="128"/>
    </font>
    <font>
      <sz val="6"/>
      <name val="Yu Gothic"/>
      <family val="3"/>
      <charset val="128"/>
      <scheme val="minor"/>
    </font>
    <font>
      <sz val="14"/>
      <color theme="1"/>
      <name val="ＭＳ ゴシック"/>
      <family val="3"/>
      <charset val="128"/>
    </font>
    <font>
      <sz val="10"/>
      <color theme="1"/>
      <name val="ＭＳ 明朝"/>
      <family val="1"/>
      <charset val="128"/>
    </font>
    <font>
      <u/>
      <sz val="11"/>
      <color theme="10"/>
      <name val="Yu Gothic"/>
      <family val="2"/>
      <scheme val="minor"/>
    </font>
    <font>
      <u/>
      <sz val="11"/>
      <color theme="10"/>
      <name val="ＭＳ ゴシック"/>
      <family val="3"/>
      <charset val="128"/>
    </font>
    <font>
      <sz val="9"/>
      <color theme="1"/>
      <name val="ＭＳ ゴシック"/>
      <family val="3"/>
      <charset val="128"/>
    </font>
    <font>
      <b/>
      <sz val="12"/>
      <color theme="9" tint="-0.499984740745262"/>
      <name val="Meiryo UI"/>
      <family val="3"/>
      <charset val="128"/>
    </font>
    <font>
      <b/>
      <sz val="12"/>
      <color rgb="FFC00000"/>
      <name val="Meiryo UI"/>
      <family val="3"/>
      <charset val="128"/>
    </font>
    <font>
      <sz val="11"/>
      <color theme="1"/>
      <name val="Yu Gothic"/>
      <family val="2"/>
      <scheme val="minor"/>
    </font>
    <font>
      <u/>
      <sz val="11"/>
      <color theme="10"/>
      <name val="Yu Gothic"/>
      <family val="3"/>
      <charset val="128"/>
      <scheme val="minor"/>
    </font>
    <font>
      <sz val="10"/>
      <color theme="1"/>
      <name val="Meiryo UI"/>
      <family val="3"/>
      <charset val="128"/>
    </font>
    <font>
      <sz val="12"/>
      <color theme="1"/>
      <name val="ＭＳ ゴシック"/>
      <family val="3"/>
      <charset val="128"/>
    </font>
    <font>
      <sz val="11"/>
      <color theme="1"/>
      <name val="Yu Gothic"/>
      <family val="3"/>
      <scheme val="minor"/>
    </font>
    <font>
      <b/>
      <sz val="15"/>
      <color theme="3"/>
      <name val="Myrica M"/>
      <family val="2"/>
      <charset val="128"/>
    </font>
  </fonts>
  <fills count="5">
    <fill>
      <patternFill patternType="none"/>
    </fill>
    <fill>
      <patternFill patternType="gray125"/>
    </fill>
    <fill>
      <patternFill patternType="solid">
        <fgColor theme="9" tint="0.79998168889431442"/>
        <bgColor indexed="64"/>
      </patternFill>
    </fill>
    <fill>
      <patternFill patternType="solid">
        <fgColor rgb="FFFFFFCC"/>
        <bgColor indexed="64"/>
      </patternFill>
    </fill>
    <fill>
      <patternFill patternType="solid">
        <fgColor theme="7" tint="0.59999389629810485"/>
        <bgColor indexed="64"/>
      </patternFill>
    </fill>
  </fills>
  <borders count="17">
    <border>
      <left/>
      <right/>
      <top/>
      <bottom/>
      <diagonal/>
    </border>
    <border>
      <left style="medium">
        <color theme="1" tint="0.34998626667073579"/>
      </left>
      <right style="hair">
        <color theme="1" tint="0.34998626667073579"/>
      </right>
      <top style="hair">
        <color theme="1" tint="0.34998626667073579"/>
      </top>
      <bottom style="hair">
        <color theme="1" tint="0.34998626667073579"/>
      </bottom>
      <diagonal/>
    </border>
    <border>
      <left style="hair">
        <color theme="1" tint="0.34998626667073579"/>
      </left>
      <right style="hair">
        <color theme="1" tint="0.34998626667073579"/>
      </right>
      <top style="hair">
        <color theme="1" tint="0.34998626667073579"/>
      </top>
      <bottom style="hair">
        <color theme="1" tint="0.34998626667073579"/>
      </bottom>
      <diagonal/>
    </border>
    <border>
      <left style="hair">
        <color theme="1" tint="0.34998626667073579"/>
      </left>
      <right style="medium">
        <color theme="1" tint="0.34998626667073579"/>
      </right>
      <top style="hair">
        <color theme="1" tint="0.34998626667073579"/>
      </top>
      <bottom style="hair">
        <color theme="1" tint="0.34998626667073579"/>
      </bottom>
      <diagonal/>
    </border>
    <border>
      <left style="medium">
        <color theme="1" tint="0.34998626667073579"/>
      </left>
      <right style="hair">
        <color theme="1" tint="0.34998626667073579"/>
      </right>
      <top style="medium">
        <color theme="1" tint="0.34998626667073579"/>
      </top>
      <bottom/>
      <diagonal/>
    </border>
    <border>
      <left style="hair">
        <color theme="1" tint="0.34998626667073579"/>
      </left>
      <right style="hair">
        <color theme="1" tint="0.34998626667073579"/>
      </right>
      <top style="medium">
        <color theme="1" tint="0.34998626667073579"/>
      </top>
      <bottom/>
      <diagonal/>
    </border>
    <border>
      <left style="medium">
        <color theme="1" tint="0.34998626667073579"/>
      </left>
      <right style="hair">
        <color theme="1" tint="0.34998626667073579"/>
      </right>
      <top/>
      <bottom style="medium">
        <color theme="1" tint="0.34998626667073579"/>
      </bottom>
      <diagonal/>
    </border>
    <border>
      <left style="hair">
        <color theme="1" tint="0.34998626667073579"/>
      </left>
      <right style="hair">
        <color theme="1" tint="0.34998626667073579"/>
      </right>
      <top/>
      <bottom style="medium">
        <color theme="1" tint="0.34998626667073579"/>
      </bottom>
      <diagonal/>
    </border>
    <border>
      <left style="hair">
        <color theme="1" tint="0.34998626667073579"/>
      </left>
      <right style="medium">
        <color theme="1" tint="0.34998626667073579"/>
      </right>
      <top/>
      <bottom style="medium">
        <color theme="1" tint="0.34998626667073579"/>
      </bottom>
      <diagonal/>
    </border>
    <border>
      <left style="hair">
        <color theme="1" tint="0.34998626667073579"/>
      </left>
      <right style="medium">
        <color theme="1" tint="0.34998626667073579"/>
      </right>
      <top style="medium">
        <color theme="1" tint="0.34998626667073579"/>
      </top>
      <bottom/>
      <diagonal/>
    </border>
    <border>
      <left style="medium">
        <color theme="1" tint="0.34998626667073579"/>
      </left>
      <right/>
      <top/>
      <bottom/>
      <diagonal/>
    </border>
    <border>
      <left style="medium">
        <color theme="1" tint="0.34998626667073579"/>
      </left>
      <right style="hair">
        <color theme="1" tint="0.34998626667073579"/>
      </right>
      <top style="medium">
        <color theme="1" tint="0.34998626667073579"/>
      </top>
      <bottom style="hair">
        <color theme="1" tint="0.34998626667073579"/>
      </bottom>
      <diagonal/>
    </border>
    <border>
      <left style="hair">
        <color theme="1" tint="0.34998626667073579"/>
      </left>
      <right style="hair">
        <color theme="1" tint="0.34998626667073579"/>
      </right>
      <top style="medium">
        <color theme="1" tint="0.34998626667073579"/>
      </top>
      <bottom style="hair">
        <color theme="1" tint="0.34998626667073579"/>
      </bottom>
      <diagonal/>
    </border>
    <border>
      <left style="hair">
        <color theme="1" tint="0.34998626667073579"/>
      </left>
      <right style="medium">
        <color theme="1" tint="0.34998626667073579"/>
      </right>
      <top style="medium">
        <color theme="1" tint="0.34998626667073579"/>
      </top>
      <bottom style="hair">
        <color theme="1" tint="0.34998626667073579"/>
      </bottom>
      <diagonal/>
    </border>
    <border>
      <left style="medium">
        <color theme="1" tint="0.34998626667073579"/>
      </left>
      <right style="hair">
        <color theme="1" tint="0.34998626667073579"/>
      </right>
      <top style="hair">
        <color theme="1" tint="0.34998626667073579"/>
      </top>
      <bottom style="medium">
        <color theme="1" tint="0.34998626667073579"/>
      </bottom>
      <diagonal/>
    </border>
    <border>
      <left style="hair">
        <color theme="1" tint="0.34998626667073579"/>
      </left>
      <right style="hair">
        <color theme="1" tint="0.34998626667073579"/>
      </right>
      <top style="hair">
        <color theme="1" tint="0.34998626667073579"/>
      </top>
      <bottom style="medium">
        <color theme="1" tint="0.34998626667073579"/>
      </bottom>
      <diagonal/>
    </border>
    <border>
      <left style="hair">
        <color theme="1" tint="0.34998626667073579"/>
      </left>
      <right style="medium">
        <color theme="1" tint="0.34998626667073579"/>
      </right>
      <top style="hair">
        <color theme="1" tint="0.34998626667073579"/>
      </top>
      <bottom style="medium">
        <color theme="1" tint="0.34998626667073579"/>
      </bottom>
      <diagonal/>
    </border>
  </borders>
  <cellStyleXfs count="5">
    <xf numFmtId="0" fontId="0" fillId="0" borderId="0"/>
    <xf numFmtId="0" fontId="7" fillId="0" borderId="0" applyNumberFormat="0" applyFill="0" applyBorder="0" applyAlignment="0" applyProtection="0"/>
    <xf numFmtId="0" fontId="12" fillId="0" borderId="0"/>
    <xf numFmtId="0" fontId="13" fillId="0" borderId="0" applyNumberFormat="0" applyFill="0" applyBorder="0" applyAlignment="0" applyProtection="0">
      <alignment vertical="center"/>
    </xf>
    <xf numFmtId="0" fontId="16" fillId="0" borderId="0">
      <alignment vertical="center"/>
    </xf>
  </cellStyleXfs>
  <cellXfs count="77">
    <xf numFmtId="0" fontId="0" fillId="0" borderId="0" xfId="0"/>
    <xf numFmtId="0" fontId="1" fillId="0" borderId="0" xfId="0" applyFont="1"/>
    <xf numFmtId="0" fontId="2" fillId="0" borderId="0" xfId="0" applyFont="1"/>
    <xf numFmtId="0" fontId="3" fillId="0" borderId="0" xfId="0" applyFont="1" applyAlignment="1">
      <alignment vertical="center"/>
    </xf>
    <xf numFmtId="0" fontId="3" fillId="0" borderId="0" xfId="0" applyFont="1" applyAlignment="1">
      <alignment horizontal="left" vertical="center" indent="2"/>
    </xf>
    <xf numFmtId="0" fontId="3" fillId="0" borderId="0" xfId="0" applyFont="1" applyAlignment="1">
      <alignment horizontal="right" vertical="center"/>
    </xf>
    <xf numFmtId="0" fontId="5" fillId="0" borderId="0" xfId="0" applyFont="1" applyAlignment="1">
      <alignment horizontal="centerContinuous" vertical="center"/>
    </xf>
    <xf numFmtId="0" fontId="3" fillId="0" borderId="0" xfId="0" applyFont="1" applyAlignment="1">
      <alignment horizontal="centerContinuous" vertical="center"/>
    </xf>
    <xf numFmtId="0" fontId="6" fillId="0" borderId="0" xfId="0" applyFont="1" applyAlignment="1">
      <alignment vertical="center"/>
    </xf>
    <xf numFmtId="0" fontId="6" fillId="0" borderId="0" xfId="0" applyFont="1" applyAlignment="1">
      <alignment horizontal="right" vertical="center"/>
    </xf>
    <xf numFmtId="0" fontId="3" fillId="0" borderId="0" xfId="0" applyFont="1" applyAlignment="1">
      <alignment horizontal="left" vertical="center" indent="3"/>
    </xf>
    <xf numFmtId="0" fontId="3" fillId="0" borderId="0" xfId="0" applyFont="1" applyFill="1" applyAlignment="1">
      <alignment vertical="center" shrinkToFit="1"/>
    </xf>
    <xf numFmtId="0" fontId="1" fillId="0" borderId="0" xfId="0" applyFont="1" applyAlignment="1">
      <alignment horizontal="left" indent="1"/>
    </xf>
    <xf numFmtId="0" fontId="1" fillId="0" borderId="0" xfId="0" applyFont="1" applyAlignment="1">
      <alignment horizontal="left" indent="2"/>
    </xf>
    <xf numFmtId="0" fontId="5" fillId="0" borderId="0" xfId="0" applyFont="1"/>
    <xf numFmtId="0" fontId="9" fillId="0" borderId="0" xfId="0" applyFont="1"/>
    <xf numFmtId="0" fontId="3" fillId="0" borderId="0" xfId="0" applyFont="1" applyFill="1" applyAlignment="1">
      <alignment vertical="center"/>
    </xf>
    <xf numFmtId="176" fontId="3" fillId="0" borderId="0" xfId="0" applyNumberFormat="1" applyFont="1" applyFill="1" applyAlignment="1">
      <alignment horizontal="left" vertical="center" indent="3"/>
    </xf>
    <xf numFmtId="0" fontId="3" fillId="0" borderId="0" xfId="0" applyFont="1" applyAlignment="1">
      <alignment horizontal="left" vertical="center" indent="10"/>
    </xf>
    <xf numFmtId="0" fontId="3" fillId="0" borderId="0" xfId="0" applyFont="1" applyAlignment="1">
      <alignment horizontal="left" vertical="center" indent="9"/>
    </xf>
    <xf numFmtId="49" fontId="3" fillId="0" borderId="0" xfId="0" applyNumberFormat="1" applyFont="1" applyFill="1" applyAlignment="1">
      <alignment horizontal="left" vertical="center" indent="5" shrinkToFit="1"/>
    </xf>
    <xf numFmtId="0" fontId="3" fillId="0" borderId="0" xfId="0" applyFont="1" applyAlignment="1">
      <alignment horizontal="left" vertical="center" indent="14"/>
    </xf>
    <xf numFmtId="176" fontId="3" fillId="0" borderId="0" xfId="0" applyNumberFormat="1" applyFont="1" applyFill="1" applyAlignment="1">
      <alignment horizontal="left" vertical="center" indent="2"/>
    </xf>
    <xf numFmtId="0" fontId="3" fillId="0" borderId="0" xfId="0" applyFont="1" applyAlignment="1">
      <alignment horizontal="left" vertical="center" indent="15"/>
    </xf>
    <xf numFmtId="176" fontId="3" fillId="0" borderId="0" xfId="0" applyNumberFormat="1" applyFont="1" applyFill="1" applyAlignment="1">
      <alignment horizontal="left" vertical="center" indent="3"/>
    </xf>
    <xf numFmtId="58" fontId="2" fillId="0" borderId="0" xfId="0" applyNumberFormat="1" applyFont="1"/>
    <xf numFmtId="0" fontId="3" fillId="0" borderId="0" xfId="0" applyFont="1" applyFill="1" applyAlignment="1" applyProtection="1">
      <alignment vertical="center" shrinkToFit="1"/>
      <protection locked="0"/>
    </xf>
    <xf numFmtId="0" fontId="5" fillId="0" borderId="0" xfId="0" applyFont="1" applyAlignment="1">
      <alignment vertical="center"/>
    </xf>
    <xf numFmtId="0" fontId="1" fillId="0" borderId="4" xfId="0" applyFont="1" applyBorder="1" applyAlignment="1">
      <alignment horizontal="center"/>
    </xf>
    <xf numFmtId="0" fontId="1" fillId="0" borderId="5" xfId="0" applyFont="1" applyBorder="1" applyAlignment="1">
      <alignment horizontal="center"/>
    </xf>
    <xf numFmtId="0" fontId="1" fillId="0" borderId="6" xfId="0" applyFont="1" applyBorder="1" applyAlignment="1">
      <alignment horizontal="center"/>
    </xf>
    <xf numFmtId="0" fontId="1" fillId="0" borderId="7" xfId="0" applyFont="1" applyBorder="1" applyAlignment="1">
      <alignment horizontal="center"/>
    </xf>
    <xf numFmtId="0" fontId="1" fillId="0" borderId="8" xfId="0" applyFont="1" applyBorder="1" applyAlignment="1">
      <alignment horizontal="center"/>
    </xf>
    <xf numFmtId="0" fontId="10" fillId="0" borderId="0" xfId="0" applyFont="1"/>
    <xf numFmtId="0" fontId="3" fillId="0" borderId="0" xfId="0" applyFont="1" applyAlignment="1">
      <alignment horizontal="left" vertical="center" indent="3"/>
    </xf>
    <xf numFmtId="0" fontId="11" fillId="0" borderId="0" xfId="0" applyFont="1"/>
    <xf numFmtId="0" fontId="3" fillId="0" borderId="0" xfId="0" applyFont="1" applyFill="1" applyAlignment="1" applyProtection="1">
      <alignment vertical="center" shrinkToFit="1"/>
      <protection locked="0"/>
    </xf>
    <xf numFmtId="0" fontId="2" fillId="0" borderId="0" xfId="2" applyFont="1"/>
    <xf numFmtId="0" fontId="2" fillId="0" borderId="0" xfId="2" applyFont="1" applyAlignment="1">
      <alignment horizontal="left" shrinkToFit="1"/>
    </xf>
    <xf numFmtId="0" fontId="2" fillId="2" borderId="0" xfId="2" applyFont="1" applyFill="1"/>
    <xf numFmtId="58" fontId="2" fillId="2" borderId="0" xfId="2" applyNumberFormat="1" applyFont="1" applyFill="1" applyAlignment="1">
      <alignment horizontal="left" shrinkToFit="1"/>
    </xf>
    <xf numFmtId="0" fontId="2" fillId="2" borderId="0" xfId="2" applyFont="1" applyFill="1" applyAlignment="1">
      <alignment horizontal="left" indent="2"/>
    </xf>
    <xf numFmtId="0" fontId="10" fillId="2" borderId="0" xfId="2" applyFont="1" applyFill="1" applyAlignment="1">
      <alignment horizontal="left" shrinkToFit="1"/>
    </xf>
    <xf numFmtId="0" fontId="14" fillId="2" borderId="0" xfId="2" applyFont="1" applyFill="1" applyAlignment="1">
      <alignment horizontal="left" indent="2"/>
    </xf>
    <xf numFmtId="176" fontId="2" fillId="3" borderId="0" xfId="2" applyNumberFormat="1" applyFont="1" applyFill="1" applyAlignment="1" applyProtection="1">
      <alignment horizontal="left" shrinkToFit="1"/>
      <protection locked="0"/>
    </xf>
    <xf numFmtId="0" fontId="2" fillId="2" borderId="0" xfId="2" applyFont="1" applyFill="1" applyAlignment="1">
      <alignment horizontal="left" shrinkToFit="1"/>
    </xf>
    <xf numFmtId="0" fontId="1" fillId="0" borderId="9" xfId="0" applyFont="1" applyBorder="1" applyAlignment="1">
      <alignment horizontal="center"/>
    </xf>
    <xf numFmtId="0" fontId="8" fillId="0" borderId="3" xfId="1" applyFont="1" applyBorder="1" applyAlignment="1">
      <alignment horizontal="left" vertical="center"/>
    </xf>
    <xf numFmtId="0" fontId="9" fillId="0" borderId="2" xfId="0" applyFont="1" applyBorder="1" applyAlignment="1">
      <alignment vertical="center" wrapText="1"/>
    </xf>
    <xf numFmtId="0" fontId="15" fillId="0" borderId="2" xfId="0" applyFont="1" applyBorder="1" applyAlignment="1">
      <alignment horizontal="center" vertical="center"/>
    </xf>
    <xf numFmtId="0" fontId="15" fillId="0" borderId="2" xfId="0" applyFont="1" applyBorder="1" applyAlignment="1">
      <alignment horizontal="left" vertical="center" indent="1"/>
    </xf>
    <xf numFmtId="0" fontId="1" fillId="0" borderId="0" xfId="0" applyFont="1" applyAlignment="1">
      <alignment horizontal="right"/>
    </xf>
    <xf numFmtId="0" fontId="3" fillId="0" borderId="0" xfId="0" applyFont="1" applyAlignment="1">
      <alignment horizontal="left" vertical="center" shrinkToFit="1"/>
    </xf>
    <xf numFmtId="0" fontId="1" fillId="0" borderId="10" xfId="0" applyFont="1" applyBorder="1"/>
    <xf numFmtId="0" fontId="10" fillId="2" borderId="0" xfId="0" applyFont="1" applyFill="1" applyAlignment="1">
      <alignment horizontal="left" shrinkToFit="1"/>
    </xf>
    <xf numFmtId="0" fontId="15" fillId="0" borderId="12" xfId="0" applyFont="1" applyBorder="1" applyAlignment="1">
      <alignment horizontal="center" vertical="center"/>
    </xf>
    <xf numFmtId="0" fontId="15" fillId="0" borderId="12" xfId="0" applyFont="1" applyBorder="1" applyAlignment="1">
      <alignment horizontal="left" vertical="center" indent="1"/>
    </xf>
    <xf numFmtId="0" fontId="9" fillId="0" borderId="12" xfId="0" applyFont="1" applyBorder="1" applyAlignment="1">
      <alignment vertical="center" wrapText="1"/>
    </xf>
    <xf numFmtId="0" fontId="8" fillId="0" borderId="13" xfId="1" applyFont="1" applyBorder="1" applyAlignment="1">
      <alignment horizontal="left" vertical="center"/>
    </xf>
    <xf numFmtId="0" fontId="15" fillId="0" borderId="15" xfId="0" applyFont="1" applyBorder="1" applyAlignment="1">
      <alignment horizontal="center" vertical="center"/>
    </xf>
    <xf numFmtId="0" fontId="15" fillId="0" borderId="15" xfId="0" applyFont="1" applyBorder="1" applyAlignment="1">
      <alignment horizontal="left" vertical="center" indent="1"/>
    </xf>
    <xf numFmtId="0" fontId="9" fillId="0" borderId="15" xfId="0" applyFont="1" applyBorder="1" applyAlignment="1">
      <alignment vertical="center" wrapText="1"/>
    </xf>
    <xf numFmtId="0" fontId="8" fillId="0" borderId="16" xfId="1" applyFont="1" applyBorder="1" applyAlignment="1">
      <alignment horizontal="left" vertical="center"/>
    </xf>
    <xf numFmtId="178" fontId="3" fillId="4" borderId="0" xfId="0" applyNumberFormat="1" applyFont="1" applyFill="1" applyAlignment="1" applyProtection="1">
      <alignment vertical="center"/>
      <protection locked="0"/>
    </xf>
    <xf numFmtId="0" fontId="1" fillId="0" borderId="11" xfId="0" applyFont="1" applyBorder="1" applyAlignment="1">
      <alignment vertical="center" textRotation="255" shrinkToFit="1"/>
    </xf>
    <xf numFmtId="0" fontId="0" fillId="0" borderId="1" xfId="0" applyBorder="1" applyAlignment="1">
      <alignment vertical="center" textRotation="255" shrinkToFit="1"/>
    </xf>
    <xf numFmtId="0" fontId="0" fillId="0" borderId="14" xfId="0" applyBorder="1" applyAlignment="1">
      <alignment vertical="center" textRotation="255" shrinkToFit="1"/>
    </xf>
    <xf numFmtId="0" fontId="3" fillId="4" borderId="0" xfId="0" applyFont="1" applyFill="1" applyAlignment="1" applyProtection="1">
      <alignment horizontal="left" vertical="center" indent="3" shrinkToFit="1"/>
      <protection locked="0"/>
    </xf>
    <xf numFmtId="0" fontId="3" fillId="4" borderId="0" xfId="0" applyNumberFormat="1" applyFont="1" applyFill="1" applyAlignment="1">
      <alignment horizontal="left" vertical="center" indent="3"/>
    </xf>
    <xf numFmtId="177" fontId="3" fillId="4" borderId="0" xfId="0" applyNumberFormat="1" applyFont="1" applyFill="1" applyAlignment="1" applyProtection="1">
      <alignment horizontal="left" vertical="center" shrinkToFit="1"/>
      <protection locked="0"/>
    </xf>
    <xf numFmtId="176" fontId="3" fillId="4" borderId="0" xfId="0" applyNumberFormat="1" applyFont="1" applyFill="1" applyAlignment="1" applyProtection="1">
      <alignment horizontal="left" vertical="center" indent="3"/>
      <protection locked="0"/>
    </xf>
    <xf numFmtId="0" fontId="3" fillId="4" borderId="0" xfId="0" applyFont="1" applyFill="1" applyAlignment="1" applyProtection="1">
      <alignment horizontal="left" vertical="center" indent="5" shrinkToFit="1"/>
      <protection locked="0"/>
    </xf>
    <xf numFmtId="0" fontId="3" fillId="0" borderId="0" xfId="0" applyFont="1" applyFill="1" applyAlignment="1">
      <alignment vertical="center" shrinkToFit="1"/>
    </xf>
    <xf numFmtId="0" fontId="0" fillId="0" borderId="0" xfId="0" applyFill="1" applyAlignment="1">
      <alignment vertical="center" shrinkToFit="1"/>
    </xf>
    <xf numFmtId="0" fontId="3" fillId="0" borderId="0" xfId="0" applyFont="1" applyAlignment="1">
      <alignment horizontal="left" vertical="top" wrapText="1"/>
    </xf>
    <xf numFmtId="0" fontId="3" fillId="4" borderId="0" xfId="0" applyFont="1" applyFill="1" applyAlignment="1" applyProtection="1">
      <alignment horizontal="left" vertical="center" indent="3" shrinkToFit="1"/>
    </xf>
    <xf numFmtId="0" fontId="3" fillId="4" borderId="0" xfId="0" applyNumberFormat="1" applyFont="1" applyFill="1" applyAlignment="1" applyProtection="1">
      <alignment horizontal="left" vertical="center" indent="3"/>
      <protection locked="0"/>
    </xf>
  </cellXfs>
  <cellStyles count="5">
    <cellStyle name="ハイパーリンク" xfId="1" builtinId="8"/>
    <cellStyle name="ハイパーリンク 2" xfId="3" xr:uid="{4CAADB33-F434-4DF3-A679-104F4456636B}"/>
    <cellStyle name="標準" xfId="0" builtinId="0"/>
    <cellStyle name="標準 2" xfId="2" xr:uid="{2E309747-EE10-4F68-A24B-E08D68E3CF59}"/>
    <cellStyle name="標準 3" xfId="4" xr:uid="{C6524C32-5D2F-4BC9-BA90-E56D83A81F9A}"/>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47</xdr:row>
      <xdr:rowOff>0</xdr:rowOff>
    </xdr:from>
    <xdr:to>
      <xdr:col>4</xdr:col>
      <xdr:colOff>752475</xdr:colOff>
      <xdr:row>51</xdr:row>
      <xdr:rowOff>171450</xdr:rowOff>
    </xdr:to>
    <xdr:sp macro="" textlink="">
      <xdr:nvSpPr>
        <xdr:cNvPr id="4" name="テキスト ボックス 3">
          <a:extLst>
            <a:ext uri="{FF2B5EF4-FFF2-40B4-BE49-F238E27FC236}">
              <a16:creationId xmlns:a16="http://schemas.microsoft.com/office/drawing/2014/main" id="{FCA11D3A-BC09-423D-A39C-6EDCD35A9F25}"/>
            </a:ext>
          </a:extLst>
        </xdr:cNvPr>
        <xdr:cNvSpPr txBox="1"/>
      </xdr:nvSpPr>
      <xdr:spPr>
        <a:xfrm>
          <a:off x="3733800" y="8524875"/>
          <a:ext cx="59721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備考　公職の候補者又は政党その他の政治団体の代表者本人が届け出る場合にあっては本人確認書類の提示又は提出を、これらの者の代理人が届け出る場合にあっては委任状及び当該代理人の本人確認書類の提示又は提出を行うこと。ただし、</a:t>
          </a:r>
          <a:r>
            <a:rPr lang="ja-JP" altLang="ja-JP" sz="1000">
              <a:solidFill>
                <a:schemeClr val="dk1"/>
              </a:solidFill>
              <a:effectLst/>
              <a:latin typeface="ＭＳ 明朝" panose="02020609040205080304" pitchFamily="17" charset="-128"/>
              <a:ea typeface="ＭＳ 明朝" panose="02020609040205080304" pitchFamily="17" charset="-128"/>
              <a:cs typeface="+mn-cs"/>
            </a:rPr>
            <a:t>公職の候補者又は政党その他の政治団体の代表者本人</a:t>
          </a:r>
          <a:r>
            <a:rPr lang="ja-JP" altLang="en-US" sz="1000">
              <a:solidFill>
                <a:schemeClr val="dk1"/>
              </a:solidFill>
              <a:effectLst/>
              <a:latin typeface="ＭＳ 明朝" panose="02020609040205080304" pitchFamily="17" charset="-128"/>
              <a:ea typeface="ＭＳ 明朝" panose="02020609040205080304" pitchFamily="17" charset="-128"/>
              <a:cs typeface="+mn-cs"/>
            </a:rPr>
            <a:t>の署名その他の措置がある場合は、この限りでない。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47</xdr:row>
      <xdr:rowOff>0</xdr:rowOff>
    </xdr:from>
    <xdr:to>
      <xdr:col>4</xdr:col>
      <xdr:colOff>752475</xdr:colOff>
      <xdr:row>51</xdr:row>
      <xdr:rowOff>171450</xdr:rowOff>
    </xdr:to>
    <xdr:sp macro="" textlink="">
      <xdr:nvSpPr>
        <xdr:cNvPr id="5" name="テキスト ボックス 4">
          <a:extLst>
            <a:ext uri="{FF2B5EF4-FFF2-40B4-BE49-F238E27FC236}">
              <a16:creationId xmlns:a16="http://schemas.microsoft.com/office/drawing/2014/main" id="{87FE9507-5302-4CB5-8555-8B2077EC369F}"/>
            </a:ext>
          </a:extLst>
        </xdr:cNvPr>
        <xdr:cNvSpPr txBox="1"/>
      </xdr:nvSpPr>
      <xdr:spPr>
        <a:xfrm>
          <a:off x="3733800" y="8524875"/>
          <a:ext cx="59721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108000" bIns="108000" rtlCol="0" anchor="t"/>
        <a:lstStyle/>
        <a:p>
          <a:pPr marL="144000" indent="-288000"/>
          <a:r>
            <a:rPr lang="ja-JP" altLang="en-US" sz="1000">
              <a:solidFill>
                <a:schemeClr val="dk1"/>
              </a:solidFill>
              <a:effectLst/>
              <a:latin typeface="ＭＳ 明朝" panose="02020609040205080304" pitchFamily="17" charset="-128"/>
              <a:ea typeface="ＭＳ 明朝" panose="02020609040205080304" pitchFamily="17" charset="-128"/>
              <a:cs typeface="+mn-cs"/>
            </a:rPr>
            <a:t>備考　公職の候補者又は政党その他の政治団体の代表者本人が届け出る場合にあっては本人確認書類の提示又は提出を、これらの者の代理人が届け出る場合にあっては委任状及び当該代理人の本人確認書類の提示又は提出を行うこと。ただし、</a:t>
          </a:r>
          <a:r>
            <a:rPr lang="ja-JP" altLang="ja-JP" sz="1000">
              <a:solidFill>
                <a:schemeClr val="dk1"/>
              </a:solidFill>
              <a:effectLst/>
              <a:latin typeface="ＭＳ 明朝" panose="02020609040205080304" pitchFamily="17" charset="-128"/>
              <a:ea typeface="ＭＳ 明朝" panose="02020609040205080304" pitchFamily="17" charset="-128"/>
              <a:cs typeface="+mn-cs"/>
            </a:rPr>
            <a:t>公職の候補者又は政党その他の政治団体の代表者本人</a:t>
          </a:r>
          <a:r>
            <a:rPr lang="ja-JP" altLang="en-US" sz="1000">
              <a:solidFill>
                <a:schemeClr val="dk1"/>
              </a:solidFill>
              <a:effectLst/>
              <a:latin typeface="ＭＳ 明朝" panose="02020609040205080304" pitchFamily="17" charset="-128"/>
              <a:ea typeface="ＭＳ 明朝" panose="02020609040205080304" pitchFamily="17" charset="-128"/>
              <a:cs typeface="+mn-cs"/>
            </a:rPr>
            <a:t>の署名その他の措置がある場合は、この限りでない。</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8" tint="-0.499984740745262"/>
    <pageSetUpPr fitToPage="1"/>
  </sheetPr>
  <dimension ref="A1:G10"/>
  <sheetViews>
    <sheetView showGridLines="0" zoomScale="90" zoomScaleNormal="90" workbookViewId="0"/>
  </sheetViews>
  <sheetFormatPr defaultRowHeight="17.25"/>
  <cols>
    <col min="1" max="1" width="2.25" style="14" customWidth="1"/>
    <col min="2" max="2" width="5.5" style="1" bestFit="1" customWidth="1"/>
    <col min="3" max="3" width="9" style="12" customWidth="1"/>
    <col min="4" max="4" width="40" style="12" customWidth="1"/>
    <col min="5" max="5" width="18.75" style="15" customWidth="1"/>
    <col min="6" max="6" width="22.5" style="13" customWidth="1"/>
    <col min="7" max="7" width="1.25" style="1" customWidth="1"/>
    <col min="8" max="16384" width="9" style="1"/>
  </cols>
  <sheetData>
    <row r="1" spans="2:7" ht="22.5" customHeight="1">
      <c r="B1" s="27" t="str">
        <f>入力シート!B5&amp;"執行　"&amp;入力シート!B2</f>
        <v>令和8年執行　第51回衆議院議員総選挙</v>
      </c>
    </row>
    <row r="2" spans="2:7" ht="22.5" customHeight="1" thickBot="1">
      <c r="B2" s="27" t="s">
        <v>89</v>
      </c>
    </row>
    <row r="3" spans="2:7">
      <c r="B3" s="28" t="s">
        <v>47</v>
      </c>
      <c r="C3" s="29" t="s">
        <v>7</v>
      </c>
      <c r="D3" s="29" t="s">
        <v>8</v>
      </c>
      <c r="E3" s="29" t="s">
        <v>4</v>
      </c>
      <c r="F3" s="46" t="s">
        <v>9</v>
      </c>
      <c r="G3" s="53"/>
    </row>
    <row r="4" spans="2:7" ht="18" thickBot="1">
      <c r="B4" s="30"/>
      <c r="C4" s="31"/>
      <c r="D4" s="31"/>
      <c r="E4" s="31"/>
      <c r="F4" s="32"/>
      <c r="G4" s="53"/>
    </row>
    <row r="5" spans="2:7" ht="82.5" customHeight="1">
      <c r="B5" s="64" t="s">
        <v>48</v>
      </c>
      <c r="C5" s="55">
        <v>1</v>
      </c>
      <c r="D5" s="56" t="str" cm="1">
        <f t="array" aca="1" ref="D5" ca="1">INDIRECT(C5&amp;"!B3")</f>
        <v>開票立会人となるべき者の届出書</v>
      </c>
      <c r="E5" s="57"/>
      <c r="F5" s="58" t="str">
        <f>HYPERLINK("#"&amp;C5&amp;"!A1","シート「"&amp;C5&amp;"」へ")</f>
        <v>シート「1」へ</v>
      </c>
      <c r="G5" s="53"/>
    </row>
    <row r="6" spans="2:7" ht="82.5" customHeight="1">
      <c r="B6" s="65"/>
      <c r="C6" s="49" t="s">
        <v>52</v>
      </c>
      <c r="D6" s="50" t="str" cm="1">
        <f t="array" aca="1" ref="D6" ca="1">INDIRECT(C6&amp;"!B3")</f>
        <v>承諾書</v>
      </c>
      <c r="E6" s="48" t="s">
        <v>39</v>
      </c>
      <c r="F6" s="47" t="str">
        <f>HYPERLINK("#"&amp;C6&amp;"!A1","シート「"&amp;C6&amp;"」へ")</f>
        <v>シート「1の2」へ</v>
      </c>
      <c r="G6" s="53"/>
    </row>
    <row r="7" spans="2:7" ht="82.5" customHeight="1">
      <c r="B7" s="65"/>
      <c r="C7" s="49">
        <v>2</v>
      </c>
      <c r="D7" s="50" t="str" cm="1">
        <f t="array" aca="1" ref="D7" ca="1">INDIRECT(C7&amp;"!B3")</f>
        <v>選挙立会人となるべき者の届出書</v>
      </c>
      <c r="E7" s="48"/>
      <c r="F7" s="47" t="str">
        <f>HYPERLINK("#"&amp;C7&amp;"!A1","シート「"&amp;C7&amp;"」へ")</f>
        <v>シート「2」へ</v>
      </c>
      <c r="G7" s="53"/>
    </row>
    <row r="8" spans="2:7" ht="82.5" customHeight="1" thickBot="1">
      <c r="B8" s="66"/>
      <c r="C8" s="59" t="s">
        <v>53</v>
      </c>
      <c r="D8" s="60" t="str" cm="1">
        <f t="array" aca="1" ref="D8" ca="1">INDIRECT(C8&amp;"!B3")</f>
        <v>承諾書</v>
      </c>
      <c r="E8" s="61" t="s">
        <v>43</v>
      </c>
      <c r="F8" s="62" t="str">
        <f>HYPERLINK("#"&amp;C8&amp;"!A1","シート「"&amp;C8&amp;"」へ")</f>
        <v>シート「2の2」へ</v>
      </c>
      <c r="G8" s="53"/>
    </row>
    <row r="10" spans="2:7">
      <c r="B10" s="51"/>
    </row>
  </sheetData>
  <sheetProtection formatRows="0" insertRows="0"/>
  <mergeCells count="1">
    <mergeCell ref="B5:B8"/>
  </mergeCells>
  <phoneticPr fontId="4"/>
  <pageMargins left="0.70866141732283472" right="0.70866141732283472" top="0.74803149606299213" bottom="0.39370078740157483" header="0.31496062992125984" footer="0.31496062992125984"/>
  <pageSetup paperSize="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D16CF-A3C5-43DD-AB33-D5787CC5EFA3}">
  <sheetPr>
    <tabColor theme="8" tint="-0.499984740745262"/>
    <pageSetUpPr fitToPage="1"/>
  </sheetPr>
  <dimension ref="A1:F33"/>
  <sheetViews>
    <sheetView showGridLines="0" showZeros="0" view="pageBreakPreview" zoomScaleNormal="115" zoomScaleSheetLayoutView="100" workbookViewId="0">
      <selection activeCell="B27" sqref="B27"/>
    </sheetView>
  </sheetViews>
  <sheetFormatPr defaultRowHeight="16.5"/>
  <cols>
    <col min="1" max="1" width="20" style="37" customWidth="1"/>
    <col min="2" max="2" width="65" style="38" customWidth="1"/>
    <col min="3" max="3" width="2.625" style="37" customWidth="1"/>
    <col min="4" max="4" width="2" style="37" customWidth="1"/>
    <col min="5" max="5" width="12.5" style="2" customWidth="1"/>
    <col min="6" max="6" width="20" style="2" customWidth="1"/>
    <col min="7" max="16384" width="9" style="37"/>
  </cols>
  <sheetData>
    <row r="1" spans="1:6">
      <c r="A1" s="39" t="s">
        <v>44</v>
      </c>
      <c r="B1" s="45"/>
      <c r="C1" s="39"/>
      <c r="E1" s="33" t="s">
        <v>63</v>
      </c>
      <c r="F1" s="33"/>
    </row>
    <row r="2" spans="1:6">
      <c r="A2" s="41" t="s">
        <v>0</v>
      </c>
      <c r="B2" s="54" t="s">
        <v>59</v>
      </c>
      <c r="C2" s="39"/>
      <c r="E2" s="33" t="s">
        <v>10</v>
      </c>
      <c r="F2" s="35" t="s">
        <v>64</v>
      </c>
    </row>
    <row r="3" spans="1:6">
      <c r="A3" s="41" t="s">
        <v>45</v>
      </c>
      <c r="B3" s="54" t="s">
        <v>60</v>
      </c>
      <c r="C3" s="39"/>
      <c r="E3" s="33" t="s">
        <v>15</v>
      </c>
      <c r="F3" s="35" t="s">
        <v>65</v>
      </c>
    </row>
    <row r="4" spans="1:6">
      <c r="A4" s="41"/>
      <c r="B4" s="40"/>
      <c r="C4" s="39"/>
      <c r="E4" s="33" t="s">
        <v>16</v>
      </c>
      <c r="F4" s="35" t="s">
        <v>66</v>
      </c>
    </row>
    <row r="5" spans="1:6">
      <c r="A5" s="41" t="s">
        <v>51</v>
      </c>
      <c r="B5" s="42" t="s">
        <v>61</v>
      </c>
      <c r="C5" s="39"/>
      <c r="E5" s="33" t="s">
        <v>17</v>
      </c>
      <c r="F5" s="35" t="s">
        <v>67</v>
      </c>
    </row>
    <row r="6" spans="1:6">
      <c r="A6" s="41" t="s">
        <v>46</v>
      </c>
      <c r="B6" s="44" t="s">
        <v>62</v>
      </c>
      <c r="C6" s="39"/>
      <c r="E6" s="33" t="s">
        <v>18</v>
      </c>
      <c r="F6" s="35" t="s">
        <v>68</v>
      </c>
    </row>
    <row r="7" spans="1:6">
      <c r="A7" s="41"/>
      <c r="B7" s="42"/>
      <c r="C7" s="39"/>
      <c r="E7" s="33" t="s">
        <v>19</v>
      </c>
      <c r="F7" s="35" t="s">
        <v>69</v>
      </c>
    </row>
    <row r="8" spans="1:6">
      <c r="A8" s="43" t="s">
        <v>50</v>
      </c>
      <c r="B8" s="42" t="s">
        <v>49</v>
      </c>
      <c r="C8" s="39"/>
      <c r="E8" s="33" t="s">
        <v>20</v>
      </c>
      <c r="F8" s="35" t="s">
        <v>70</v>
      </c>
    </row>
    <row r="9" spans="1:6">
      <c r="A9" s="41"/>
      <c r="B9" s="40"/>
      <c r="C9" s="39"/>
      <c r="E9" s="33" t="s">
        <v>21</v>
      </c>
      <c r="F9" s="35" t="s">
        <v>71</v>
      </c>
    </row>
    <row r="10" spans="1:6">
      <c r="E10" s="33" t="s">
        <v>22</v>
      </c>
      <c r="F10" s="35" t="s">
        <v>72</v>
      </c>
    </row>
    <row r="11" spans="1:6">
      <c r="E11" s="33" t="s">
        <v>23</v>
      </c>
      <c r="F11" s="35" t="s">
        <v>73</v>
      </c>
    </row>
    <row r="12" spans="1:6">
      <c r="E12" s="33" t="s">
        <v>24</v>
      </c>
      <c r="F12" s="35" t="s">
        <v>74</v>
      </c>
    </row>
    <row r="13" spans="1:6">
      <c r="E13" s="33" t="s">
        <v>25</v>
      </c>
      <c r="F13" s="35" t="s">
        <v>75</v>
      </c>
    </row>
    <row r="14" spans="1:6">
      <c r="E14" s="33" t="s">
        <v>26</v>
      </c>
      <c r="F14" s="35" t="s">
        <v>76</v>
      </c>
    </row>
    <row r="15" spans="1:6">
      <c r="E15" s="33" t="s">
        <v>27</v>
      </c>
      <c r="F15" s="35" t="s">
        <v>77</v>
      </c>
    </row>
    <row r="16" spans="1:6">
      <c r="E16" s="33" t="s">
        <v>28</v>
      </c>
      <c r="F16" s="35" t="s">
        <v>78</v>
      </c>
    </row>
    <row r="17" spans="5:6">
      <c r="E17" s="33" t="s">
        <v>29</v>
      </c>
      <c r="F17" s="35" t="s">
        <v>79</v>
      </c>
    </row>
    <row r="18" spans="5:6">
      <c r="E18" s="33" t="s">
        <v>30</v>
      </c>
      <c r="F18" s="35" t="s">
        <v>80</v>
      </c>
    </row>
    <row r="19" spans="5:6">
      <c r="E19" s="33" t="s">
        <v>31</v>
      </c>
      <c r="F19" s="35" t="s">
        <v>81</v>
      </c>
    </row>
    <row r="20" spans="5:6">
      <c r="E20" s="33" t="s">
        <v>32</v>
      </c>
      <c r="F20" s="35" t="s">
        <v>82</v>
      </c>
    </row>
    <row r="21" spans="5:6">
      <c r="E21" s="33" t="s">
        <v>33</v>
      </c>
      <c r="F21" s="35" t="s">
        <v>83</v>
      </c>
    </row>
    <row r="22" spans="5:6">
      <c r="E22" s="33" t="s">
        <v>34</v>
      </c>
      <c r="F22" s="35" t="s">
        <v>84</v>
      </c>
    </row>
    <row r="23" spans="5:6">
      <c r="E23" s="33" t="s">
        <v>35</v>
      </c>
      <c r="F23" s="35" t="s">
        <v>85</v>
      </c>
    </row>
    <row r="24" spans="5:6">
      <c r="E24" s="33" t="s">
        <v>36</v>
      </c>
      <c r="F24" s="35" t="s">
        <v>86</v>
      </c>
    </row>
    <row r="25" spans="5:6">
      <c r="E25" s="33" t="s">
        <v>37</v>
      </c>
      <c r="F25" s="35" t="s">
        <v>87</v>
      </c>
    </row>
    <row r="26" spans="5:6">
      <c r="E26" s="33" t="s">
        <v>38</v>
      </c>
      <c r="F26" s="35" t="s">
        <v>88</v>
      </c>
    </row>
    <row r="33" spans="5:5">
      <c r="E33" s="25"/>
    </row>
  </sheetData>
  <sheetProtection formatRows="0" insertRows="0"/>
  <phoneticPr fontId="4"/>
  <dataValidations count="1">
    <dataValidation allowBlank="1" showInputMessage="1" showErrorMessage="1" prompt="選挙の執行年月日（投票日）を、和暦により入力してください（例：令和●年●月●日）" sqref="B6" xr:uid="{BEF4B84C-89C7-4D6F-A5A2-D9A45C416ECC}"/>
  </dataValidations>
  <printOptions horizontalCentered="1"/>
  <pageMargins left="0.78740157480314965" right="0.78740157480314965" top="0.78740157480314965" bottom="0.78740157480314965" header="0.31496062992125984" footer="0.31496062992125984"/>
  <pageSetup paperSize="9" scale="89" orientation="portrait" blackAndWhite="1" r:id="rId1"/>
  <headerFooter>
    <oddHeader>&amp;R様式　&amp;A</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A890C-EA64-428E-B6AE-A9858890E65A}">
  <sheetPr codeName="Sheet27"/>
  <dimension ref="B1:F38"/>
  <sheetViews>
    <sheetView showGridLines="0" tabSelected="1" view="pageBreakPreview" topLeftCell="A10" zoomScaleNormal="100" zoomScaleSheetLayoutView="100" workbookViewId="0">
      <selection activeCell="C32" sqref="C32:E32"/>
    </sheetView>
  </sheetViews>
  <sheetFormatPr defaultRowHeight="14.25"/>
  <cols>
    <col min="1" max="1" width="2" style="3" customWidth="1"/>
    <col min="2" max="2" width="22.5" style="3" customWidth="1"/>
    <col min="3" max="3" width="22" style="3" customWidth="1"/>
    <col min="4" max="4" width="24" style="3" customWidth="1"/>
    <col min="5" max="5" width="10" style="3" customWidth="1"/>
    <col min="6" max="6" width="4.625" style="3" customWidth="1"/>
    <col min="7" max="7" width="19.375" style="3" customWidth="1"/>
    <col min="8" max="16384" width="9" style="3"/>
  </cols>
  <sheetData>
    <row r="1" spans="2:5" s="8" customFormat="1" ht="12">
      <c r="E1" s="9" t="str" cm="1">
        <f t="array" aca="1" ref="E1" ca="1">"衆議院(比例)-"&amp;MID(CELL("filename",B1),FIND("]",CELL("filename",B1))+1,31)</f>
        <v>衆議院(比例)-1</v>
      </c>
    </row>
    <row r="2" spans="2:5" ht="7.5" customHeight="1"/>
    <row r="3" spans="2:5" ht="17.25">
      <c r="B3" s="6" t="s">
        <v>11</v>
      </c>
      <c r="C3" s="7"/>
      <c r="D3" s="7"/>
      <c r="E3" s="7"/>
    </row>
    <row r="7" spans="2:5">
      <c r="B7" s="18" t="s">
        <v>12</v>
      </c>
    </row>
    <row r="8" spans="2:5">
      <c r="B8" s="21" t="s">
        <v>2</v>
      </c>
    </row>
    <row r="9" spans="2:5">
      <c r="C9" s="71"/>
      <c r="D9" s="71"/>
      <c r="E9" s="71"/>
    </row>
    <row r="10" spans="2:5" ht="7.5" customHeight="1"/>
    <row r="11" spans="2:5">
      <c r="B11" s="21" t="s">
        <v>1</v>
      </c>
    </row>
    <row r="12" spans="2:5">
      <c r="C12" s="71"/>
      <c r="D12" s="71"/>
      <c r="E12" s="71"/>
    </row>
    <row r="13" spans="2:5">
      <c r="C13" s="20"/>
      <c r="D13" s="69" t="s">
        <v>14</v>
      </c>
      <c r="E13" s="69"/>
    </row>
    <row r="17" spans="2:5" ht="14.25" customHeight="1">
      <c r="B17" s="22" t="s">
        <v>3</v>
      </c>
      <c r="C17" s="72" t="str">
        <f>TEXT(入力シート!$B$6,"ggge年m月d日")&amp;"執行"&amp;入力シート!$B$3</f>
        <v>令和8年　　月　　日執行衆議院比例代表選出議員選挙</v>
      </c>
      <c r="D17" s="73"/>
      <c r="E17" s="73"/>
    </row>
    <row r="18" spans="2:5">
      <c r="B18" s="4"/>
    </row>
    <row r="19" spans="2:5">
      <c r="B19" s="22" t="s">
        <v>13</v>
      </c>
      <c r="C19" s="63" t="s">
        <v>54</v>
      </c>
      <c r="D19" s="16"/>
      <c r="E19" s="16"/>
    </row>
    <row r="23" spans="2:5">
      <c r="B23" s="3" t="s">
        <v>42</v>
      </c>
    </row>
    <row r="27" spans="2:5">
      <c r="B27" s="70" t="s">
        <v>6</v>
      </c>
      <c r="C27" s="70"/>
      <c r="D27" s="17"/>
      <c r="E27" s="17"/>
    </row>
    <row r="31" spans="2:5">
      <c r="B31" s="10" t="s">
        <v>55</v>
      </c>
    </row>
    <row r="32" spans="2:5">
      <c r="C32" s="76"/>
      <c r="D32" s="76"/>
      <c r="E32" s="76"/>
    </row>
    <row r="34" spans="2:6">
      <c r="B34" s="5" t="s">
        <v>56</v>
      </c>
      <c r="C34" s="67"/>
      <c r="D34" s="67"/>
      <c r="E34" s="67"/>
      <c r="F34" s="26"/>
    </row>
    <row r="38" spans="2:6">
      <c r="B38" s="34" t="str">
        <f>IFERROR(C19&amp;"選挙管理委員会委員長　　"&amp;VLOOKUP(C19,入力シート!E2:F26,2,FALSE)&amp;"　　殿","　　　　選挙管理委員会委員長　　　　　　　　　　　　殿")</f>
        <v>　　　　選挙管理委員会委員長　　　　　　　　　　　　殿</v>
      </c>
    </row>
  </sheetData>
  <sheetProtection formatRows="0" insertRows="0"/>
  <mergeCells count="7">
    <mergeCell ref="C34:E34"/>
    <mergeCell ref="C32:E32"/>
    <mergeCell ref="D13:E13"/>
    <mergeCell ref="B27:C27"/>
    <mergeCell ref="C9:E9"/>
    <mergeCell ref="C12:E12"/>
    <mergeCell ref="C17:E17"/>
  </mergeCells>
  <phoneticPr fontId="4"/>
  <dataValidations count="3">
    <dataValidation allowBlank="1" showInputMessage="1" showErrorMessage="1" prompt="生年月日を入力してください（例:令和●年●月●日）" sqref="D13:E13" xr:uid="{F1BB85FE-96FF-4D96-AAF7-12B199F1D58C}"/>
    <dataValidation allowBlank="1" showInputMessage="1" showErrorMessage="1" prompt="和暦により入力してください（例:令和●年●月●日）" sqref="B27:C27" xr:uid="{21B2A0B8-2253-4073-86E4-609BDFE5DB18}"/>
    <dataValidation allowBlank="1" showInputMessage="1" showErrorMessage="1" prompt="署名による場合は空欄として印刷してください" sqref="C34 F34" xr:uid="{4DFEBD80-5257-4CDA-83E9-9E721E86275E}"/>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該当する開票区に係る市町村名を選択してください" xr:uid="{0C386101-C1FD-4142-A400-D902B5A82FCF}">
          <x14:formula1>
            <xm:f>入力シート!$E$3:$E$26</xm:f>
          </x14:formula1>
          <xm:sqref>C19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69CCB-2E98-4857-8722-3BBBA7CB5ED1}">
  <sheetPr codeName="Sheet28"/>
  <dimension ref="B1:F26"/>
  <sheetViews>
    <sheetView showGridLines="0" view="pageBreakPreview" zoomScaleNormal="100" zoomScaleSheetLayoutView="100" workbookViewId="0">
      <selection activeCell="B8" sqref="B8"/>
    </sheetView>
  </sheetViews>
  <sheetFormatPr defaultRowHeight="14.25"/>
  <cols>
    <col min="1" max="1" width="2" style="3" customWidth="1"/>
    <col min="2" max="2" width="17" style="3" customWidth="1"/>
    <col min="3" max="3" width="15.5" style="3" customWidth="1"/>
    <col min="4" max="4" width="18.5" style="3" customWidth="1"/>
    <col min="5" max="5" width="17" style="3" customWidth="1"/>
    <col min="6" max="6" width="10" style="3" customWidth="1"/>
    <col min="7" max="7" width="4.625" style="3" customWidth="1"/>
    <col min="8" max="16384" width="9" style="3"/>
  </cols>
  <sheetData>
    <row r="1" spans="2:6">
      <c r="F1" s="5"/>
    </row>
    <row r="2" spans="2:6" ht="7.5" customHeight="1"/>
    <row r="3" spans="2:6" ht="17.25">
      <c r="B3" s="6" t="s">
        <v>5</v>
      </c>
      <c r="C3" s="7"/>
      <c r="D3" s="7"/>
      <c r="E3" s="7"/>
      <c r="F3" s="7"/>
    </row>
    <row r="7" spans="2:6" ht="30" customHeight="1">
      <c r="B7" s="74" t="str">
        <f>"　"&amp;TEXT(入力シート!$B$6,"ggge年m月d日")&amp;"執行の"&amp;入力シート!B3&amp;"における開票立会人となるべきことを承諾します。"</f>
        <v>　令和8年　　月　　日執行の衆議院比例代表選出議員選挙における開票立会人となるべきことを承諾します。</v>
      </c>
      <c r="C7" s="74"/>
      <c r="D7" s="74"/>
      <c r="E7" s="74"/>
      <c r="F7" s="74"/>
    </row>
    <row r="11" spans="2:6">
      <c r="B11" s="70" t="s">
        <v>6</v>
      </c>
      <c r="C11" s="70"/>
    </row>
    <row r="15" spans="2:6">
      <c r="B15" s="23" t="s">
        <v>2</v>
      </c>
    </row>
    <row r="16" spans="2:6">
      <c r="B16" s="19"/>
      <c r="C16" s="71"/>
      <c r="D16" s="71"/>
      <c r="E16" s="71"/>
      <c r="F16" s="71"/>
    </row>
    <row r="17" spans="2:6" ht="7.5" customHeight="1">
      <c r="B17" s="19"/>
    </row>
    <row r="18" spans="2:6">
      <c r="B18" s="23" t="s">
        <v>1</v>
      </c>
    </row>
    <row r="19" spans="2:6">
      <c r="C19" s="71"/>
      <c r="D19" s="71"/>
      <c r="E19" s="71"/>
      <c r="F19" s="71"/>
    </row>
    <row r="23" spans="2:6">
      <c r="B23" s="34"/>
      <c r="C23" s="5" t="s">
        <v>55</v>
      </c>
    </row>
    <row r="24" spans="2:6">
      <c r="D24" s="68"/>
      <c r="E24" s="68"/>
      <c r="F24" s="68"/>
    </row>
    <row r="26" spans="2:6">
      <c r="B26" s="5"/>
      <c r="C26" s="5" t="s">
        <v>56</v>
      </c>
      <c r="D26" s="75"/>
      <c r="E26" s="75"/>
      <c r="F26" s="52" t="s">
        <v>58</v>
      </c>
    </row>
  </sheetData>
  <sheetProtection formatRows="0" insertRows="0"/>
  <mergeCells count="6">
    <mergeCell ref="B7:F7"/>
    <mergeCell ref="B11:C11"/>
    <mergeCell ref="C19:F19"/>
    <mergeCell ref="C16:F16"/>
    <mergeCell ref="D26:E26"/>
    <mergeCell ref="D24:F24"/>
  </mergeCells>
  <phoneticPr fontId="4"/>
  <dataValidations count="1">
    <dataValidation allowBlank="1" showInputMessage="1" showErrorMessage="1" prompt="和暦により入力してください（例:令和●年●月●日）" sqref="B11:C11" xr:uid="{E222260B-ADEA-4C10-B127-ECD502A98450}"/>
  </dataValidations>
  <printOptions horizontalCentered="1"/>
  <pageMargins left="0.78740157480314965" right="0.78740157480314965" top="0.78740157480314965" bottom="0.62992125984251968" header="0.62992125984251968" footer="0.47244094488188981"/>
  <pageSetup paperSize="9" orientation="portrait" blackAndWhite="1"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2F97A7-E662-40AA-8139-49F1B0288642}">
  <sheetPr codeName="Sheet29"/>
  <dimension ref="B1:G39"/>
  <sheetViews>
    <sheetView showGridLines="0" view="pageBreakPreview" topLeftCell="A10" zoomScaleNormal="100" zoomScaleSheetLayoutView="100" workbookViewId="0">
      <selection activeCell="B39" sqref="B39"/>
    </sheetView>
  </sheetViews>
  <sheetFormatPr defaultRowHeight="14.25"/>
  <cols>
    <col min="1" max="1" width="2" style="3" customWidth="1"/>
    <col min="2" max="2" width="22.5" style="3" customWidth="1"/>
    <col min="3" max="3" width="22" style="3" customWidth="1"/>
    <col min="4" max="4" width="24" style="3" customWidth="1"/>
    <col min="5" max="5" width="10" style="3" customWidth="1"/>
    <col min="6" max="6" width="4.625" style="3" customWidth="1"/>
    <col min="7" max="7" width="19.375" style="3" customWidth="1"/>
    <col min="8" max="16384" width="9" style="3"/>
  </cols>
  <sheetData>
    <row r="1" spans="2:5" s="8" customFormat="1" ht="12">
      <c r="E1" s="9" t="str" cm="1">
        <f t="array" aca="1" ref="E1" ca="1">"衆議院(比例)-"&amp;MID(CELL("filename",B1),FIND("]",CELL("filename",B1))+1,31)</f>
        <v>衆議院(比例)-2</v>
      </c>
    </row>
    <row r="2" spans="2:5" ht="7.5" customHeight="1"/>
    <row r="3" spans="2:5" ht="17.25">
      <c r="B3" s="6" t="s">
        <v>40</v>
      </c>
      <c r="C3" s="7"/>
      <c r="D3" s="7"/>
      <c r="E3" s="7"/>
    </row>
    <row r="7" spans="2:5">
      <c r="B7" s="18" t="s">
        <v>12</v>
      </c>
    </row>
    <row r="8" spans="2:5">
      <c r="B8" s="21" t="s">
        <v>2</v>
      </c>
    </row>
    <row r="9" spans="2:5">
      <c r="C9" s="71"/>
      <c r="D9" s="71"/>
      <c r="E9" s="71"/>
    </row>
    <row r="10" spans="2:5" ht="7.5" customHeight="1"/>
    <row r="11" spans="2:5">
      <c r="B11" s="21" t="s">
        <v>1</v>
      </c>
    </row>
    <row r="12" spans="2:5">
      <c r="C12" s="71"/>
      <c r="D12" s="71"/>
      <c r="E12" s="71"/>
    </row>
    <row r="13" spans="2:5">
      <c r="C13" s="20"/>
      <c r="D13" s="69" t="s">
        <v>14</v>
      </c>
      <c r="E13" s="69"/>
    </row>
    <row r="17" spans="2:5" ht="14.25" customHeight="1">
      <c r="B17" s="22" t="s">
        <v>3</v>
      </c>
      <c r="C17" s="72" t="str">
        <f>TEXT(入力シート!$B$6,"ggge年m月d日")&amp;"執行"&amp;入力シート!$B$3</f>
        <v>令和8年　　月　　日執行衆議院比例代表選出議員選挙</v>
      </c>
      <c r="D17" s="73"/>
      <c r="E17" s="73"/>
    </row>
    <row r="18" spans="2:5">
      <c r="B18" s="4"/>
    </row>
    <row r="19" spans="2:5">
      <c r="B19" s="22" t="s">
        <v>41</v>
      </c>
      <c r="C19" s="3" t="s">
        <v>57</v>
      </c>
      <c r="D19" s="16"/>
      <c r="E19" s="16"/>
    </row>
    <row r="23" spans="2:5">
      <c r="B23" s="3" t="s">
        <v>42</v>
      </c>
    </row>
    <row r="27" spans="2:5">
      <c r="B27" s="70" t="s">
        <v>6</v>
      </c>
      <c r="C27" s="70"/>
      <c r="D27" s="24"/>
      <c r="E27" s="24"/>
    </row>
    <row r="31" spans="2:5">
      <c r="B31" s="34" t="s">
        <v>55</v>
      </c>
    </row>
    <row r="32" spans="2:5">
      <c r="C32" s="68"/>
      <c r="D32" s="68"/>
      <c r="E32" s="68"/>
    </row>
    <row r="34" spans="2:7">
      <c r="B34" s="5" t="s">
        <v>56</v>
      </c>
      <c r="C34" s="67"/>
      <c r="D34" s="67"/>
      <c r="E34" s="67"/>
      <c r="F34" s="36"/>
    </row>
    <row r="38" spans="2:7">
      <c r="B38" s="34" t="str">
        <f>入力シート!B3&amp;"選挙分会長　　"&amp;入力シート!$B$8&amp;"　　殿"</f>
        <v>衆議院比例代表選出議員選挙選挙分会長　　林　耕治　　殿</v>
      </c>
    </row>
    <row r="39" spans="2:7">
      <c r="B39" s="4" t="str">
        <f>IFERROR("衆議院小選挙区選出議員選挙"&amp;IF(C19="","",C19)&amp;"選挙長　　"&amp;VLOOKUP(C19,#REF!,2,FALSE)&amp;"　殿","")</f>
        <v/>
      </c>
      <c r="E39" s="11"/>
      <c r="F39" s="11"/>
      <c r="G39" s="16"/>
    </row>
  </sheetData>
  <sheetProtection formatRows="0" insertRows="0"/>
  <mergeCells count="7">
    <mergeCell ref="C34:E34"/>
    <mergeCell ref="C32:E32"/>
    <mergeCell ref="C9:E9"/>
    <mergeCell ref="C12:E12"/>
    <mergeCell ref="D13:E13"/>
    <mergeCell ref="B27:C27"/>
    <mergeCell ref="C17:E17"/>
  </mergeCells>
  <phoneticPr fontId="4"/>
  <dataValidations count="3">
    <dataValidation allowBlank="1" showInputMessage="1" showErrorMessage="1" prompt="生年月日を入力してください（例:令和●年●月●日）" sqref="D13:E13" xr:uid="{1AF6C05E-C790-4C40-8476-F3F8A9640C79}"/>
    <dataValidation allowBlank="1" showInputMessage="1" showErrorMessage="1" prompt="署名による場合は空欄として印刷してください" sqref="C34 F34" xr:uid="{58901289-A05F-4D3E-8CD8-DD425EAD9D0F}"/>
    <dataValidation allowBlank="1" showInputMessage="1" showErrorMessage="1" prompt="和暦により入力してください（例:令和●年●月●日）" sqref="B27:C27" xr:uid="{92CB729C-8B2C-4C8B-A157-5FBF6F6FA112}"/>
  </dataValidations>
  <printOptions horizontalCentered="1"/>
  <pageMargins left="0.78740157480314965" right="0.78740157480314965" top="0.78740157480314965" bottom="0.62992125984251968" header="0.62992125984251968" footer="0.47244094488188981"/>
  <pageSetup paperSize="9" orientation="portrait" blackAndWhite="1"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CAECF1-4693-4996-B38D-DEFD59DAF74F}">
  <sheetPr codeName="Sheet30"/>
  <dimension ref="B1:F26"/>
  <sheetViews>
    <sheetView showGridLines="0" view="pageBreakPreview" zoomScaleNormal="100" zoomScaleSheetLayoutView="100" workbookViewId="0">
      <selection activeCell="D26" sqref="D26:E26"/>
    </sheetView>
  </sheetViews>
  <sheetFormatPr defaultRowHeight="14.25"/>
  <cols>
    <col min="1" max="1" width="2" style="3" customWidth="1"/>
    <col min="2" max="2" width="17" style="3" customWidth="1"/>
    <col min="3" max="3" width="15.5" style="3" customWidth="1"/>
    <col min="4" max="4" width="18.5" style="3" customWidth="1"/>
    <col min="5" max="5" width="17" style="3" customWidth="1"/>
    <col min="6" max="6" width="10" style="3" customWidth="1"/>
    <col min="7" max="7" width="4.625" style="3" customWidth="1"/>
    <col min="8" max="16384" width="9" style="3"/>
  </cols>
  <sheetData>
    <row r="1" spans="2:6">
      <c r="F1" s="5"/>
    </row>
    <row r="2" spans="2:6" ht="7.5" customHeight="1"/>
    <row r="3" spans="2:6" ht="17.25">
      <c r="B3" s="6" t="s">
        <v>5</v>
      </c>
      <c r="C3" s="7"/>
      <c r="D3" s="7"/>
      <c r="E3" s="7"/>
      <c r="F3" s="7"/>
    </row>
    <row r="7" spans="2:6" ht="30" customHeight="1">
      <c r="B7" s="74" t="str">
        <f>"　"&amp;TEXT(入力シート!$B$6,"ggge年m月d日")&amp;"執行の"&amp;入力シート!B3&amp;"における選挙立会人となるべきことを承諾します。"</f>
        <v>　令和8年　　月　　日執行の衆議院比例代表選出議員選挙における選挙立会人となるべきことを承諾します。</v>
      </c>
      <c r="C7" s="74"/>
      <c r="D7" s="74"/>
      <c r="E7" s="74"/>
      <c r="F7" s="74"/>
    </row>
    <row r="11" spans="2:6">
      <c r="B11" s="70" t="s">
        <v>6</v>
      </c>
      <c r="C11" s="70"/>
    </row>
    <row r="15" spans="2:6">
      <c r="B15" s="23" t="s">
        <v>2</v>
      </c>
    </row>
    <row r="16" spans="2:6">
      <c r="B16" s="19"/>
      <c r="C16" s="71"/>
      <c r="D16" s="71"/>
      <c r="E16" s="71"/>
      <c r="F16" s="71"/>
    </row>
    <row r="17" spans="2:6" ht="7.5" customHeight="1">
      <c r="B17" s="19"/>
    </row>
    <row r="18" spans="2:6">
      <c r="B18" s="23" t="s">
        <v>1</v>
      </c>
    </row>
    <row r="19" spans="2:6">
      <c r="C19" s="71"/>
      <c r="D19" s="71"/>
      <c r="E19" s="71"/>
      <c r="F19" s="71"/>
    </row>
    <row r="23" spans="2:6">
      <c r="B23" s="34"/>
      <c r="C23" s="5" t="s">
        <v>55</v>
      </c>
    </row>
    <row r="24" spans="2:6">
      <c r="D24" s="68"/>
      <c r="E24" s="68"/>
      <c r="F24" s="68"/>
    </row>
    <row r="26" spans="2:6">
      <c r="B26" s="5"/>
      <c r="C26" s="5" t="s">
        <v>56</v>
      </c>
      <c r="D26" s="75"/>
      <c r="E26" s="75"/>
      <c r="F26" s="52" t="s">
        <v>58</v>
      </c>
    </row>
  </sheetData>
  <sheetProtection formatRows="0" insertRows="0"/>
  <mergeCells count="6">
    <mergeCell ref="B7:F7"/>
    <mergeCell ref="B11:C11"/>
    <mergeCell ref="C16:F16"/>
    <mergeCell ref="C19:F19"/>
    <mergeCell ref="D26:E26"/>
    <mergeCell ref="D24:F24"/>
  </mergeCells>
  <phoneticPr fontId="4"/>
  <dataValidations count="1">
    <dataValidation allowBlank="1" showInputMessage="1" showErrorMessage="1" prompt="和暦により入力してください（例:令和●年●月●日）" sqref="B11:C11" xr:uid="{A2128E95-3FED-4F4B-8952-B8836D43BBE9}"/>
  </dataValidations>
  <printOptions horizontalCentered="1"/>
  <pageMargins left="0.78740157480314965" right="0.78740157480314965" top="0.78740157480314965" bottom="0.62992125984251968" header="0.62992125984251968" footer="0.47244094488188981"/>
  <pageSetup paperSize="9" orientation="portrait" blackAndWhite="1"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目次</vt:lpstr>
      <vt:lpstr>入力シート</vt:lpstr>
      <vt:lpstr>1</vt:lpstr>
      <vt:lpstr>1の2</vt:lpstr>
      <vt:lpstr>2</vt:lpstr>
      <vt:lpstr>2の2</vt:lpstr>
      <vt:lpstr>'1'!Print_Area</vt:lpstr>
      <vt:lpstr>'1の2'!Print_Area</vt:lpstr>
      <vt:lpstr>'2'!Print_Area</vt:lpstr>
      <vt:lpstr>'2の2'!Print_Area</vt:lpstr>
      <vt:lpstr>入力シート!Print_Area</vt:lpstr>
      <vt:lpstr>目次!Print_Area</vt:lpstr>
      <vt:lpstr>'1'!Print_Titles</vt:lpstr>
      <vt:lpstr>'2'!Print_Titles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tamura shuuhei</dc:creator>
  <cp:lastModifiedBy>tamura shuuhei</cp:lastModifiedBy>
  <cp:lastPrinted>2025-06-09T04:18:21Z</cp:lastPrinted>
  <dcterms:created xsi:type="dcterms:W3CDTF">2015-06-05T18:19:34Z</dcterms:created>
  <dcterms:modified xsi:type="dcterms:W3CDTF">2026-01-22T00:29:50Z</dcterms:modified>
</cp:coreProperties>
</file>