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3_交付要綱改正（R7.10.X）\02_立案\最終版\"/>
    </mc:Choice>
  </mc:AlternateContent>
  <xr:revisionPtr revIDLastSave="0" documentId="13_ncr:1_{2B4D26A8-0D91-427C-8175-C6D44ABDD84A}" xr6:coauthVersionLast="47" xr6:coauthVersionMax="47" xr10:uidLastSave="{00000000-0000-0000-0000-000000000000}"/>
  <bookViews>
    <workbookView xWindow="1170" yWindow="750" windowWidth="18270" windowHeight="15450" xr2:uid="{61EF3F89-4A02-4BD2-A212-017AEFC0CEF7}"/>
  </bookViews>
  <sheets>
    <sheet name="別紙２その１収支予算書（米等の配布）" sheetId="1" r:id="rId1"/>
  </sheets>
  <definedNames>
    <definedName name="_xlnm.Print_Area" localSheetId="0">'別紙２その１収支予算書（米等の配布）'!$B$2:$M$59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D51" i="1"/>
  <c r="D44" i="1"/>
  <c r="J18" i="1"/>
  <c r="D8" i="1"/>
  <c r="J23" i="1" l="1"/>
  <c r="L37" i="1" s="1"/>
  <c r="L34" i="1" l="1"/>
  <c r="L25" i="1"/>
  <c r="L24" i="1"/>
  <c r="L23" i="1"/>
  <c r="L26" i="1"/>
  <c r="L35" i="1" l="1"/>
  <c r="L38" i="1" s="1"/>
  <c r="D22" i="1" l="1"/>
  <c r="D37" i="1" l="1"/>
  <c r="K40" i="1" s="1"/>
  <c r="D53" i="1" l="1"/>
  <c r="D55" i="1" s="1"/>
  <c r="D10" i="1" s="1"/>
  <c r="D11" i="1" s="1"/>
  <c r="L52" i="1"/>
  <c r="L54" i="1" s="1"/>
  <c r="L51" i="1"/>
  <c r="L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E14" authorId="0" shapeId="0" xr:uid="{8C2330B1-C264-4A93-A4FA-9F0C1D31F551}">
      <text>
        <r>
          <rPr>
            <sz val="14"/>
            <color indexed="81"/>
            <rFont val="MS P ゴシック"/>
            <family val="3"/>
            <charset val="128"/>
          </rPr>
          <t xml:space="preserve">
※黄色塗セルに数字等ご記入ください。
（白色セルの箇所は、自動計算されます。）</t>
        </r>
      </text>
    </comment>
    <comment ref="K40" authorId="0" shapeId="0" xr:uid="{4D2D3383-DE05-483F-AF96-CAF640953F76}">
      <text>
        <r>
          <rPr>
            <sz val="14"/>
            <color indexed="81"/>
            <rFont val="MS P ゴシック"/>
            <family val="3"/>
            <charset val="128"/>
          </rPr>
          <t>この額までが、
事務費の補助対象です。</t>
        </r>
      </text>
    </comment>
    <comment ref="D56" authorId="1" shapeId="0" xr:uid="{F2BE21B2-25E6-4600-B9FB-FA03C3430773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D57" authorId="1" shapeId="0" xr:uid="{7DF6B090-E756-4D3D-9A22-3F61C4FE0CC9}">
      <text>
        <r>
          <rPr>
            <sz val="14"/>
            <color indexed="81"/>
            <rFont val="MS P ゴシック"/>
            <family val="3"/>
            <charset val="128"/>
          </rPr>
          <t>交付申請額を記載してください。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<sst xmlns="http://schemas.openxmlformats.org/spreadsheetml/2006/main" count="58" uniqueCount="52">
  <si>
    <t>収支予算書</t>
    <rPh sb="0" eb="2">
      <t>シュウシ</t>
    </rPh>
    <rPh sb="2" eb="5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</si>
  <si>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</si>
  <si>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</si>
  <si>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</si>
  <si>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</si>
  <si>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</si>
  <si>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</si>
  <si>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</si>
  <si>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</si>
  <si>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</si>
  <si>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</si>
  <si>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</si>
  <si>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配布人数(人)</t>
    <rPh sb="0" eb="2">
      <t>ハイフ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</si>
  <si>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</si>
  <si>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配布食材総セット数（個）</t>
    <rPh sb="0" eb="2">
      <t>ハイフ</t>
    </rPh>
    <rPh sb="2" eb="4">
      <t>ショクザイ</t>
    </rPh>
    <rPh sb="4" eb="5">
      <t>ソウ</t>
    </rPh>
    <rPh sb="8" eb="9">
      <t>スウ</t>
    </rPh>
    <rPh sb="10" eb="11">
      <t>コ</t>
    </rPh>
    <phoneticPr fontId="3"/>
  </si>
  <si>
    <t>金額
           (円)</t>
    <rPh sb="0" eb="2">
      <t>キンガク</t>
    </rPh>
    <rPh sb="15" eb="16">
      <t>エン</t>
    </rPh>
    <phoneticPr fontId="3"/>
  </si>
  <si>
    <t>金額計
         (円)</t>
    <rPh sb="0" eb="2">
      <t>キンガク</t>
    </rPh>
    <rPh sb="2" eb="3">
      <t>ケイ</t>
    </rPh>
    <rPh sb="14" eb="15">
      <t>エン</t>
    </rPh>
    <phoneticPr fontId="3"/>
  </si>
  <si>
    <t>・○○</t>
    <phoneticPr fontId="3"/>
  </si>
  <si>
    <t>小計</t>
    <rPh sb="0" eb="2">
      <t>ショウケイ</t>
    </rPh>
    <phoneticPr fontId="3"/>
  </si>
  <si>
    <t>　　</t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</si>
  <si>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</si>
  <si>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</si>
  <si>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</si>
  <si>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</si>
  <si>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</si>
  <si>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</si>
  <si>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補助対象経費</t>
    <phoneticPr fontId="3"/>
  </si>
  <si>
    <t>内訳</t>
    <rPh sb="0" eb="2">
      <t>ウチワケ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</si>
  <si>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</si>
  <si>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交付申請額(注２)</t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</si>
  <si>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</si>
  <si>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（審査用）補助上限額計</t>
    <rPh sb="1" eb="4">
      <t>シンサヨウ</t>
    </rPh>
    <rPh sb="5" eb="7">
      <t>ホジョ</t>
    </rPh>
    <phoneticPr fontId="3"/>
  </si>
  <si>
    <t>（審査用）自己負担額計</t>
    <rPh sb="1" eb="4">
      <t>シンサヨウ</t>
    </rPh>
    <rPh sb="5" eb="7">
      <t>ジコ</t>
    </rPh>
    <rPh sb="7" eb="10">
      <t>フタンガク</t>
    </rPh>
    <rPh sb="10" eb="11">
      <t>ケイ</t>
    </rPh>
    <phoneticPr fontId="3"/>
  </si>
  <si>
    <t>・例）米</t>
    <rPh sb="1" eb="2">
      <t>レイ</t>
    </rPh>
    <rPh sb="3" eb="4">
      <t>コメ</t>
    </rPh>
    <phoneticPr fontId="3"/>
  </si>
  <si>
    <t>・例）レトルトカレー</t>
    <rPh sb="1" eb="2">
      <t>レイ</t>
    </rPh>
    <phoneticPr fontId="3"/>
  </si>
  <si>
    <t>・例）トイレットペーパー</t>
    <rPh sb="1" eb="2">
      <t>レイ</t>
    </rPh>
    <phoneticPr fontId="3"/>
  </si>
  <si>
    <t>配布食材セット総数（個）</t>
    <rPh sb="0" eb="2">
      <t>ハイフ</t>
    </rPh>
    <rPh sb="2" eb="4">
      <t>ショクザイ</t>
    </rPh>
    <rPh sb="8" eb="9">
      <t>スウ</t>
    </rPh>
    <rPh sb="10" eb="11">
      <t>コ</t>
    </rPh>
    <phoneticPr fontId="3"/>
  </si>
  <si>
    <t>事務費</t>
    <rPh sb="0" eb="3">
      <t>ジムヒ</t>
    </rPh>
    <phoneticPr fontId="3"/>
  </si>
  <si>
    <r>
      <t>別紙２　その１　第２条第１号の活動（食材</t>
    </r>
    <r>
      <rPr>
        <sz val="11"/>
        <rFont val="ＭＳ ゴシック"/>
        <family val="3"/>
        <charset val="128"/>
      </rPr>
      <t>又は日用品</t>
    </r>
    <r>
      <rPr>
        <sz val="11"/>
        <color theme="1"/>
        <rFont val="ＭＳ ゴシック"/>
        <family val="3"/>
        <charset val="128"/>
      </rPr>
      <t>の配布）</t>
    </r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20" eb="21">
      <t>マタ</t>
    </rPh>
    <rPh sb="22" eb="25">
      <t>ニチヨウヒン</t>
    </rPh>
    <phoneticPr fontId="3"/>
  </si>
  <si>
    <t>　※補助対象（注１）は、1セット当たり５０００円以内</t>
    <rPh sb="7" eb="8">
      <t>チュウ</t>
    </rPh>
    <rPh sb="16" eb="17">
      <t>ア</t>
    </rPh>
    <phoneticPr fontId="3"/>
  </si>
  <si>
    <t>（審査用）事務費補助上限額計</t>
    <rPh sb="1" eb="4">
      <t>シンサヨウ</t>
    </rPh>
    <rPh sb="5" eb="8">
      <t>ジムヒ</t>
    </rPh>
    <rPh sb="8" eb="10">
      <t>ホジョ</t>
    </rPh>
    <phoneticPr fontId="3"/>
  </si>
  <si>
    <t>（審査用）事務費自己負担額計</t>
    <rPh sb="1" eb="4">
      <t>シンサヨウ</t>
    </rPh>
    <rPh sb="5" eb="8">
      <t>ジムヒ</t>
    </rPh>
    <rPh sb="8" eb="10">
      <t>ジコ</t>
    </rPh>
    <rPh sb="10" eb="13">
      <t>フタンガク</t>
    </rPh>
    <rPh sb="13" eb="14">
      <t>ケイ</t>
    </rPh>
    <phoneticPr fontId="3"/>
  </si>
  <si>
    <t>事業費合計</t>
    <rPh sb="0" eb="3">
      <t>ジギョウヒ</t>
    </rPh>
    <rPh sb="3" eb="4">
      <t>ア</t>
    </rPh>
    <rPh sb="4" eb="5">
      <t>ケイ</t>
    </rPh>
    <phoneticPr fontId="3"/>
  </si>
  <si>
    <t>計</t>
    <rPh sb="0" eb="1">
      <t>ケイ</t>
    </rPh>
    <phoneticPr fontId="3"/>
  </si>
  <si>
    <t>○配布セット数</t>
    <rPh sb="1" eb="3">
      <t>ハイフ</t>
    </rPh>
    <rPh sb="6" eb="7">
      <t>スウ</t>
    </rPh>
    <phoneticPr fontId="3"/>
  </si>
  <si>
    <t>（審査用）食材又は日用品の購入費補助上限額計</t>
    <rPh sb="1" eb="4">
      <t>シンサヨウ</t>
    </rPh>
    <rPh sb="5" eb="7">
      <t>ショクザイ</t>
    </rPh>
    <rPh sb="7" eb="8">
      <t>マタ</t>
    </rPh>
    <rPh sb="9" eb="12">
      <t>ニチヨウヒン</t>
    </rPh>
    <rPh sb="13" eb="16">
      <t>コウニュウヒ</t>
    </rPh>
    <rPh sb="16" eb="18">
      <t>ホジョ</t>
    </rPh>
    <phoneticPr fontId="3"/>
  </si>
  <si>
    <t>食材又は日用品の購入費</t>
    <rPh sb="0" eb="2">
      <t>ショクザイ</t>
    </rPh>
    <rPh sb="2" eb="3">
      <t>マタ</t>
    </rPh>
    <rPh sb="4" eb="7">
      <t>ニチヨウヒン</t>
    </rPh>
    <rPh sb="8" eb="11">
      <t>コウニュウヒ</t>
    </rPh>
    <phoneticPr fontId="3"/>
  </si>
  <si>
    <t>○食材又は日用品の購入費</t>
    <rPh sb="1" eb="3">
      <t>ショクザイ</t>
    </rPh>
    <rPh sb="3" eb="4">
      <t>マタ</t>
    </rPh>
    <rPh sb="5" eb="7">
      <t>ニチヨウ</t>
    </rPh>
    <rPh sb="7" eb="8">
      <t>ヒン</t>
    </rPh>
    <rPh sb="9" eb="12">
      <t>コウニュウヒ</t>
    </rPh>
    <phoneticPr fontId="3"/>
  </si>
  <si>
    <t>(審査用）食材又は日用品の購入費自己負担額計</t>
    <rPh sb="1" eb="4">
      <t>シンサヨウ</t>
    </rPh>
    <rPh sb="5" eb="7">
      <t>ショクザイ</t>
    </rPh>
    <rPh sb="7" eb="8">
      <t>マタ</t>
    </rPh>
    <rPh sb="9" eb="12">
      <t>ニチヨウヒン</t>
    </rPh>
    <rPh sb="13" eb="16">
      <t>コウニュウヒ</t>
    </rPh>
    <rPh sb="16" eb="18">
      <t>ジコ</t>
    </rPh>
    <rPh sb="18" eb="21">
      <t>フタンガク</t>
    </rPh>
    <rPh sb="21" eb="22">
      <t>ケイ</t>
    </rPh>
    <phoneticPr fontId="3"/>
  </si>
  <si>
    <t>※食材又は日用品の購入費の10％の額(円)→</t>
    <rPh sb="1" eb="3">
      <t>ショクザイ</t>
    </rPh>
    <rPh sb="3" eb="4">
      <t>マタ</t>
    </rPh>
    <rPh sb="5" eb="8">
      <t>ニチヨウヒン</t>
    </rPh>
    <rPh sb="9" eb="11">
      <t>コウニュウ</t>
    </rPh>
    <rPh sb="11" eb="12">
      <t>ヒ</t>
    </rPh>
    <phoneticPr fontId="3"/>
  </si>
  <si>
    <t>補助対象者負担分</t>
    <rPh sb="0" eb="2">
      <t>ホジョ</t>
    </rPh>
    <rPh sb="2" eb="4">
      <t>タイショウ</t>
    </rPh>
    <phoneticPr fontId="3"/>
  </si>
  <si>
    <t>　※補助対象（注１）は、食材又は日用品の購入費の10%以内</t>
    <rPh sb="2" eb="4">
      <t>ホジョ</t>
    </rPh>
    <rPh sb="4" eb="6">
      <t>タイショウ</t>
    </rPh>
    <rPh sb="7" eb="8">
      <t>チュウ</t>
    </rPh>
    <rPh sb="27" eb="29">
      <t>イナイ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</si>
</sst>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&quot;円&quot;"/>
    <numFmt numFmtId="178" formatCode="#,##0_);[Red]\(#,##0\)"/>
    <numFmt numFmtId="179" formatCode="#,##0_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4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0" fontId="5" fillId="0" borderId="25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27" xfId="0" applyFont="1" applyBorder="1" applyAlignment="1">
      <alignment horizontal="center" vertical="center" wrapText="1"/>
    </xf>
    <xf numFmtId="177" fontId="5" fillId="0" borderId="0" xfId="0" applyNumberFormat="1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0" fontId="5" fillId="0" borderId="35" xfId="0" applyFont="1" applyBorder="1">
      <alignment vertical="center"/>
    </xf>
    <xf numFmtId="178" fontId="5" fillId="0" borderId="27" xfId="0" applyNumberFormat="1" applyFont="1" applyBorder="1" applyAlignment="1">
      <alignment horizontal="right" vertical="center"/>
    </xf>
    <xf numFmtId="176" fontId="5" fillId="0" borderId="39" xfId="0" applyNumberFormat="1" applyFont="1" applyBorder="1">
      <alignment vertical="center"/>
    </xf>
    <xf numFmtId="0" fontId="5" fillId="0" borderId="33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top"/>
    </xf>
    <xf numFmtId="0" fontId="5" fillId="0" borderId="39" xfId="0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177" fontId="5" fillId="0" borderId="45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6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3" xfId="0" applyNumberFormat="1" applyFont="1" applyBorder="1">
      <alignment vertical="center"/>
    </xf>
    <xf numFmtId="0" fontId="5" fillId="0" borderId="44" xfId="0" applyFont="1" applyBorder="1">
      <alignment vertical="center"/>
    </xf>
    <xf numFmtId="0" fontId="7" fillId="0" borderId="25" xfId="0" applyFont="1" applyBorder="1">
      <alignment vertical="center"/>
    </xf>
    <xf numFmtId="176" fontId="7" fillId="0" borderId="1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38" fontId="5" fillId="0" borderId="43" xfId="1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177" fontId="5" fillId="0" borderId="0" xfId="0" applyNumberFormat="1" applyFont="1" applyBorder="1">
      <alignment vertical="center"/>
    </xf>
    <xf numFmtId="0" fontId="5" fillId="0" borderId="50" xfId="0" applyFont="1" applyBorder="1">
      <alignment vertical="center"/>
    </xf>
    <xf numFmtId="177" fontId="5" fillId="0" borderId="50" xfId="0" applyNumberFormat="1" applyFont="1" applyBorder="1">
      <alignment vertical="center"/>
    </xf>
    <xf numFmtId="177" fontId="5" fillId="0" borderId="36" xfId="0" applyNumberFormat="1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5" fillId="0" borderId="51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177" fontId="5" fillId="0" borderId="48" xfId="0" applyNumberFormat="1" applyFont="1" applyBorder="1">
      <alignment vertical="center"/>
    </xf>
    <xf numFmtId="177" fontId="5" fillId="0" borderId="52" xfId="0" applyNumberFormat="1" applyFont="1" applyBorder="1">
      <alignment vertical="center"/>
    </xf>
    <xf numFmtId="0" fontId="8" fillId="0" borderId="19" xfId="0" applyFont="1" applyBorder="1" applyAlignment="1">
      <alignment horizontal="right" vertical="center"/>
    </xf>
    <xf numFmtId="177" fontId="8" fillId="0" borderId="0" xfId="0" applyNumberFormat="1" applyFont="1">
      <alignment vertical="center"/>
    </xf>
    <xf numFmtId="177" fontId="8" fillId="0" borderId="50" xfId="0" applyNumberFormat="1" applyFont="1" applyBorder="1">
      <alignment vertical="center"/>
    </xf>
    <xf numFmtId="177" fontId="8" fillId="0" borderId="0" xfId="0" applyNumberFormat="1" applyFont="1" applyFill="1" applyBorder="1">
      <alignment vertical="center"/>
    </xf>
    <xf numFmtId="177" fontId="8" fillId="0" borderId="13" xfId="0" applyNumberFormat="1" applyFont="1" applyFill="1" applyBorder="1">
      <alignment vertical="center"/>
    </xf>
    <xf numFmtId="177" fontId="8" fillId="0" borderId="6" xfId="0" applyNumberFormat="1" applyFont="1" applyBorder="1">
      <alignment vertical="center"/>
    </xf>
    <xf numFmtId="177" fontId="8" fillId="0" borderId="19" xfId="0" applyNumberFormat="1" applyFont="1" applyFill="1" applyBorder="1">
      <alignment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5" fillId="2" borderId="33" xfId="0" applyNumberFormat="1" applyFont="1" applyFill="1" applyBorder="1" applyAlignment="1">
      <alignment horizontal="right" vertical="center"/>
    </xf>
    <xf numFmtId="176" fontId="5" fillId="2" borderId="34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8" fillId="0" borderId="50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5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4" fillId="0" borderId="13" xfId="0" applyFont="1" applyBorder="1">
      <alignment vertical="center"/>
    </xf>
    <xf numFmtId="0" fontId="13" fillId="0" borderId="13" xfId="0" applyFont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8" fontId="5" fillId="0" borderId="27" xfId="0" applyNumberFormat="1" applyFont="1" applyBorder="1" applyAlignment="1">
      <alignment horizontal="right" vertical="center"/>
    </xf>
    <xf numFmtId="178" fontId="5" fillId="0" borderId="38" xfId="0" applyNumberFormat="1" applyFont="1" applyBorder="1" applyAlignment="1">
      <alignment horizontal="center" vertical="center"/>
    </xf>
    <xf numFmtId="178" fontId="5" fillId="0" borderId="32" xfId="0" applyNumberFormat="1" applyFont="1" applyBorder="1" applyAlignment="1">
      <alignment horizontal="center" vertical="center"/>
    </xf>
    <xf numFmtId="179" fontId="5" fillId="0" borderId="40" xfId="0" applyNumberFormat="1" applyFont="1" applyBorder="1" applyAlignment="1">
      <alignment horizontal="right" vertical="center"/>
    </xf>
    <xf numFmtId="179" fontId="5" fillId="0" borderId="41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176" fontId="5" fillId="2" borderId="33" xfId="0" applyNumberFormat="1" applyFont="1" applyFill="1" applyBorder="1" applyAlignment="1">
      <alignment horizontal="right" vertical="center"/>
    </xf>
    <xf numFmtId="176" fontId="5" fillId="2" borderId="34" xfId="0" applyNumberFormat="1" applyFont="1" applyFill="1" applyBorder="1" applyAlignment="1">
      <alignment horizontal="right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7" xfId="1" applyFont="1" applyBorder="1" applyAlignment="1">
      <alignment horizontal="center" vertical="center" textRotation="255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4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2" borderId="4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0426-1E73-4258-9970-26BC87196E46}">
  <sheetPr>
    <tabColor rgb="FFFFFF00"/>
  </sheetPr>
  <dimension ref="B1:M63"/>
  <sheetViews>
    <sheetView showZeros="0" tabSelected="1" view="pageBreakPreview" zoomScale="85" zoomScaleNormal="100" zoomScaleSheetLayoutView="85" workbookViewId="0">
      <selection activeCell="D11" sqref="D11"/>
    </sheetView>
  </sheetViews>
  <sheetFormatPr defaultColWidth="9" defaultRowHeight="13.5"/>
  <cols>
    <col min="1" max="1" width="2.25" style="1" customWidth="1"/>
    <col min="2" max="2" width="4.5" style="1" customWidth="1"/>
    <col min="3" max="3" width="18.25" style="1" customWidth="1"/>
    <col min="4" max="4" width="12.875" style="2" customWidth="1"/>
    <col min="5" max="5" width="1.875" style="1" customWidth="1"/>
    <col min="6" max="6" width="19" style="1" customWidth="1"/>
    <col min="7" max="7" width="7.875" style="1" customWidth="1"/>
    <col min="8" max="10" width="8.625" style="1" customWidth="1"/>
    <col min="11" max="11" width="5.375" style="1" customWidth="1"/>
    <col min="12" max="12" width="17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38</v>
      </c>
      <c r="F2" s="77"/>
    </row>
    <row r="3" spans="2:13" ht="27.75" customHeight="1"/>
    <row r="4" spans="2:13" ht="24.95" customHeight="1">
      <c r="B4" s="159" t="s">
        <v>0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</row>
    <row r="5" spans="2:13" ht="9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3" ht="15.95" customHeight="1" thickBot="1">
      <c r="B6" s="4" t="s">
        <v>1</v>
      </c>
      <c r="C6" s="4"/>
      <c r="D6" s="5"/>
      <c r="E6" s="4"/>
      <c r="F6" s="4"/>
      <c r="G6" s="4"/>
      <c r="H6" s="4"/>
      <c r="I6" s="4"/>
      <c r="J6" s="4"/>
      <c r="K6" s="4"/>
      <c r="L6" s="4"/>
      <c r="M6" s="4"/>
    </row>
    <row r="7" spans="2:13" ht="20.100000000000001" customHeight="1">
      <c r="B7" s="121" t="s">
        <v>2</v>
      </c>
      <c r="C7" s="141"/>
      <c r="D7" s="6" t="s">
        <v>3</v>
      </c>
      <c r="E7" s="141" t="s">
        <v>4</v>
      </c>
      <c r="F7" s="141"/>
      <c r="G7" s="141"/>
      <c r="H7" s="141"/>
      <c r="I7" s="141"/>
      <c r="J7" s="141"/>
      <c r="K7" s="141"/>
      <c r="L7" s="141"/>
      <c r="M7" s="142"/>
    </row>
    <row r="8" spans="2:13" ht="30" customHeight="1">
      <c r="B8" s="123" t="s">
        <v>5</v>
      </c>
      <c r="C8" s="160"/>
      <c r="D8" s="7">
        <f>D57</f>
        <v>0</v>
      </c>
      <c r="E8" s="8"/>
      <c r="F8" s="9" t="s">
        <v>6</v>
      </c>
      <c r="G8" s="9"/>
      <c r="H8" s="9"/>
      <c r="I8" s="9"/>
      <c r="J8" s="9"/>
      <c r="K8" s="9"/>
      <c r="L8" s="9"/>
      <c r="M8" s="10"/>
    </row>
    <row r="9" spans="2:13" ht="9" customHeight="1">
      <c r="B9" s="161"/>
      <c r="C9" s="162"/>
      <c r="D9" s="11"/>
      <c r="E9" s="4"/>
      <c r="F9" s="4"/>
      <c r="G9" s="4"/>
      <c r="H9" s="4"/>
      <c r="I9" s="4"/>
      <c r="J9" s="4"/>
      <c r="K9" s="4"/>
      <c r="L9" s="4"/>
      <c r="M9" s="12"/>
    </row>
    <row r="10" spans="2:13" ht="30" customHeight="1">
      <c r="B10" s="157" t="s">
        <v>7</v>
      </c>
      <c r="C10" s="158"/>
      <c r="D10" s="13">
        <f>D56</f>
        <v>0</v>
      </c>
      <c r="E10" s="14"/>
      <c r="F10" s="14" t="s">
        <v>8</v>
      </c>
      <c r="G10" s="14"/>
      <c r="H10" s="14"/>
      <c r="I10" s="14"/>
      <c r="J10" s="14"/>
      <c r="K10" s="14"/>
      <c r="L10" s="14"/>
      <c r="M10" s="15"/>
    </row>
    <row r="11" spans="2:13" ht="30" customHeight="1" thickBot="1">
      <c r="B11" s="138" t="s">
        <v>9</v>
      </c>
      <c r="C11" s="139"/>
      <c r="D11" s="16">
        <f>SUM(D8:D10)</f>
        <v>0</v>
      </c>
      <c r="E11" s="17"/>
      <c r="F11" s="18"/>
      <c r="G11" s="18"/>
      <c r="H11" s="18"/>
      <c r="I11" s="18"/>
      <c r="J11" s="18"/>
      <c r="K11" s="18"/>
      <c r="L11" s="18"/>
      <c r="M11" s="19"/>
    </row>
    <row r="12" spans="2:13" ht="9.9499999999999993" customHeight="1">
      <c r="B12" s="4"/>
      <c r="C12" s="4"/>
      <c r="D12" s="20"/>
      <c r="E12" s="4"/>
      <c r="F12" s="4"/>
      <c r="G12" s="4"/>
      <c r="H12" s="4"/>
      <c r="I12" s="4"/>
      <c r="J12" s="4"/>
      <c r="K12" s="4"/>
      <c r="L12" s="4"/>
      <c r="M12" s="4"/>
    </row>
    <row r="13" spans="2:13" ht="21.75" customHeight="1" thickBot="1">
      <c r="B13" s="4" t="s">
        <v>10</v>
      </c>
      <c r="C13" s="4"/>
      <c r="D13" s="20"/>
      <c r="E13" s="4"/>
      <c r="F13" s="4"/>
      <c r="G13" s="4"/>
      <c r="H13" s="4"/>
      <c r="I13" s="4"/>
      <c r="J13" s="4"/>
      <c r="K13" s="4"/>
      <c r="L13" s="4"/>
      <c r="M13" s="4"/>
    </row>
    <row r="14" spans="2:13" ht="15.95" customHeight="1">
      <c r="B14" s="121" t="s">
        <v>2</v>
      </c>
      <c r="C14" s="122"/>
      <c r="D14" s="21" t="s">
        <v>3</v>
      </c>
      <c r="E14" s="140" t="s">
        <v>4</v>
      </c>
      <c r="F14" s="141"/>
      <c r="G14" s="141"/>
      <c r="H14" s="141"/>
      <c r="I14" s="141"/>
      <c r="J14" s="141"/>
      <c r="K14" s="141"/>
      <c r="L14" s="141"/>
      <c r="M14" s="142"/>
    </row>
    <row r="15" spans="2:13" ht="5.45" customHeight="1">
      <c r="B15" s="143" t="s">
        <v>11</v>
      </c>
      <c r="C15" s="22"/>
      <c r="D15" s="23"/>
      <c r="E15" s="4"/>
      <c r="F15" s="4"/>
      <c r="G15" s="4"/>
      <c r="H15" s="4"/>
      <c r="I15" s="4"/>
      <c r="J15" s="4"/>
      <c r="K15" s="4"/>
      <c r="L15" s="4"/>
      <c r="M15" s="12"/>
    </row>
    <row r="16" spans="2:13" s="4" customFormat="1" ht="20.100000000000001" customHeight="1">
      <c r="B16" s="144"/>
      <c r="C16" s="22"/>
      <c r="D16" s="23"/>
      <c r="F16" s="4" t="s">
        <v>44</v>
      </c>
      <c r="M16" s="12"/>
    </row>
    <row r="17" spans="2:13" s="4" customFormat="1" ht="30" customHeight="1">
      <c r="B17" s="144"/>
      <c r="C17" s="83"/>
      <c r="D17" s="23"/>
      <c r="F17" s="145" t="s">
        <v>12</v>
      </c>
      <c r="G17" s="145"/>
      <c r="H17" s="145" t="s">
        <v>13</v>
      </c>
      <c r="I17" s="145"/>
      <c r="J17" s="146" t="s">
        <v>14</v>
      </c>
      <c r="K17" s="146"/>
      <c r="L17" s="146"/>
      <c r="M17" s="12"/>
    </row>
    <row r="18" spans="2:13" s="4" customFormat="1" ht="30" customHeight="1">
      <c r="B18" s="144"/>
      <c r="C18" s="83"/>
      <c r="D18" s="23"/>
      <c r="F18" s="147"/>
      <c r="G18" s="147"/>
      <c r="H18" s="147"/>
      <c r="I18" s="147"/>
      <c r="J18" s="148">
        <f>F18*H18</f>
        <v>0</v>
      </c>
      <c r="K18" s="149"/>
      <c r="L18" s="150"/>
      <c r="M18" s="12"/>
    </row>
    <row r="19" spans="2:13" s="4" customFormat="1" ht="12.75" customHeight="1">
      <c r="B19" s="144"/>
      <c r="C19" s="22"/>
      <c r="D19" s="23"/>
      <c r="M19" s="12"/>
    </row>
    <row r="20" spans="2:13" s="4" customFormat="1" ht="20.100000000000001" customHeight="1">
      <c r="B20" s="144"/>
      <c r="C20" s="22"/>
      <c r="D20" s="23"/>
      <c r="F20" s="47" t="s">
        <v>47</v>
      </c>
      <c r="G20" s="75"/>
      <c r="H20" s="75"/>
      <c r="I20" s="75"/>
      <c r="K20" s="50"/>
      <c r="L20" s="50"/>
      <c r="M20" s="12"/>
    </row>
    <row r="21" spans="2:13" s="47" customFormat="1" ht="20.100000000000001" customHeight="1">
      <c r="B21" s="144"/>
      <c r="C21" s="45"/>
      <c r="D21" s="46"/>
      <c r="F21" s="47" t="s">
        <v>39</v>
      </c>
      <c r="G21" s="75"/>
      <c r="H21" s="75"/>
      <c r="I21" s="75"/>
      <c r="M21" s="48"/>
    </row>
    <row r="22" spans="2:13" s="4" customFormat="1" ht="37.5" customHeight="1">
      <c r="B22" s="144"/>
      <c r="C22" s="84" t="s">
        <v>46</v>
      </c>
      <c r="D22" s="163">
        <f>L35</f>
        <v>0</v>
      </c>
      <c r="E22" s="25"/>
      <c r="F22" s="155"/>
      <c r="G22" s="156"/>
      <c r="H22" s="86" t="s">
        <v>15</v>
      </c>
      <c r="I22" s="87"/>
      <c r="J22" s="88" t="s">
        <v>36</v>
      </c>
      <c r="K22" s="89"/>
      <c r="L22" s="24" t="s">
        <v>16</v>
      </c>
      <c r="M22" s="12"/>
    </row>
    <row r="23" spans="2:13" s="4" customFormat="1" ht="20.100000000000001" customHeight="1">
      <c r="B23" s="144"/>
      <c r="C23" s="84"/>
      <c r="D23" s="163"/>
      <c r="F23" s="108" t="s">
        <v>33</v>
      </c>
      <c r="G23" s="109"/>
      <c r="H23" s="90"/>
      <c r="I23" s="91"/>
      <c r="J23" s="92">
        <f>J18</f>
        <v>0</v>
      </c>
      <c r="K23" s="93"/>
      <c r="L23" s="26">
        <f>H23*$J$23</f>
        <v>0</v>
      </c>
      <c r="M23" s="12"/>
    </row>
    <row r="24" spans="2:13" s="4" customFormat="1" ht="20.100000000000001" customHeight="1">
      <c r="B24" s="144"/>
      <c r="C24" s="22"/>
      <c r="D24" s="23"/>
      <c r="F24" s="108" t="s">
        <v>34</v>
      </c>
      <c r="G24" s="109"/>
      <c r="H24" s="90"/>
      <c r="I24" s="91"/>
      <c r="J24" s="94"/>
      <c r="K24" s="95"/>
      <c r="L24" s="26">
        <f>H24*$J$23</f>
        <v>0</v>
      </c>
      <c r="M24" s="12"/>
    </row>
    <row r="25" spans="2:13" s="4" customFormat="1" ht="20.100000000000001" customHeight="1">
      <c r="B25" s="144"/>
      <c r="C25" s="22"/>
      <c r="D25" s="23"/>
      <c r="F25" s="108" t="s">
        <v>35</v>
      </c>
      <c r="G25" s="109"/>
      <c r="H25" s="90"/>
      <c r="I25" s="91"/>
      <c r="J25" s="94"/>
      <c r="K25" s="95"/>
      <c r="L25" s="26">
        <f>H25*$J$23</f>
        <v>0</v>
      </c>
      <c r="M25" s="12"/>
    </row>
    <row r="26" spans="2:13" s="4" customFormat="1" ht="20.100000000000001" customHeight="1">
      <c r="B26" s="144"/>
      <c r="C26" s="22"/>
      <c r="D26" s="23"/>
      <c r="F26" s="108" t="s">
        <v>17</v>
      </c>
      <c r="G26" s="109"/>
      <c r="H26" s="90"/>
      <c r="I26" s="91"/>
      <c r="J26" s="94"/>
      <c r="K26" s="95"/>
      <c r="L26" s="26">
        <f>H26*$J$23</f>
        <v>0</v>
      </c>
      <c r="M26" s="12"/>
    </row>
    <row r="27" spans="2:13" s="4" customFormat="1" ht="20.100000000000001" customHeight="1">
      <c r="B27" s="144"/>
      <c r="C27" s="22"/>
      <c r="D27" s="23"/>
      <c r="F27" s="71"/>
      <c r="G27" s="72"/>
      <c r="H27" s="73"/>
      <c r="I27" s="74"/>
      <c r="J27" s="94"/>
      <c r="K27" s="95"/>
      <c r="L27" s="26"/>
      <c r="M27" s="12"/>
    </row>
    <row r="28" spans="2:13" s="4" customFormat="1" ht="20.100000000000001" customHeight="1">
      <c r="B28" s="144"/>
      <c r="C28" s="22"/>
      <c r="D28" s="23"/>
      <c r="F28" s="71"/>
      <c r="G28" s="72"/>
      <c r="H28" s="73"/>
      <c r="I28" s="74"/>
      <c r="J28" s="94"/>
      <c r="K28" s="95"/>
      <c r="L28" s="26"/>
      <c r="M28" s="12"/>
    </row>
    <row r="29" spans="2:13" s="4" customFormat="1" ht="20.100000000000001" customHeight="1">
      <c r="B29" s="144"/>
      <c r="C29" s="22"/>
      <c r="D29" s="23"/>
      <c r="F29" s="71"/>
      <c r="G29" s="72"/>
      <c r="H29" s="73"/>
      <c r="I29" s="74"/>
      <c r="J29" s="94"/>
      <c r="K29" s="95"/>
      <c r="L29" s="26"/>
      <c r="M29" s="12"/>
    </row>
    <row r="30" spans="2:13" s="4" customFormat="1" ht="20.100000000000001" customHeight="1">
      <c r="B30" s="144"/>
      <c r="C30" s="22"/>
      <c r="D30" s="23"/>
      <c r="F30" s="71"/>
      <c r="G30" s="72"/>
      <c r="H30" s="73"/>
      <c r="I30" s="74"/>
      <c r="J30" s="94"/>
      <c r="K30" s="95"/>
      <c r="L30" s="26"/>
      <c r="M30" s="12"/>
    </row>
    <row r="31" spans="2:13" s="4" customFormat="1" ht="20.100000000000001" customHeight="1">
      <c r="B31" s="144"/>
      <c r="C31" s="22"/>
      <c r="D31" s="23"/>
      <c r="F31" s="71"/>
      <c r="G31" s="72"/>
      <c r="H31" s="73"/>
      <c r="I31" s="74"/>
      <c r="J31" s="94"/>
      <c r="K31" s="95"/>
      <c r="L31" s="26"/>
      <c r="M31" s="12"/>
    </row>
    <row r="32" spans="2:13" s="4" customFormat="1" ht="20.100000000000001" customHeight="1">
      <c r="B32" s="144"/>
      <c r="C32" s="22"/>
      <c r="D32" s="23"/>
      <c r="F32" s="71"/>
      <c r="G32" s="72"/>
      <c r="H32" s="73"/>
      <c r="I32" s="74"/>
      <c r="J32" s="94"/>
      <c r="K32" s="95"/>
      <c r="L32" s="26"/>
      <c r="M32" s="12"/>
    </row>
    <row r="33" spans="2:13" s="4" customFormat="1" ht="20.100000000000001" customHeight="1">
      <c r="B33" s="144"/>
      <c r="C33" s="22"/>
      <c r="D33" s="23"/>
      <c r="F33" s="71"/>
      <c r="G33" s="72"/>
      <c r="H33" s="73"/>
      <c r="I33" s="74"/>
      <c r="J33" s="94"/>
      <c r="K33" s="95"/>
      <c r="L33" s="26"/>
      <c r="M33" s="12"/>
    </row>
    <row r="34" spans="2:13" s="4" customFormat="1" ht="20.100000000000001" customHeight="1">
      <c r="B34" s="144"/>
      <c r="C34" s="22"/>
      <c r="D34" s="23"/>
      <c r="F34" s="108"/>
      <c r="G34" s="109"/>
      <c r="H34" s="110"/>
      <c r="I34" s="111"/>
      <c r="J34" s="96"/>
      <c r="K34" s="97"/>
      <c r="L34" s="26">
        <f>H34*$J$23</f>
        <v>0</v>
      </c>
      <c r="M34" s="12"/>
    </row>
    <row r="35" spans="2:13" s="4" customFormat="1" ht="21" customHeight="1">
      <c r="B35" s="144"/>
      <c r="C35" s="22"/>
      <c r="D35" s="23"/>
      <c r="E35" s="27"/>
      <c r="F35" s="103" t="s">
        <v>18</v>
      </c>
      <c r="G35" s="104"/>
      <c r="H35" s="98">
        <f>SUM(H23:I34)</f>
        <v>0</v>
      </c>
      <c r="I35" s="98"/>
      <c r="J35" s="99"/>
      <c r="K35" s="100"/>
      <c r="L35" s="28">
        <f>SUM(L23:L34)</f>
        <v>0</v>
      </c>
      <c r="M35" s="12"/>
    </row>
    <row r="36" spans="2:13" s="4" customFormat="1" ht="17.100000000000001" customHeight="1">
      <c r="B36" s="144"/>
      <c r="C36" s="22"/>
      <c r="D36" s="23"/>
      <c r="H36" s="25"/>
      <c r="I36" s="107"/>
      <c r="J36" s="107"/>
      <c r="K36" s="107"/>
      <c r="L36" s="65"/>
      <c r="M36" s="12"/>
    </row>
    <row r="37" spans="2:13" s="4" customFormat="1" ht="17.100000000000001" customHeight="1">
      <c r="B37" s="144"/>
      <c r="C37" s="151" t="s">
        <v>43</v>
      </c>
      <c r="D37" s="153">
        <f>SUM(D15:D36)</f>
        <v>0</v>
      </c>
      <c r="E37" s="56"/>
      <c r="F37" s="55"/>
      <c r="G37" s="76"/>
      <c r="H37" s="76"/>
      <c r="I37" s="76"/>
      <c r="J37" s="76"/>
      <c r="K37" s="78" t="s">
        <v>45</v>
      </c>
      <c r="L37" s="66">
        <f>IF(5000*J23&lt;400000,5000*J23,400000)</f>
        <v>0</v>
      </c>
      <c r="M37" s="59"/>
    </row>
    <row r="38" spans="2:13" s="4" customFormat="1" ht="17.100000000000001" customHeight="1">
      <c r="B38" s="144"/>
      <c r="C38" s="152"/>
      <c r="D38" s="154"/>
      <c r="E38" s="57"/>
      <c r="F38" s="14"/>
      <c r="G38" s="14"/>
      <c r="H38" s="54"/>
      <c r="I38" s="53"/>
      <c r="J38" s="58"/>
      <c r="K38" s="79" t="s">
        <v>48</v>
      </c>
      <c r="L38" s="67">
        <f>IF(L35&gt;L37,L35-L37,0)</f>
        <v>0</v>
      </c>
      <c r="M38" s="12"/>
    </row>
    <row r="39" spans="2:13" s="4" customFormat="1" ht="6.6" customHeight="1" thickBot="1">
      <c r="B39" s="144"/>
      <c r="C39" s="30"/>
      <c r="D39" s="31"/>
      <c r="E39" s="8"/>
      <c r="F39" s="9"/>
      <c r="G39" s="9"/>
      <c r="H39" s="8"/>
      <c r="I39" s="9"/>
      <c r="J39" s="9"/>
      <c r="K39" s="9"/>
      <c r="L39" s="9"/>
      <c r="M39" s="10"/>
    </row>
    <row r="40" spans="2:13" s="4" customFormat="1" ht="20.100000000000001" customHeight="1" thickBot="1">
      <c r="B40" s="144"/>
      <c r="C40" s="22"/>
      <c r="D40" s="23"/>
      <c r="E40" s="25"/>
      <c r="F40" s="105" t="s">
        <v>49</v>
      </c>
      <c r="G40" s="105"/>
      <c r="H40" s="105"/>
      <c r="I40" s="105"/>
      <c r="J40" s="106"/>
      <c r="K40" s="101">
        <f>IF(D37*0.1&lt;40000,D37*0.1,40000)</f>
        <v>0</v>
      </c>
      <c r="L40" s="102"/>
      <c r="M40" s="12"/>
    </row>
    <row r="41" spans="2:13" s="4" customFormat="1" ht="8.1" customHeight="1">
      <c r="B41" s="144"/>
      <c r="C41" s="32"/>
      <c r="D41" s="23"/>
      <c r="E41" s="22"/>
      <c r="F41" s="33" t="s">
        <v>19</v>
      </c>
      <c r="G41" s="33"/>
      <c r="I41" s="25"/>
      <c r="J41" s="25"/>
      <c r="K41" s="25"/>
      <c r="L41" s="25"/>
      <c r="M41" s="12"/>
    </row>
    <row r="42" spans="2:13" s="4" customFormat="1" ht="16.5" customHeight="1">
      <c r="B42" s="144"/>
      <c r="C42" s="32"/>
      <c r="D42" s="23"/>
      <c r="E42" s="22"/>
      <c r="F42" s="49" t="s">
        <v>51</v>
      </c>
      <c r="G42" s="33"/>
      <c r="I42" s="25"/>
      <c r="J42" s="25"/>
      <c r="K42" s="25"/>
      <c r="L42" s="25"/>
      <c r="M42" s="12"/>
    </row>
    <row r="43" spans="2:13" s="4" customFormat="1" ht="19.7" customHeight="1">
      <c r="B43" s="144"/>
      <c r="C43" s="32"/>
      <c r="D43" s="23"/>
      <c r="E43" s="22"/>
      <c r="F43" s="114" t="s">
        <v>2</v>
      </c>
      <c r="G43" s="115"/>
      <c r="H43" s="115"/>
      <c r="I43" s="115"/>
      <c r="J43" s="115"/>
      <c r="K43" s="116"/>
      <c r="L43" s="34" t="s">
        <v>3</v>
      </c>
      <c r="M43" s="12"/>
    </row>
    <row r="44" spans="2:13" s="4" customFormat="1" ht="19.7" customHeight="1">
      <c r="B44" s="144"/>
      <c r="C44" s="117" t="s">
        <v>37</v>
      </c>
      <c r="D44" s="23">
        <f>L44</f>
        <v>0</v>
      </c>
      <c r="E44" s="22"/>
      <c r="F44" s="118" t="s">
        <v>20</v>
      </c>
      <c r="G44" s="119"/>
      <c r="H44" s="119"/>
      <c r="I44" s="119"/>
      <c r="J44" s="119"/>
      <c r="K44" s="120"/>
      <c r="L44" s="129"/>
      <c r="M44" s="12"/>
    </row>
    <row r="45" spans="2:13" s="4" customFormat="1" ht="19.7" customHeight="1">
      <c r="B45" s="144"/>
      <c r="C45" s="117"/>
      <c r="D45" s="23"/>
      <c r="E45" s="22"/>
      <c r="F45" s="132" t="s">
        <v>21</v>
      </c>
      <c r="G45" s="133"/>
      <c r="H45" s="133"/>
      <c r="I45" s="133"/>
      <c r="J45" s="133"/>
      <c r="K45" s="134"/>
      <c r="L45" s="130"/>
      <c r="M45" s="12"/>
    </row>
    <row r="46" spans="2:13" s="4" customFormat="1" ht="19.7" customHeight="1">
      <c r="B46" s="144"/>
      <c r="C46" s="117"/>
      <c r="D46" s="23"/>
      <c r="E46" s="22"/>
      <c r="F46" s="118" t="s">
        <v>22</v>
      </c>
      <c r="G46" s="119"/>
      <c r="H46" s="119"/>
      <c r="I46" s="119"/>
      <c r="J46" s="119"/>
      <c r="K46" s="120"/>
      <c r="L46" s="130"/>
      <c r="M46" s="12"/>
    </row>
    <row r="47" spans="2:13" s="4" customFormat="1" ht="19.5" customHeight="1">
      <c r="B47" s="144"/>
      <c r="C47" s="32"/>
      <c r="D47" s="23"/>
      <c r="E47" s="22"/>
      <c r="F47" s="132" t="s">
        <v>23</v>
      </c>
      <c r="G47" s="133"/>
      <c r="H47" s="133"/>
      <c r="I47" s="133"/>
      <c r="J47" s="133"/>
      <c r="K47" s="134"/>
      <c r="L47" s="130"/>
      <c r="M47" s="12"/>
    </row>
    <row r="48" spans="2:13" s="4" customFormat="1" ht="15.6" customHeight="1">
      <c r="B48" s="144"/>
      <c r="C48" s="32"/>
      <c r="D48" s="23"/>
      <c r="E48" s="22"/>
      <c r="F48" s="118" t="s">
        <v>24</v>
      </c>
      <c r="G48" s="119"/>
      <c r="H48" s="119"/>
      <c r="I48" s="119"/>
      <c r="J48" s="119"/>
      <c r="K48" s="120"/>
      <c r="L48" s="130"/>
      <c r="M48" s="12"/>
    </row>
    <row r="49" spans="2:13" s="4" customFormat="1" ht="33.75" customHeight="1">
      <c r="B49" s="144"/>
      <c r="C49" s="32"/>
      <c r="D49" s="35"/>
      <c r="E49" s="22"/>
      <c r="F49" s="135" t="s">
        <v>25</v>
      </c>
      <c r="G49" s="136"/>
      <c r="H49" s="136"/>
      <c r="I49" s="136"/>
      <c r="J49" s="136"/>
      <c r="K49" s="137"/>
      <c r="L49" s="131"/>
      <c r="M49" s="12"/>
    </row>
    <row r="50" spans="2:13" s="4" customFormat="1" ht="8.25" customHeight="1">
      <c r="B50" s="144"/>
      <c r="C50" s="36"/>
      <c r="D50" s="29"/>
      <c r="E50" s="37"/>
      <c r="F50" s="33"/>
      <c r="G50" s="33"/>
      <c r="I50" s="25"/>
      <c r="J50" s="38"/>
      <c r="K50" s="25"/>
      <c r="L50" s="25"/>
      <c r="M50" s="12"/>
    </row>
    <row r="51" spans="2:13" s="4" customFormat="1" ht="18" customHeight="1">
      <c r="B51" s="144"/>
      <c r="C51" s="151" t="s">
        <v>43</v>
      </c>
      <c r="D51" s="153">
        <f>L44</f>
        <v>0</v>
      </c>
      <c r="E51" s="62"/>
      <c r="F51" s="61"/>
      <c r="G51" s="61"/>
      <c r="H51" s="85" t="s">
        <v>40</v>
      </c>
      <c r="I51" s="85"/>
      <c r="J51" s="85"/>
      <c r="K51" s="85"/>
      <c r="L51" s="66">
        <f>K40</f>
        <v>0</v>
      </c>
      <c r="M51" s="59"/>
    </row>
    <row r="52" spans="2:13" s="4" customFormat="1" ht="18" customHeight="1">
      <c r="B52" s="51"/>
      <c r="C52" s="152"/>
      <c r="D52" s="154"/>
      <c r="E52" s="57"/>
      <c r="F52" s="52"/>
      <c r="G52" s="60"/>
      <c r="H52" s="80"/>
      <c r="I52" s="81"/>
      <c r="J52" s="79"/>
      <c r="K52" s="79" t="s">
        <v>41</v>
      </c>
      <c r="L52" s="68">
        <f>IF(L44&gt;K40,L44-K40,0)</f>
        <v>0</v>
      </c>
      <c r="M52" s="15"/>
    </row>
    <row r="53" spans="2:13" s="4" customFormat="1" ht="18" customHeight="1">
      <c r="B53" s="123" t="s">
        <v>42</v>
      </c>
      <c r="C53" s="124"/>
      <c r="D53" s="127">
        <f>D37+D51</f>
        <v>0</v>
      </c>
      <c r="E53" s="43"/>
      <c r="F53" s="9"/>
      <c r="G53" s="9"/>
      <c r="H53" s="9"/>
      <c r="I53" s="107" t="s">
        <v>31</v>
      </c>
      <c r="J53" s="107"/>
      <c r="K53" s="107"/>
      <c r="L53" s="69">
        <f>IF(L37+L51&lt;400000,L37+L51,400000)</f>
        <v>0</v>
      </c>
      <c r="M53" s="10"/>
    </row>
    <row r="54" spans="2:13" s="4" customFormat="1" ht="18" customHeight="1" thickBot="1">
      <c r="B54" s="125"/>
      <c r="C54" s="126"/>
      <c r="D54" s="128"/>
      <c r="E54" s="63"/>
      <c r="F54" s="18"/>
      <c r="G54" s="18"/>
      <c r="H54" s="18"/>
      <c r="I54" s="64"/>
      <c r="J54" s="64"/>
      <c r="K54" s="64" t="s">
        <v>32</v>
      </c>
      <c r="L54" s="70">
        <f>L38+L52</f>
        <v>0</v>
      </c>
      <c r="M54" s="19"/>
    </row>
    <row r="55" spans="2:13" s="4" customFormat="1" ht="30" customHeight="1">
      <c r="B55" s="121" t="s">
        <v>26</v>
      </c>
      <c r="C55" s="122"/>
      <c r="D55" s="11">
        <f>D53</f>
        <v>0</v>
      </c>
      <c r="E55" s="37"/>
      <c r="M55" s="12"/>
    </row>
    <row r="56" spans="2:13" s="4" customFormat="1" ht="30" customHeight="1">
      <c r="B56" s="112" t="s">
        <v>27</v>
      </c>
      <c r="C56" s="42" t="s">
        <v>50</v>
      </c>
      <c r="D56" s="82"/>
      <c r="E56" s="43"/>
      <c r="F56" s="9"/>
      <c r="G56" s="9"/>
      <c r="H56" s="9"/>
      <c r="I56" s="9"/>
      <c r="J56" s="9"/>
      <c r="K56" s="9"/>
      <c r="L56" s="9"/>
      <c r="M56" s="10"/>
    </row>
    <row r="57" spans="2:13" s="4" customFormat="1" ht="30" customHeight="1" thickBot="1">
      <c r="B57" s="113"/>
      <c r="C57" s="44" t="s">
        <v>29</v>
      </c>
      <c r="D57" s="164"/>
      <c r="E57" s="39"/>
      <c r="F57" s="40"/>
      <c r="G57" s="40"/>
      <c r="H57" s="40"/>
      <c r="I57" s="40"/>
      <c r="J57" s="40"/>
      <c r="K57" s="40"/>
      <c r="L57" s="40"/>
      <c r="M57" s="41"/>
    </row>
    <row r="58" spans="2:13" s="4" customFormat="1" ht="18" customHeight="1">
      <c r="C58" s="47" t="s">
        <v>28</v>
      </c>
      <c r="D58" s="5"/>
    </row>
    <row r="59" spans="2:13" s="4" customFormat="1" ht="18" customHeight="1">
      <c r="C59" s="47" t="s">
        <v>30</v>
      </c>
      <c r="D59" s="5"/>
    </row>
    <row r="60" spans="2:13" ht="15.95" customHeight="1"/>
    <row r="61" spans="2:13" ht="15.95" customHeight="1"/>
    <row r="62" spans="2:13" ht="15.95" customHeight="1"/>
    <row r="63" spans="2:13" ht="15.95" customHeight="1"/>
  </sheetData>
  <mergeCells count="58">
    <mergeCell ref="B10:C10"/>
    <mergeCell ref="B4:M4"/>
    <mergeCell ref="B7:C7"/>
    <mergeCell ref="E7:M7"/>
    <mergeCell ref="B8:C8"/>
    <mergeCell ref="B9:C9"/>
    <mergeCell ref="B11:C11"/>
    <mergeCell ref="B14:C14"/>
    <mergeCell ref="E14:M14"/>
    <mergeCell ref="B15:B51"/>
    <mergeCell ref="F17:G17"/>
    <mergeCell ref="H17:I17"/>
    <mergeCell ref="J17:L17"/>
    <mergeCell ref="F18:G18"/>
    <mergeCell ref="H18:I18"/>
    <mergeCell ref="J18:L18"/>
    <mergeCell ref="C37:C38"/>
    <mergeCell ref="D37:D38"/>
    <mergeCell ref="F22:G22"/>
    <mergeCell ref="F23:G23"/>
    <mergeCell ref="F24:G24"/>
    <mergeCell ref="F25:G25"/>
    <mergeCell ref="L44:L49"/>
    <mergeCell ref="F45:K45"/>
    <mergeCell ref="F46:K46"/>
    <mergeCell ref="F47:K47"/>
    <mergeCell ref="F48:K48"/>
    <mergeCell ref="F49:K49"/>
    <mergeCell ref="F26:G26"/>
    <mergeCell ref="H26:I26"/>
    <mergeCell ref="F34:G34"/>
    <mergeCell ref="H34:I34"/>
    <mergeCell ref="B56:B57"/>
    <mergeCell ref="F43:K43"/>
    <mergeCell ref="C44:C46"/>
    <mergeCell ref="F44:K44"/>
    <mergeCell ref="I53:K53"/>
    <mergeCell ref="B55:C55"/>
    <mergeCell ref="B53:C54"/>
    <mergeCell ref="D53:D54"/>
    <mergeCell ref="C51:C52"/>
    <mergeCell ref="D51:D52"/>
    <mergeCell ref="C17:C18"/>
    <mergeCell ref="C22:C23"/>
    <mergeCell ref="D22:D23"/>
    <mergeCell ref="H51:K51"/>
    <mergeCell ref="H22:I22"/>
    <mergeCell ref="J22:K22"/>
    <mergeCell ref="H23:I23"/>
    <mergeCell ref="J23:K34"/>
    <mergeCell ref="H24:I24"/>
    <mergeCell ref="H35:I35"/>
    <mergeCell ref="J35:K35"/>
    <mergeCell ref="K40:L40"/>
    <mergeCell ref="F35:G35"/>
    <mergeCell ref="F40:J40"/>
    <mergeCell ref="I36:K36"/>
    <mergeCell ref="H25:I25"/>
  </mergeCells>
  <phoneticPr fontId="3"/>
  <pageMargins left="0.9055118110236221" right="0.31496062992125984" top="0.39370078740157483" bottom="0.15748031496062992" header="0.31496062992125984" footer="0.31496062992125984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別紙２その１収支予算書（米等の配布）</vt:lpstr>
      <vt:lpstr>'別紙２その１収支予算書（米等の配布）'!Print_Area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2025-10-08T00:04:34Z</cp:lastPrinted>
  <dcterms:created xsi:type="dcterms:W3CDTF">2025-07-08T06:32:32Z</dcterms:created>
  <dcterms:modified xsi:type="dcterms:W3CDTF">2025-10-08T06:26:00Z</dcterms:modified>
</cp:coreProperties>
</file>