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4_募集（後期募集）\記載例\"/>
    </mc:Choice>
  </mc:AlternateContent>
  <xr:revisionPtr revIDLastSave="0" documentId="13_ncr:1_{5A635BB4-BB4A-42D0-BDEF-2346CB4B8695}" xr6:coauthVersionLast="47" xr6:coauthVersionMax="47" xr10:uidLastSave="{00000000-0000-0000-0000-000000000000}"/>
  <bookViews>
    <workbookView xWindow="345" yWindow="1440" windowWidth="18270" windowHeight="15450" xr2:uid="{EB27EB0E-965D-4B7D-A24E-00F0F528C967}"/>
  </bookViews>
  <sheets>
    <sheet name="別紙２その２収支予算書（食事の提供）" sheetId="1" r:id="rId1"/>
  </sheets>
  <definedNames>
    <definedName name="_xlnm.Print_Area" localSheetId="0">'別紙２その２収支予算書（食事の提供）'!$B$2:$M$49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34" i="1"/>
  <c r="J18" i="1"/>
  <c r="L27" i="1" s="1"/>
  <c r="D8" i="1"/>
  <c r="J24" i="1" l="1"/>
  <c r="L24" i="1" l="1"/>
  <c r="D23" i="1" l="1"/>
  <c r="D27" i="1" s="1"/>
  <c r="L28" i="1"/>
  <c r="K30" i="1" l="1"/>
  <c r="D43" i="1"/>
  <c r="D45" i="1" s="1"/>
  <c r="D10" i="1" s="1"/>
  <c r="D11" i="1" s="1"/>
  <c r="L41" i="1" l="1"/>
  <c r="L43" i="1" s="1"/>
  <c r="L42" i="1"/>
  <c r="L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satou honoka</author>
    <author>takimoto naomi</author>
  </authors>
  <commentList>
    <comment ref="E14" authorId="0" shapeId="0" xr:uid="{76D72A1E-2833-41E6-A4B6-9281E2EA96DA}">
      <text>
        <r>
          <rPr>
            <sz val="12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K30" authorId="0" shapeId="0" xr:uid="{E693CBAD-A711-4F28-A54A-699257C59123}">
      <text>
        <r>
          <rPr>
            <sz val="12"/>
            <color indexed="81"/>
            <rFont val="MS P ゴシック"/>
            <family val="3"/>
            <charset val="128"/>
          </rPr>
          <t>この額までが、
その他需用費、役務費、使用料及び賃借料の補助対象です。</t>
        </r>
      </text>
    </comment>
    <comment ref="D46" authorId="1" shapeId="0" xr:uid="{2F408FD8-C297-487C-904C-B0BAF198204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自己負担等の金額を入力してください。</t>
        </r>
      </text>
    </comment>
    <comment ref="D47" authorId="1" shapeId="0" xr:uid="{76B2A684-F0AB-4946-A621-24A68BDECAE9}">
      <text>
        <r>
          <rPr>
            <sz val="14"/>
            <color indexed="81"/>
            <rFont val="MS P ゴシック"/>
            <family val="3"/>
            <charset val="128"/>
          </rPr>
          <t>交付申請額を記載してください。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<sst xmlns="http://schemas.openxmlformats.org/spreadsheetml/2006/main" count="52" uniqueCount="46">
  <si>
    <t>収支予算書</t>
    <rPh sb="0" eb="2">
      <t>シュウシ</t>
    </rPh>
    <rPh sb="2" eb="5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</si>
  <si>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</si>
  <si>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</si>
  <si>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</si>
  <si>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内　　容</t>
    <rPh sb="0" eb="1">
      <t>ナイ</t>
    </rPh>
    <rPh sb="3" eb="4">
      <t>カタチ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</si>
  <si>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</si>
  <si>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</si>
  <si>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</si>
  <si>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</si>
  <si>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</si>
  <si>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</si>
  <si>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事業費</t>
    <rPh sb="0" eb="3">
      <t>ジギョウヒ</t>
    </rPh>
    <phoneticPr fontId="3"/>
  </si>
  <si>
    <t>○提供食数</t>
    <rPh sb="1" eb="3">
      <t>テイキョウ</t>
    </rPh>
    <rPh sb="3" eb="5">
      <t>ショクスウ</t>
    </rPh>
    <phoneticPr fontId="3"/>
  </si>
  <si>
    <t>提供人数(人)</t>
    <rPh sb="0" eb="2">
      <t>テイキョウ</t>
    </rPh>
    <rPh sb="2" eb="4">
      <t>ニンズウ</t>
    </rPh>
    <rPh sb="5" eb="6">
      <t>ニン</t>
    </rPh>
    <phoneticPr fontId="3"/>
  </si>
  <si>
    <t>回数(回)</t>
    <rPh sb="0" eb="2">
      <t>カイスウ</t>
    </rPh>
    <rPh sb="3" eb="4">
      <t>カイ</t>
    </rPh>
    <phoneticPr fontId="3"/>
  </si>
  <si>
    <t>提供延べ食数（食）</t>
    <rPh sb="0" eb="2">
      <t>テイキョウ</t>
    </rPh>
    <rPh sb="2" eb="3">
      <t>ノ</t>
    </rPh>
    <rPh sb="4" eb="5">
      <t>ショク</t>
    </rPh>
    <rPh sb="5" eb="6">
      <t>スウ</t>
    </rPh>
    <rPh sb="7" eb="8">
      <t>ショク</t>
    </rPh>
    <phoneticPr fontId="3"/>
  </si>
  <si>
    <t>金額
          (円)</t>
    <rPh sb="0" eb="2">
      <t>キンガク</t>
    </rPh>
    <rPh sb="14" eb="15">
      <t>エン</t>
    </rPh>
    <phoneticPr fontId="3"/>
  </si>
  <si>
    <t>提供延べ食数
         （食）</t>
    <rPh sb="0" eb="2">
      <t>テイキョウ</t>
    </rPh>
    <rPh sb="2" eb="3">
      <t>ノ</t>
    </rPh>
    <rPh sb="4" eb="6">
      <t>ショクスウ</t>
    </rPh>
    <rPh sb="17" eb="18">
      <t>ショク</t>
    </rPh>
    <phoneticPr fontId="3"/>
  </si>
  <si>
    <t>金額計
      (円)</t>
    <rPh sb="0" eb="2">
      <t>キンガク</t>
    </rPh>
    <rPh sb="2" eb="3">
      <t>ケイ</t>
    </rPh>
    <rPh sb="11" eb="12">
      <t>エン</t>
    </rPh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</si>
  <si>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</si>
  <si>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</si>
  <si>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</si>
  <si>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</si>
  <si>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</si>
  <si>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</si>
  <si>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</si>
  <si>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</si>
  <si>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交付申請額(注２)</t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</si>
  <si>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</si>
  <si>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（注２）上限額40万円、千円未満端数は切り捨て</t>
    <rPh sb="1" eb="2">
      <t>チュウ</t>
    </rPh>
    <rPh sb="16" eb="18">
      <t>ハスウ</t>
    </rPh>
    <phoneticPr fontId="3"/>
  </si>
  <si>
    <t>（審査用）補助上限額計</t>
    <phoneticPr fontId="3"/>
  </si>
  <si>
    <t>（審査用）自己負担額計</t>
    <phoneticPr fontId="3"/>
  </si>
  <si>
    <t>事務費</t>
    <rPh sb="0" eb="3">
      <t>ジムヒ</t>
    </rPh>
    <phoneticPr fontId="3"/>
  </si>
  <si>
    <t>別紙２　その２　第２条第２号の活動（食事の提供）</t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rPh sb="18" eb="20">
      <t>ショクジ</t>
    </rPh>
    <rPh sb="21" eb="23">
      <t>テイキョウ</t>
    </rPh>
    <phoneticPr fontId="3"/>
  </si>
  <si>
    <t>　※補助対象（注１）は、１食当たり１００円以内</t>
    <rPh sb="7" eb="8">
      <t>チュウ</t>
    </rPh>
    <rPh sb="13" eb="14">
      <t>ショク</t>
    </rPh>
    <rPh sb="14" eb="15">
      <t>ア</t>
    </rPh>
    <rPh sb="20" eb="21">
      <t>エン</t>
    </rPh>
    <rPh sb="21" eb="23">
      <t>イナイ</t>
    </rPh>
    <phoneticPr fontId="3"/>
  </si>
  <si>
    <t>（審査用）食材購入費補助上限額計</t>
    <rPh sb="5" eb="7">
      <t>ショクザイ</t>
    </rPh>
    <rPh sb="7" eb="9">
      <t>コウニュウ</t>
    </rPh>
    <phoneticPr fontId="3"/>
  </si>
  <si>
    <t>(審査用）食材購入費自己負担額計</t>
    <rPh sb="1" eb="4">
      <t>シンサヨウ</t>
    </rPh>
    <rPh sb="5" eb="7">
      <t>ショクザイ</t>
    </rPh>
    <rPh sb="7" eb="9">
      <t>コウニュウ</t>
    </rPh>
    <rPh sb="9" eb="10">
      <t>ヒ</t>
    </rPh>
    <rPh sb="10" eb="12">
      <t>ジコ</t>
    </rPh>
    <rPh sb="12" eb="15">
      <t>フタンガク</t>
    </rPh>
    <rPh sb="15" eb="16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</si>
  <si>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</si>
  <si>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</si>
  <si>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</si>
  <si>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</si>
  <si>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提供する食事の食材の購入費</t>
    <rPh sb="0" eb="2">
      <t>テイキョウ</t>
    </rPh>
    <rPh sb="4" eb="6">
      <t>ショクジ</t>
    </rPh>
    <rPh sb="7" eb="9">
      <t>ショクザイ</t>
    </rPh>
    <rPh sb="10" eb="12">
      <t>コウニュウ</t>
    </rPh>
    <rPh sb="12" eb="13">
      <t>ヒ</t>
    </rPh>
    <phoneticPr fontId="3"/>
  </si>
  <si>
    <t>○提供する食事の食材の購入費（1食当たりの価格で算出してください。）</t>
    <rPh sb="1" eb="3">
      <t>テイキョウ</t>
    </rPh>
    <rPh sb="5" eb="7">
      <t>ショクジ</t>
    </rPh>
    <rPh sb="8" eb="10">
      <t>ショクザイ</t>
    </rPh>
    <rPh sb="11" eb="13">
      <t>コウニュウ</t>
    </rPh>
    <rPh sb="13" eb="14">
      <t>ヒ</t>
    </rPh>
    <rPh sb="16" eb="17">
      <t>ショク</t>
    </rPh>
    <rPh sb="17" eb="18">
      <t>ア</t>
    </rPh>
    <phoneticPr fontId="3"/>
  </si>
  <si>
    <t>※提供する食事の食材の購入費の10％の額(円)→</t>
    <phoneticPr fontId="3"/>
  </si>
  <si>
    <t>　※補助対象（注１）は、提供する食事の食材の購入費の10%以内</t>
    <rPh sb="2" eb="4">
      <t>ホジョ</t>
    </rPh>
    <rPh sb="4" eb="6">
      <t>タイショウ</t>
    </rPh>
    <rPh sb="7" eb="8">
      <t>チュウ</t>
    </rPh>
    <rPh sb="29" eb="31">
      <t>イナイ</t>
    </rPh>
    <phoneticPr fontId="3"/>
  </si>
  <si>
    <t>補助対象者負担分</t>
    <rPh sb="0" eb="2">
      <t>ホジョ</t>
    </rPh>
    <rPh sb="2" eb="4">
      <t>タイショウ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</si>
</sst>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&quot;円&quot;"/>
    <numFmt numFmtId="178" formatCode="#,##0&quot;回&quot;"/>
    <numFmt numFmtId="179" formatCode="#,##0_ ;[Red]\-#,##0\ 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.5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177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177" fontId="5" fillId="0" borderId="10" xfId="0" applyNumberFormat="1" applyFont="1" applyBorder="1">
      <alignment vertical="center"/>
    </xf>
    <xf numFmtId="177" fontId="5" fillId="0" borderId="0" xfId="0" applyNumberFormat="1" applyFont="1">
      <alignment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 vertical="top"/>
    </xf>
    <xf numFmtId="177" fontId="5" fillId="0" borderId="25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40" xfId="0" applyFont="1" applyBorder="1">
      <alignment vertical="center"/>
    </xf>
    <xf numFmtId="38" fontId="5" fillId="0" borderId="27" xfId="1" applyFont="1" applyBorder="1" applyAlignment="1">
      <alignment vertical="center"/>
    </xf>
    <xf numFmtId="177" fontId="5" fillId="0" borderId="31" xfId="0" applyNumberFormat="1" applyFont="1" applyBorder="1">
      <alignment vertical="center"/>
    </xf>
    <xf numFmtId="0" fontId="5" fillId="0" borderId="38" xfId="0" applyFont="1" applyBorder="1">
      <alignment vertical="center"/>
    </xf>
    <xf numFmtId="176" fontId="5" fillId="2" borderId="3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9" fontId="5" fillId="0" borderId="0" xfId="0" applyNumberFormat="1" applyFont="1">
      <alignment vertical="center"/>
    </xf>
    <xf numFmtId="0" fontId="6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176" fontId="5" fillId="2" borderId="7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42" xfId="0" applyNumberFormat="1" applyFont="1" applyBorder="1" applyAlignment="1">
      <alignment horizontal="right" vertical="center"/>
    </xf>
    <xf numFmtId="0" fontId="5" fillId="0" borderId="44" xfId="0" applyFont="1" applyBorder="1" applyAlignment="1">
      <alignment horizontal="left" vertical="center"/>
    </xf>
    <xf numFmtId="0" fontId="5" fillId="0" borderId="44" xfId="0" applyFont="1" applyBorder="1">
      <alignment vertical="center"/>
    </xf>
    <xf numFmtId="177" fontId="5" fillId="0" borderId="44" xfId="0" applyNumberFormat="1" applyFont="1" applyBorder="1">
      <alignment vertical="center"/>
    </xf>
    <xf numFmtId="0" fontId="5" fillId="0" borderId="45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177" fontId="10" fillId="0" borderId="44" xfId="0" applyNumberFormat="1" applyFont="1" applyBorder="1">
      <alignment vertical="center"/>
    </xf>
    <xf numFmtId="177" fontId="10" fillId="0" borderId="13" xfId="0" applyNumberFormat="1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177" fontId="10" fillId="0" borderId="0" xfId="0" applyNumberFormat="1" applyFont="1" applyBorder="1">
      <alignment vertical="center"/>
    </xf>
    <xf numFmtId="177" fontId="5" fillId="0" borderId="47" xfId="0" applyNumberFormat="1" applyFont="1" applyBorder="1">
      <alignment vertical="center"/>
    </xf>
    <xf numFmtId="177" fontId="10" fillId="0" borderId="0" xfId="0" applyNumberFormat="1" applyFont="1" applyBorder="1" applyAlignment="1">
      <alignment horizontal="right" vertical="center"/>
    </xf>
    <xf numFmtId="0" fontId="9" fillId="0" borderId="0" xfId="0" applyFont="1" applyBorder="1">
      <alignment vertical="center"/>
    </xf>
    <xf numFmtId="177" fontId="10" fillId="0" borderId="19" xfId="0" applyNumberFormat="1" applyFont="1" applyBorder="1">
      <alignment vertical="center"/>
    </xf>
    <xf numFmtId="177" fontId="14" fillId="0" borderId="44" xfId="0" applyNumberFormat="1" applyFont="1" applyBorder="1">
      <alignment vertical="center"/>
    </xf>
    <xf numFmtId="177" fontId="14" fillId="0" borderId="13" xfId="0" applyNumberFormat="1" applyFont="1" applyBorder="1">
      <alignment vertical="center"/>
    </xf>
    <xf numFmtId="177" fontId="14" fillId="0" borderId="0" xfId="0" applyNumberFormat="1" applyFont="1" applyBorder="1">
      <alignment vertical="center"/>
    </xf>
    <xf numFmtId="0" fontId="14" fillId="0" borderId="19" xfId="0" applyFont="1" applyBorder="1">
      <alignment vertical="center"/>
    </xf>
    <xf numFmtId="0" fontId="10" fillId="0" borderId="44" xfId="0" applyFont="1" applyBorder="1">
      <alignment vertical="center"/>
    </xf>
    <xf numFmtId="178" fontId="10" fillId="0" borderId="44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horizontal="right" vertical="center"/>
    </xf>
    <xf numFmtId="178" fontId="15" fillId="0" borderId="44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 indent="1"/>
    </xf>
    <xf numFmtId="0" fontId="15" fillId="0" borderId="13" xfId="0" applyFont="1" applyBorder="1" applyAlignment="1">
      <alignment vertical="center"/>
    </xf>
    <xf numFmtId="177" fontId="15" fillId="0" borderId="44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8" fillId="2" borderId="27" xfId="0" applyNumberFormat="1" applyFont="1" applyFill="1" applyBorder="1" applyAlignment="1">
      <alignment horizontal="right" vertical="center"/>
    </xf>
    <xf numFmtId="176" fontId="8" fillId="0" borderId="2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9" fillId="0" borderId="0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 textRotation="255"/>
    </xf>
    <xf numFmtId="38" fontId="5" fillId="0" borderId="26" xfId="1" applyFont="1" applyBorder="1" applyAlignment="1">
      <alignment horizontal="center" vertical="center" textRotation="255"/>
    </xf>
    <xf numFmtId="38" fontId="5" fillId="0" borderId="37" xfId="1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10" xfId="0" applyNumberFormat="1" applyFont="1" applyFill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right" vertical="center"/>
    </xf>
    <xf numFmtId="38" fontId="5" fillId="0" borderId="5" xfId="1" applyFont="1" applyBorder="1" applyAlignment="1">
      <alignment horizontal="center" vertical="center" textRotation="255"/>
    </xf>
    <xf numFmtId="38" fontId="5" fillId="0" borderId="41" xfId="1" applyFont="1" applyBorder="1" applyAlignment="1">
      <alignment horizontal="center" vertical="center" textRotation="255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5C25-9996-4EE4-9127-3E150EACD481}">
  <sheetPr>
    <tabColor rgb="FFFFFF00"/>
  </sheetPr>
  <dimension ref="B1:M53"/>
  <sheetViews>
    <sheetView showZeros="0" tabSelected="1" view="pageBreakPreview" zoomScale="85" zoomScaleNormal="100" zoomScaleSheetLayoutView="85" workbookViewId="0">
      <selection activeCell="D48" sqref="D48"/>
    </sheetView>
  </sheetViews>
  <sheetFormatPr defaultColWidth="9" defaultRowHeight="13.5"/>
  <cols>
    <col min="1" max="1" width="2.25" style="1" customWidth="1"/>
    <col min="2" max="2" width="4" style="1" customWidth="1"/>
    <col min="3" max="3" width="19.875" style="1" customWidth="1"/>
    <col min="4" max="4" width="13.75" style="1" customWidth="1"/>
    <col min="5" max="5" width="1.875" style="1" customWidth="1"/>
    <col min="6" max="6" width="14.75" style="1" customWidth="1"/>
    <col min="7" max="7" width="6.375" style="1" customWidth="1"/>
    <col min="8" max="9" width="8.625" style="1" customWidth="1"/>
    <col min="10" max="10" width="7.625" style="1" customWidth="1"/>
    <col min="11" max="11" width="9.5" style="1" customWidth="1"/>
    <col min="12" max="12" width="13.625" style="1" customWidth="1"/>
    <col min="13" max="13" width="1" style="1" customWidth="1"/>
    <col min="14" max="16384" width="9" style="1"/>
  </cols>
  <sheetData>
    <row r="1" spans="2:13" ht="15.95" customHeight="1"/>
    <row r="2" spans="2:13" ht="15.95" customHeight="1">
      <c r="B2" s="1" t="s">
        <v>33</v>
      </c>
    </row>
    <row r="3" spans="2:13" ht="27" customHeight="1"/>
    <row r="4" spans="2:13" ht="21.75" customHeight="1">
      <c r="B4" s="83" t="s">
        <v>0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2:13" ht="11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.95" customHeight="1" thickBot="1">
      <c r="B6" s="3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2:13" ht="20.100000000000001" customHeight="1">
      <c r="B7" s="84" t="s">
        <v>2</v>
      </c>
      <c r="C7" s="85"/>
      <c r="D7" s="4" t="s">
        <v>3</v>
      </c>
      <c r="E7" s="85" t="s">
        <v>4</v>
      </c>
      <c r="F7" s="85"/>
      <c r="G7" s="85"/>
      <c r="H7" s="85"/>
      <c r="I7" s="85"/>
      <c r="J7" s="85"/>
      <c r="K7" s="85"/>
      <c r="L7" s="85"/>
      <c r="M7" s="86"/>
    </row>
    <row r="8" spans="2:13" ht="30" customHeight="1">
      <c r="B8" s="87" t="s">
        <v>5</v>
      </c>
      <c r="C8" s="88"/>
      <c r="D8" s="5">
        <f>D47</f>
        <v>52000</v>
      </c>
      <c r="E8" s="6"/>
      <c r="F8" s="7" t="s">
        <v>6</v>
      </c>
      <c r="G8" s="7"/>
      <c r="H8" s="7"/>
      <c r="I8" s="7"/>
      <c r="J8" s="7"/>
      <c r="K8" s="7"/>
      <c r="L8" s="7"/>
      <c r="M8" s="8"/>
    </row>
    <row r="9" spans="2:13" ht="9" customHeight="1">
      <c r="B9" s="89"/>
      <c r="C9" s="90"/>
      <c r="D9" s="9"/>
      <c r="E9" s="3"/>
      <c r="F9" s="3"/>
      <c r="G9" s="3"/>
      <c r="H9" s="3"/>
      <c r="I9" s="3"/>
      <c r="J9" s="3"/>
      <c r="K9" s="3"/>
      <c r="L9" s="3"/>
      <c r="M9" s="10"/>
    </row>
    <row r="10" spans="2:13" ht="30" customHeight="1">
      <c r="B10" s="97" t="s">
        <v>7</v>
      </c>
      <c r="C10" s="98"/>
      <c r="D10" s="11">
        <f>D46</f>
        <v>80000</v>
      </c>
      <c r="E10" s="12"/>
      <c r="F10" s="12" t="s">
        <v>8</v>
      </c>
      <c r="G10" s="12"/>
      <c r="H10" s="12"/>
      <c r="I10" s="12"/>
      <c r="J10" s="12"/>
      <c r="K10" s="12"/>
      <c r="L10" s="12"/>
      <c r="M10" s="13"/>
    </row>
    <row r="11" spans="2:13" ht="30" customHeight="1" thickBot="1">
      <c r="B11" s="99" t="s">
        <v>9</v>
      </c>
      <c r="C11" s="100"/>
      <c r="D11" s="14">
        <f>SUM(D8:D10)</f>
        <v>132000</v>
      </c>
      <c r="E11" s="15"/>
      <c r="F11" s="16"/>
      <c r="G11" s="16"/>
      <c r="H11" s="16"/>
      <c r="I11" s="16"/>
      <c r="J11" s="16"/>
      <c r="K11" s="16"/>
      <c r="L11" s="16"/>
      <c r="M11" s="17"/>
    </row>
    <row r="12" spans="2:13" ht="9.9499999999999993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3" ht="15.95" customHeight="1" thickBot="1"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3" ht="15.95" customHeight="1">
      <c r="B14" s="84" t="s">
        <v>2</v>
      </c>
      <c r="C14" s="101"/>
      <c r="D14" s="18" t="s">
        <v>3</v>
      </c>
      <c r="E14" s="102" t="s">
        <v>4</v>
      </c>
      <c r="F14" s="85"/>
      <c r="G14" s="85"/>
      <c r="H14" s="85"/>
      <c r="I14" s="85"/>
      <c r="J14" s="85"/>
      <c r="K14" s="85"/>
      <c r="L14" s="85"/>
      <c r="M14" s="86"/>
    </row>
    <row r="15" spans="2:13" ht="5.45" customHeight="1">
      <c r="B15" s="103" t="s">
        <v>11</v>
      </c>
      <c r="C15" s="19"/>
      <c r="D15" s="20"/>
      <c r="E15" s="3"/>
      <c r="F15" s="3"/>
      <c r="G15" s="3"/>
      <c r="H15" s="3"/>
      <c r="I15" s="3"/>
      <c r="J15" s="3"/>
      <c r="K15" s="3"/>
      <c r="L15" s="3"/>
      <c r="M15" s="10"/>
    </row>
    <row r="16" spans="2:13" ht="20.100000000000001" customHeight="1">
      <c r="B16" s="104"/>
      <c r="C16" s="19"/>
      <c r="D16" s="9"/>
      <c r="E16" s="3"/>
      <c r="F16" s="3" t="s">
        <v>12</v>
      </c>
      <c r="G16" s="3"/>
      <c r="H16" s="3"/>
      <c r="I16" s="3"/>
      <c r="J16" s="3"/>
      <c r="K16" s="3"/>
      <c r="L16" s="3"/>
      <c r="M16" s="10"/>
    </row>
    <row r="17" spans="2:13" ht="20.100000000000001" customHeight="1">
      <c r="B17" s="104"/>
      <c r="C17" s="19"/>
      <c r="D17" s="9"/>
      <c r="E17" s="3"/>
      <c r="F17" s="106" t="s">
        <v>13</v>
      </c>
      <c r="G17" s="106"/>
      <c r="H17" s="106" t="s">
        <v>14</v>
      </c>
      <c r="I17" s="106"/>
      <c r="J17" s="107" t="s">
        <v>15</v>
      </c>
      <c r="K17" s="107"/>
      <c r="L17" s="107"/>
      <c r="M17" s="10"/>
    </row>
    <row r="18" spans="2:13" ht="30" customHeight="1">
      <c r="B18" s="104"/>
      <c r="C18" s="19"/>
      <c r="D18" s="9"/>
      <c r="E18" s="3"/>
      <c r="F18" s="108">
        <v>100</v>
      </c>
      <c r="G18" s="108"/>
      <c r="H18" s="108">
        <v>4</v>
      </c>
      <c r="I18" s="108"/>
      <c r="J18" s="109">
        <f>F18*H18</f>
        <v>400</v>
      </c>
      <c r="K18" s="110"/>
      <c r="L18" s="111"/>
      <c r="M18" s="10"/>
    </row>
    <row r="19" spans="2:13" ht="15" customHeight="1">
      <c r="B19" s="104"/>
      <c r="C19" s="19"/>
      <c r="D19" s="9"/>
      <c r="E19" s="3"/>
      <c r="F19" s="3"/>
      <c r="G19" s="3"/>
      <c r="H19" s="3"/>
      <c r="I19" s="3"/>
      <c r="J19" s="3"/>
      <c r="K19" s="3"/>
      <c r="L19" s="3"/>
      <c r="M19" s="10"/>
    </row>
    <row r="20" spans="2:13" ht="15" customHeight="1">
      <c r="B20" s="104"/>
      <c r="C20" s="19"/>
      <c r="D20" s="9"/>
      <c r="E20" s="3"/>
      <c r="F20" s="3"/>
      <c r="G20" s="3"/>
      <c r="H20" s="3"/>
      <c r="I20" s="3"/>
      <c r="J20" s="3"/>
      <c r="K20" s="3"/>
      <c r="L20" s="3"/>
      <c r="M20" s="10"/>
    </row>
    <row r="21" spans="2:13" ht="20.100000000000001" customHeight="1">
      <c r="B21" s="104"/>
      <c r="C21" s="19"/>
      <c r="D21" s="9"/>
      <c r="E21" s="3"/>
      <c r="F21" s="40" t="s">
        <v>42</v>
      </c>
      <c r="G21" s="3"/>
      <c r="H21" s="3"/>
      <c r="I21" s="3"/>
      <c r="J21" s="3"/>
      <c r="K21" s="3"/>
      <c r="L21" s="3"/>
      <c r="M21" s="10"/>
    </row>
    <row r="22" spans="2:13" ht="20.100000000000001" customHeight="1">
      <c r="B22" s="104"/>
      <c r="C22" s="19"/>
      <c r="D22" s="9"/>
      <c r="E22" s="3"/>
      <c r="F22" s="40" t="s">
        <v>34</v>
      </c>
      <c r="G22" s="3"/>
      <c r="H22" s="3"/>
      <c r="I22" s="3"/>
      <c r="J22" s="3"/>
      <c r="K22" s="3"/>
      <c r="L22" s="3"/>
      <c r="M22" s="10"/>
    </row>
    <row r="23" spans="2:13" ht="30.75" customHeight="1">
      <c r="B23" s="104"/>
      <c r="C23" s="134" t="s">
        <v>41</v>
      </c>
      <c r="D23" s="135">
        <f>L24</f>
        <v>120000</v>
      </c>
      <c r="E23" s="3"/>
      <c r="F23" s="80"/>
      <c r="G23" s="80"/>
      <c r="H23" s="78" t="s">
        <v>16</v>
      </c>
      <c r="I23" s="79"/>
      <c r="J23" s="78" t="s">
        <v>17</v>
      </c>
      <c r="K23" s="78"/>
      <c r="L23" s="71" t="s">
        <v>18</v>
      </c>
      <c r="M23" s="10"/>
    </row>
    <row r="24" spans="2:13" ht="30.95" customHeight="1">
      <c r="B24" s="104"/>
      <c r="C24" s="134"/>
      <c r="D24" s="135"/>
      <c r="E24" s="21"/>
      <c r="F24" s="80"/>
      <c r="G24" s="80"/>
      <c r="H24" s="81">
        <v>300</v>
      </c>
      <c r="I24" s="81"/>
      <c r="J24" s="82">
        <f>J18</f>
        <v>400</v>
      </c>
      <c r="K24" s="82"/>
      <c r="L24" s="72">
        <f>H24*J24</f>
        <v>120000</v>
      </c>
      <c r="M24" s="10"/>
    </row>
    <row r="25" spans="2:13" ht="10.5" customHeight="1">
      <c r="B25" s="104"/>
      <c r="C25" s="19"/>
      <c r="D25" s="9"/>
      <c r="E25" s="21"/>
      <c r="F25" s="44"/>
      <c r="G25" s="44"/>
      <c r="H25" s="45"/>
      <c r="I25" s="45"/>
      <c r="J25" s="45"/>
      <c r="K25" s="45"/>
      <c r="L25" s="45"/>
      <c r="M25" s="10"/>
    </row>
    <row r="26" spans="2:13" ht="16.5" customHeight="1">
      <c r="B26" s="104"/>
      <c r="C26" s="19"/>
      <c r="D26" s="9"/>
      <c r="E26" s="3"/>
      <c r="F26" s="3"/>
      <c r="G26" s="3"/>
      <c r="H26" s="21"/>
      <c r="I26" s="60"/>
      <c r="J26" s="91"/>
      <c r="K26" s="91"/>
      <c r="L26" s="57"/>
      <c r="M26" s="10"/>
    </row>
    <row r="27" spans="2:13" ht="18" customHeight="1">
      <c r="B27" s="104"/>
      <c r="C27" s="136" t="s">
        <v>40</v>
      </c>
      <c r="D27" s="138">
        <f>SUM(D15:D26)</f>
        <v>120000</v>
      </c>
      <c r="E27" s="48"/>
      <c r="F27" s="48"/>
      <c r="G27" s="48"/>
      <c r="H27" s="49"/>
      <c r="I27" s="66"/>
      <c r="J27" s="67"/>
      <c r="K27" s="73" t="s">
        <v>35</v>
      </c>
      <c r="L27" s="53">
        <f>IF(100*J18&lt;400000,100*J18,400000)</f>
        <v>40000</v>
      </c>
      <c r="M27" s="50"/>
    </row>
    <row r="28" spans="2:13" ht="18" customHeight="1">
      <c r="B28" s="104"/>
      <c r="C28" s="137"/>
      <c r="D28" s="139"/>
      <c r="E28" s="28"/>
      <c r="F28" s="12"/>
      <c r="G28" s="12"/>
      <c r="H28" s="28"/>
      <c r="I28" s="75" t="s">
        <v>36</v>
      </c>
      <c r="J28" s="68"/>
      <c r="K28" s="74"/>
      <c r="L28" s="54">
        <f>IF(L24&gt;L27,L24-L27,0)</f>
        <v>80000</v>
      </c>
      <c r="M28" s="13"/>
    </row>
    <row r="29" spans="2:13" ht="6.6" customHeight="1" thickBot="1">
      <c r="B29" s="104"/>
      <c r="C29" s="22"/>
      <c r="D29" s="5"/>
      <c r="E29" s="6"/>
      <c r="F29" s="7"/>
      <c r="G29" s="7"/>
      <c r="H29" s="6"/>
      <c r="I29" s="7"/>
      <c r="J29" s="7"/>
      <c r="K29" s="7"/>
      <c r="L29" s="7"/>
      <c r="M29" s="8"/>
    </row>
    <row r="30" spans="2:13" ht="20.100000000000001" customHeight="1" thickBot="1">
      <c r="B30" s="104"/>
      <c r="C30" s="19"/>
      <c r="D30" s="9"/>
      <c r="E30" s="21"/>
      <c r="F30" s="117" t="s">
        <v>43</v>
      </c>
      <c r="G30" s="117"/>
      <c r="H30" s="117"/>
      <c r="I30" s="117"/>
      <c r="J30" s="118"/>
      <c r="K30" s="92">
        <f>IF(D27*0.1&lt;40000,D27*0.1,40000)</f>
        <v>12000</v>
      </c>
      <c r="L30" s="93"/>
      <c r="M30" s="10"/>
    </row>
    <row r="31" spans="2:13" ht="6.75" customHeight="1">
      <c r="B31" s="104"/>
      <c r="C31" s="19"/>
      <c r="D31" s="9"/>
      <c r="E31" s="21"/>
      <c r="F31" s="36"/>
      <c r="G31" s="36"/>
      <c r="H31" s="36"/>
      <c r="I31" s="36"/>
      <c r="J31" s="38"/>
      <c r="K31" s="39"/>
      <c r="L31" s="39"/>
      <c r="M31" s="10"/>
    </row>
    <row r="32" spans="2:13" ht="18" customHeight="1">
      <c r="B32" s="104"/>
      <c r="C32" s="23"/>
      <c r="D32" s="9"/>
      <c r="E32" s="19"/>
      <c r="F32" s="41" t="s">
        <v>44</v>
      </c>
      <c r="G32" s="24"/>
      <c r="H32" s="3"/>
      <c r="I32" s="21"/>
      <c r="J32" s="21"/>
      <c r="K32" s="21"/>
      <c r="L32" s="21"/>
      <c r="M32" s="10"/>
    </row>
    <row r="33" spans="2:13" s="3" customFormat="1" ht="19.7" customHeight="1">
      <c r="B33" s="104"/>
      <c r="C33" s="23"/>
      <c r="D33" s="9"/>
      <c r="E33" s="19"/>
      <c r="F33" s="94" t="s">
        <v>2</v>
      </c>
      <c r="G33" s="95"/>
      <c r="H33" s="95"/>
      <c r="I33" s="95"/>
      <c r="J33" s="95"/>
      <c r="K33" s="96"/>
      <c r="L33" s="25" t="s">
        <v>3</v>
      </c>
      <c r="M33" s="10"/>
    </row>
    <row r="34" spans="2:13" s="3" customFormat="1" ht="19.7" customHeight="1">
      <c r="B34" s="104"/>
      <c r="C34" s="124" t="s">
        <v>32</v>
      </c>
      <c r="D34" s="9">
        <f>L34</f>
        <v>12000</v>
      </c>
      <c r="E34" s="19"/>
      <c r="F34" s="125" t="s">
        <v>19</v>
      </c>
      <c r="G34" s="126"/>
      <c r="H34" s="126"/>
      <c r="I34" s="126"/>
      <c r="J34" s="126"/>
      <c r="K34" s="127"/>
      <c r="L34" s="112">
        <v>12000</v>
      </c>
      <c r="M34" s="10"/>
    </row>
    <row r="35" spans="2:13" s="3" customFormat="1" ht="19.7" customHeight="1">
      <c r="B35" s="104"/>
      <c r="C35" s="124"/>
      <c r="D35" s="9"/>
      <c r="E35" s="19"/>
      <c r="F35" s="128" t="s">
        <v>20</v>
      </c>
      <c r="G35" s="129"/>
      <c r="H35" s="129"/>
      <c r="I35" s="129"/>
      <c r="J35" s="129"/>
      <c r="K35" s="130"/>
      <c r="L35" s="113"/>
      <c r="M35" s="10"/>
    </row>
    <row r="36" spans="2:13" s="3" customFormat="1" ht="19.7" customHeight="1">
      <c r="B36" s="104"/>
      <c r="C36" s="124"/>
      <c r="D36" s="9"/>
      <c r="E36" s="19"/>
      <c r="F36" s="125" t="s">
        <v>21</v>
      </c>
      <c r="G36" s="126"/>
      <c r="H36" s="126"/>
      <c r="I36" s="126"/>
      <c r="J36" s="126"/>
      <c r="K36" s="127"/>
      <c r="L36" s="113"/>
      <c r="M36" s="10"/>
    </row>
    <row r="37" spans="2:13" s="3" customFormat="1" ht="19.7" customHeight="1">
      <c r="B37" s="104"/>
      <c r="C37" s="23"/>
      <c r="D37" s="9"/>
      <c r="E37" s="19"/>
      <c r="F37" s="128" t="s">
        <v>22</v>
      </c>
      <c r="G37" s="129"/>
      <c r="H37" s="129"/>
      <c r="I37" s="129"/>
      <c r="J37" s="129"/>
      <c r="K37" s="130"/>
      <c r="L37" s="113"/>
      <c r="M37" s="10"/>
    </row>
    <row r="38" spans="2:13" s="3" customFormat="1" ht="16.5" customHeight="1">
      <c r="B38" s="104"/>
      <c r="C38" s="23"/>
      <c r="D38" s="9"/>
      <c r="E38" s="19"/>
      <c r="F38" s="125" t="s">
        <v>23</v>
      </c>
      <c r="G38" s="126"/>
      <c r="H38" s="126"/>
      <c r="I38" s="126"/>
      <c r="J38" s="126"/>
      <c r="K38" s="127"/>
      <c r="L38" s="113"/>
      <c r="M38" s="10"/>
    </row>
    <row r="39" spans="2:13" s="3" customFormat="1" ht="36" customHeight="1">
      <c r="B39" s="104"/>
      <c r="C39" s="23"/>
      <c r="D39" s="26"/>
      <c r="E39" s="19"/>
      <c r="F39" s="131" t="s">
        <v>24</v>
      </c>
      <c r="G39" s="132"/>
      <c r="H39" s="132"/>
      <c r="I39" s="132"/>
      <c r="J39" s="132"/>
      <c r="K39" s="133"/>
      <c r="L39" s="114"/>
      <c r="M39" s="10"/>
    </row>
    <row r="40" spans="2:13" ht="9" customHeight="1">
      <c r="B40" s="104"/>
      <c r="C40" s="23"/>
      <c r="D40" s="9"/>
      <c r="E40" s="27"/>
      <c r="F40" s="24"/>
      <c r="G40" s="24"/>
      <c r="H40" s="3"/>
      <c r="I40" s="21"/>
      <c r="J40" s="6"/>
      <c r="K40" s="21"/>
      <c r="L40" s="21"/>
      <c r="M40" s="10"/>
    </row>
    <row r="41" spans="2:13" ht="18" customHeight="1">
      <c r="B41" s="104"/>
      <c r="C41" s="51"/>
      <c r="D41" s="46"/>
      <c r="E41" s="49"/>
      <c r="F41" s="47"/>
      <c r="G41" s="47"/>
      <c r="H41" s="48"/>
      <c r="I41" s="62"/>
      <c r="J41" s="62"/>
      <c r="K41" s="76" t="s">
        <v>37</v>
      </c>
      <c r="L41" s="53">
        <f>K30</f>
        <v>12000</v>
      </c>
      <c r="M41" s="50"/>
    </row>
    <row r="42" spans="2:13" ht="18" customHeight="1">
      <c r="B42" s="105"/>
      <c r="C42" s="52" t="s">
        <v>40</v>
      </c>
      <c r="D42" s="11">
        <f>L34</f>
        <v>12000</v>
      </c>
      <c r="E42" s="28"/>
      <c r="F42" s="43"/>
      <c r="G42" s="43"/>
      <c r="H42" s="12"/>
      <c r="I42" s="63"/>
      <c r="J42" s="63"/>
      <c r="K42" s="77" t="s">
        <v>38</v>
      </c>
      <c r="L42" s="54">
        <f>IF(L34&gt;K30,L34-K30,0)</f>
        <v>0</v>
      </c>
      <c r="M42" s="13"/>
    </row>
    <row r="43" spans="2:13" ht="17.100000000000001" customHeight="1">
      <c r="B43" s="87" t="s">
        <v>39</v>
      </c>
      <c r="C43" s="119"/>
      <c r="D43" s="122">
        <f>D27+D42</f>
        <v>132000</v>
      </c>
      <c r="E43" s="27"/>
      <c r="F43" s="55"/>
      <c r="G43" s="55"/>
      <c r="H43" s="56"/>
      <c r="I43" s="64"/>
      <c r="J43" s="64"/>
      <c r="K43" s="69" t="s">
        <v>30</v>
      </c>
      <c r="L43" s="59">
        <f>IF(L27+L41&lt;400000,L27+L41,400000)</f>
        <v>52000</v>
      </c>
      <c r="M43" s="10"/>
    </row>
    <row r="44" spans="2:13" ht="17.100000000000001" customHeight="1" thickBot="1">
      <c r="B44" s="120"/>
      <c r="C44" s="121"/>
      <c r="D44" s="123"/>
      <c r="E44" s="58"/>
      <c r="F44" s="16"/>
      <c r="G44" s="16"/>
      <c r="H44" s="16"/>
      <c r="I44" s="65"/>
      <c r="J44" s="65"/>
      <c r="K44" s="70" t="s">
        <v>31</v>
      </c>
      <c r="L44" s="61">
        <f>L28+L42</f>
        <v>80000</v>
      </c>
      <c r="M44" s="17"/>
    </row>
    <row r="45" spans="2:13" ht="30" customHeight="1">
      <c r="B45" s="97" t="s">
        <v>25</v>
      </c>
      <c r="C45" s="140"/>
      <c r="D45" s="9">
        <f>D43</f>
        <v>132000</v>
      </c>
      <c r="E45" s="27"/>
      <c r="F45" s="3"/>
      <c r="G45" s="3"/>
      <c r="H45" s="3"/>
      <c r="I45" s="3"/>
      <c r="J45" s="3"/>
      <c r="K45" s="3"/>
      <c r="L45" s="3"/>
      <c r="M45" s="10"/>
    </row>
    <row r="46" spans="2:13" ht="30" customHeight="1">
      <c r="B46" s="115" t="s">
        <v>26</v>
      </c>
      <c r="C46" s="32" t="s">
        <v>45</v>
      </c>
      <c r="D46" s="42">
        <v>80000</v>
      </c>
      <c r="E46" s="33"/>
      <c r="F46" s="7"/>
      <c r="G46" s="7"/>
      <c r="H46" s="7"/>
      <c r="I46" s="7"/>
      <c r="J46" s="7"/>
      <c r="K46" s="7"/>
      <c r="L46" s="7"/>
      <c r="M46" s="8"/>
    </row>
    <row r="47" spans="2:13" ht="30" customHeight="1" thickBot="1">
      <c r="B47" s="116"/>
      <c r="C47" s="34" t="s">
        <v>27</v>
      </c>
      <c r="D47" s="35">
        <v>52000</v>
      </c>
      <c r="E47" s="29"/>
      <c r="F47" s="30"/>
      <c r="G47" s="30"/>
      <c r="H47" s="30"/>
      <c r="I47" s="30"/>
      <c r="J47" s="30"/>
      <c r="K47" s="30"/>
      <c r="L47" s="30"/>
      <c r="M47" s="31"/>
    </row>
    <row r="48" spans="2:13" s="3" customFormat="1" ht="18" customHeight="1">
      <c r="C48" s="40" t="s">
        <v>28</v>
      </c>
      <c r="D48" s="37"/>
    </row>
    <row r="49" spans="3:4" s="3" customFormat="1" ht="18" customHeight="1">
      <c r="C49" s="40" t="s">
        <v>29</v>
      </c>
      <c r="D49" s="37"/>
    </row>
    <row r="50" spans="3:4" ht="15.95" customHeight="1"/>
    <row r="51" spans="3:4" ht="15.95" customHeight="1"/>
    <row r="52" spans="3:4" ht="15.95" customHeight="1"/>
    <row r="53" spans="3:4" ht="15.95" customHeight="1"/>
  </sheetData>
  <mergeCells count="42">
    <mergeCell ref="C23:C24"/>
    <mergeCell ref="D23:D24"/>
    <mergeCell ref="C27:C28"/>
    <mergeCell ref="D27:D28"/>
    <mergeCell ref="B45:C45"/>
    <mergeCell ref="B46:B47"/>
    <mergeCell ref="F30:J30"/>
    <mergeCell ref="B43:C44"/>
    <mergeCell ref="D43:D44"/>
    <mergeCell ref="C34:C36"/>
    <mergeCell ref="F34:K34"/>
    <mergeCell ref="F35:K35"/>
    <mergeCell ref="F36:K36"/>
    <mergeCell ref="F37:K37"/>
    <mergeCell ref="F38:K38"/>
    <mergeCell ref="F39:K39"/>
    <mergeCell ref="J26:K26"/>
    <mergeCell ref="K30:L30"/>
    <mergeCell ref="F33:K33"/>
    <mergeCell ref="B10:C10"/>
    <mergeCell ref="B11:C11"/>
    <mergeCell ref="B14:C14"/>
    <mergeCell ref="E14:M14"/>
    <mergeCell ref="B15:B42"/>
    <mergeCell ref="F17:G17"/>
    <mergeCell ref="H17:I17"/>
    <mergeCell ref="J17:L17"/>
    <mergeCell ref="F18:G18"/>
    <mergeCell ref="H18:I18"/>
    <mergeCell ref="J18:L18"/>
    <mergeCell ref="F23:G23"/>
    <mergeCell ref="L34:L39"/>
    <mergeCell ref="B4:M4"/>
    <mergeCell ref="B7:C7"/>
    <mergeCell ref="E7:M7"/>
    <mergeCell ref="B8:C8"/>
    <mergeCell ref="B9:C9"/>
    <mergeCell ref="H23:I23"/>
    <mergeCell ref="J23:K23"/>
    <mergeCell ref="F24:G24"/>
    <mergeCell ref="H24:I24"/>
    <mergeCell ref="J24:K24"/>
  </mergeCells>
  <phoneticPr fontId="3"/>
  <pageMargins left="0.98425196850393704" right="0.31496062992125984" top="0.59055118110236227" bottom="0.15748031496062992" header="0.31496062992125984" footer="0.31496062992125984"/>
  <pageSetup paperSize="9"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別紙２その２収支予算書（食事の提供）</vt:lpstr>
      <vt:lpstr>'別紙２その２収支予算書（食事の提供）'!Print_Area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2025-09-29T02:17:18Z</cp:lastPrinted>
  <dcterms:created xsi:type="dcterms:W3CDTF">2025-07-08T06:33:58Z</dcterms:created>
  <dcterms:modified xsi:type="dcterms:W3CDTF">2025-10-08T04:52:53Z</dcterms:modified>
</cp:coreProperties>
</file>