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30321000医療政策課\長期保存\01：地域医療・医師確保\60：女性医師等支援\R7\01_医師就労環境改善支援事業\"/>
    </mc:Choice>
  </mc:AlternateContent>
  <xr:revisionPtr revIDLastSave="0" documentId="8_{02A4359E-3ED6-4432-BC5A-F7ACC7D03043}" xr6:coauthVersionLast="47" xr6:coauthVersionMax="47" xr10:uidLastSave="{00000000-0000-0000-0000-000000000000}"/>
  <bookViews>
    <workbookView xWindow="-28920" yWindow="-120" windowWidth="29040" windowHeight="15720"/>
  </bookViews>
  <sheets>
    <sheet name="様式２" sheetId="1" r:id="rId1"/>
    <sheet name="記載例" sheetId="2" r:id="rId2"/>
  </sheets>
  <definedNames>
    <definedName name="_xlnm.Print_Area" localSheetId="1">記載例!$A$1:$K$19</definedName>
    <definedName name="_xlnm.Print_Area" localSheetId="0">様式２!$A$1:$K$19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8" i="2"/>
  <c r="F13" i="2" s="1"/>
  <c r="F10" i="1"/>
  <c r="F11" i="1"/>
  <c r="F12" i="1"/>
  <c r="F9" i="1"/>
  <c r="F8" i="1"/>
  <c r="C13" i="1"/>
  <c r="D13" i="1"/>
  <c r="E13" i="1"/>
  <c r="F13" i="1"/>
  <c r="B13" i="1"/>
  <c r="G9" i="2"/>
  <c r="H9" i="2"/>
  <c r="I9" i="2"/>
  <c r="J9" i="2"/>
  <c r="C13" i="2"/>
  <c r="D13" i="2"/>
  <c r="E13" i="2"/>
  <c r="B13" i="2"/>
  <c r="G12" i="2"/>
  <c r="H12" i="2"/>
  <c r="I12" i="2"/>
  <c r="J12" i="2"/>
  <c r="D12" i="2"/>
  <c r="G11" i="2"/>
  <c r="H11" i="2"/>
  <c r="I11" i="2"/>
  <c r="J11" i="2"/>
  <c r="D11" i="2"/>
  <c r="G10" i="2"/>
  <c r="H10" i="2"/>
  <c r="D10" i="2"/>
  <c r="D9" i="2"/>
  <c r="D8" i="2"/>
  <c r="D9" i="1"/>
  <c r="D10" i="1"/>
  <c r="D11" i="1"/>
  <c r="D12" i="1"/>
  <c r="G9" i="1"/>
  <c r="H9" i="1"/>
  <c r="I9" i="1"/>
  <c r="J9" i="1"/>
  <c r="G10" i="1"/>
  <c r="H10" i="1"/>
  <c r="I10" i="1" s="1"/>
  <c r="J10" i="1" s="1"/>
  <c r="G11" i="1"/>
  <c r="H11" i="1" s="1"/>
  <c r="I11" i="1" s="1"/>
  <c r="J11" i="1" s="1"/>
  <c r="G12" i="1"/>
  <c r="G8" i="1"/>
  <c r="D8" i="1"/>
  <c r="H12" i="1"/>
  <c r="I12" i="1"/>
  <c r="J12" i="1" s="1"/>
  <c r="I10" i="2"/>
  <c r="J10" i="2"/>
  <c r="G8" i="2" l="1"/>
  <c r="G13" i="1"/>
  <c r="H8" i="1"/>
  <c r="H8" i="2" l="1"/>
  <c r="G13" i="2"/>
  <c r="I8" i="1"/>
  <c r="H13" i="1"/>
  <c r="I8" i="2" l="1"/>
  <c r="H13" i="2"/>
  <c r="I13" i="1"/>
  <c r="J8" i="1"/>
  <c r="J13" i="1" s="1"/>
  <c r="J8" i="2" l="1"/>
  <c r="J13" i="2" s="1"/>
  <c r="I13" i="2"/>
</calcChain>
</file>

<file path=xl/sharedStrings.xml><?xml version="1.0" encoding="utf-8"?>
<sst xmlns="http://schemas.openxmlformats.org/spreadsheetml/2006/main" count="86" uniqueCount="34">
  <si>
    <t>様式第２号（第４条関係）</t>
  </si>
  <si>
    <t>区　　　分</t>
  </si>
  <si>
    <t>選 定 額</t>
    <phoneticPr fontId="2"/>
  </si>
  <si>
    <t>県 補 助
基 本 額</t>
    <phoneticPr fontId="2"/>
  </si>
  <si>
    <t>県 補 助
所 要 額</t>
    <phoneticPr fontId="2"/>
  </si>
  <si>
    <t>B</t>
    <phoneticPr fontId="2"/>
  </si>
  <si>
    <t>C</t>
    <phoneticPr fontId="2"/>
  </si>
  <si>
    <t>A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</si>
  <si>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</si>
  <si>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</si>
  <si>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</si>
  <si>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</si>
  <si>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</si>
  <si>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寄付金その他の収入金</t>
    <phoneticPr fontId="2"/>
  </si>
  <si>
    <t>差引額
（Ａ－Ｂ）</t>
    <phoneticPr fontId="2"/>
  </si>
  <si>
    <t>対象経費の支出予定額</t>
    <phoneticPr fontId="2"/>
  </si>
  <si>
    <t>基 準 額</t>
    <phoneticPr fontId="2"/>
  </si>
  <si>
    <t xml:space="preserve">備       考
</t>
    <phoneticPr fontId="2"/>
  </si>
  <si>
    <t>計</t>
    <rPh sb="0" eb="1">
      <t>ケイ</t>
    </rPh>
    <phoneticPr fontId="2"/>
  </si>
  <si>
    <t xml:space="preserve">      ２  Ｇ欄には，Ｃ欄の金額とＦ欄の金額とを比較して少ない方の額を記入すること。</t>
    <phoneticPr fontId="2"/>
  </si>
  <si>
    <t>(A-H)</t>
    <phoneticPr fontId="2"/>
  </si>
  <si>
    <t xml:space="preserve">I </t>
    <phoneticPr fontId="2"/>
  </si>
  <si>
    <t>徳島県地域医療介護総合確保基金事業経費所要額調</t>
    <rPh sb="7" eb="9">
      <t>カイゴ</t>
    </rPh>
    <rPh sb="9" eb="11">
      <t>ソウゴウ</t>
    </rPh>
    <rPh sb="11" eb="13">
      <t>カクホ</t>
    </rPh>
    <rPh sb="13" eb="15">
      <t>キキン</t>
    </rPh>
    <rPh sb="15" eb="17">
      <t>ジギョウ</t>
    </rPh>
    <phoneticPr fontId="2"/>
  </si>
  <si>
    <t>総事業費</t>
    <phoneticPr fontId="2"/>
  </si>
  <si>
    <t>円</t>
    <rPh sb="0" eb="1">
      <t>エン</t>
    </rPh>
    <phoneticPr fontId="2"/>
  </si>
  <si>
    <t>（注）１  Ｆ欄には，Ｄ欄の金額とＥ欄の金額とを比較して少ない方の額を記入すること。</t>
    <phoneticPr fontId="2"/>
  </si>
  <si>
    <t>　　　３　H欄には，G欄の金額の2分の1の金額を記入すること。（1,000円未満切り捨て）</t>
    <rPh sb="6" eb="7">
      <t>ラン</t>
    </rPh>
    <rPh sb="11" eb="12">
      <t>ラン</t>
    </rPh>
    <rPh sb="13" eb="15">
      <t>キンガク</t>
    </rPh>
    <rPh sb="17" eb="18">
      <t>ブン</t>
    </rPh>
    <rPh sb="21" eb="23">
      <t>キンガク</t>
    </rPh>
    <rPh sb="24" eb="26">
      <t>キニュウ</t>
    </rPh>
    <rPh sb="37" eb="38">
      <t>エン</t>
    </rPh>
    <rPh sb="38" eb="40">
      <t>ミマン</t>
    </rPh>
    <rPh sb="40" eb="41">
      <t>キ</t>
    </rPh>
    <rPh sb="42" eb="43">
      <t>ス</t>
    </rPh>
    <phoneticPr fontId="2"/>
  </si>
  <si>
    <t>医師就労環境改善支援事業</t>
    <rPh sb="0" eb="2">
      <t>イシ</t>
    </rPh>
    <rPh sb="2" eb="4">
      <t>シュウロウ</t>
    </rPh>
    <rPh sb="4" eb="6">
      <t>カンキョウ</t>
    </rPh>
    <rPh sb="6" eb="8">
      <t>カイゼン</t>
    </rPh>
    <rPh sb="8" eb="10">
      <t>シエン</t>
    </rPh>
    <rPh sb="10" eb="12">
      <t>ジギョウ</t>
    </rPh>
    <phoneticPr fontId="2"/>
  </si>
  <si>
    <t>【医療機関名：　○○○病院　　　　　】</t>
    <rPh sb="1" eb="3">
      <t>イリョウ</t>
    </rPh>
    <rPh sb="3" eb="6">
      <t>キカンメイ</t>
    </rPh>
    <rPh sb="11" eb="13">
      <t>ビョウイン</t>
    </rPh>
    <phoneticPr fontId="2"/>
  </si>
  <si>
    <t>（代替職員名・
勤務時間等）</t>
    <rPh sb="1" eb="3">
      <t>ダイタイ</t>
    </rPh>
    <rPh sb="3" eb="6">
      <t>ショクインメイ</t>
    </rPh>
    <rPh sb="8" eb="10">
      <t>キンム</t>
    </rPh>
    <rPh sb="10" eb="12">
      <t>ジカン</t>
    </rPh>
    <rPh sb="12" eb="13">
      <t>ナド</t>
    </rPh>
    <phoneticPr fontId="2"/>
  </si>
  <si>
    <r>
      <t xml:space="preserve">○○○○
</t>
    </r>
    <r>
      <rPr>
        <sz val="10"/>
        <color indexed="10"/>
        <rFont val="ＭＳ Ｐゴシック"/>
        <family val="3"/>
        <charset val="128"/>
      </rPr>
      <t>令和○年○月○日
13時から18時</t>
    </r>
    <rPh sb="5" eb="7">
      <t>レイワ</t>
    </rPh>
    <rPh sb="8" eb="9">
      <t>ネン</t>
    </rPh>
    <rPh sb="10" eb="11">
      <t>ガツ</t>
    </rPh>
    <rPh sb="12" eb="13">
      <t>ニチ</t>
    </rPh>
    <rPh sb="16" eb="17">
      <t>ジ</t>
    </rPh>
    <rPh sb="21" eb="22">
      <t>ジ</t>
    </rPh>
    <phoneticPr fontId="2"/>
  </si>
  <si>
    <r>
      <rPr>
        <sz val="20"/>
        <color indexed="10"/>
        <rFont val="ＭＳ Ｐゴシック"/>
        <family val="3"/>
        <charset val="128"/>
      </rPr>
      <t>【記載例】</t>
    </r>
    <r>
      <rPr>
        <sz val="20"/>
        <rFont val="ＭＳ Ｐゴシック"/>
        <family val="3"/>
        <charset val="128"/>
      </rPr>
      <t>　　徳島県地域医療介護総合確保基金事業経費所要額調</t>
    </r>
    <rPh sb="1" eb="4">
      <t>キサイレイ</t>
    </rPh>
    <rPh sb="14" eb="16">
      <t>カイゴ</t>
    </rPh>
    <rPh sb="16" eb="18">
      <t>ソウゴウ</t>
    </rPh>
    <rPh sb="18" eb="20">
      <t>カクホ</t>
    </rPh>
    <rPh sb="20" eb="22">
      <t>キキン</t>
    </rPh>
    <rPh sb="22" eb="24">
      <t>ジギョウ</t>
    </rPh>
    <phoneticPr fontId="2"/>
  </si>
  <si>
    <r>
      <t xml:space="preserve">○○○○
</t>
    </r>
    <r>
      <rPr>
        <sz val="10"/>
        <color indexed="10"/>
        <rFont val="ＭＳ Ｐゴシック"/>
        <family val="3"/>
        <charset val="128"/>
      </rPr>
      <t>令和○年○月○日
0　時から8時30分</t>
    </r>
    <rPh sb="5" eb="7">
      <t>レイワ</t>
    </rPh>
    <rPh sb="8" eb="9">
      <t>ネン</t>
    </rPh>
    <rPh sb="10" eb="11">
      <t>ガツ</t>
    </rPh>
    <rPh sb="12" eb="13">
      <t>ニチ</t>
    </rPh>
    <rPh sb="16" eb="17">
      <t>ジ</t>
    </rPh>
    <rPh sb="20" eb="21">
      <t>ジ</t>
    </rPh>
    <rPh sb="23" eb="24">
      <t>フン</t>
    </rPh>
    <phoneticPr fontId="2"/>
  </si>
  <si>
    <t>【医療機関名：　　　　　　　　　　　　　　　　】</t>
    <rPh sb="1" eb="3">
      <t>イリョウ</t>
    </rPh>
    <rPh sb="3" eb="6">
      <t>キカンメイ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</si>
</sst>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0" xfId="0" applyFont="1"/>
    <xf numFmtId="0" fontId="0" fillId="0" borderId="0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 wrapText="1"/>
    </xf>
    <xf numFmtId="176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A3" sqref="A3:K3"/>
    </sheetView>
  </sheetViews>
  <sheetFormatPr defaultRowHeight="13" x14ac:dyDescent="0.2"/>
  <cols>
    <col min="1" max="10" width="12.08984375" customWidth="1"/>
    <col min="11" max="11" width="15" customWidth="1"/>
  </cols>
  <sheetData>
    <row r="1" spans="1:11" x14ac:dyDescent="0.2">
      <c r="A1" t="s">
        <v>0</v>
      </c>
    </row>
    <row r="3" spans="1:11" ht="23.5" x14ac:dyDescent="0.35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">
      <c r="A4" s="19" t="s">
        <v>33</v>
      </c>
      <c r="B4" s="19"/>
      <c r="C4" s="19"/>
      <c r="D4" s="3"/>
      <c r="E4" s="3"/>
      <c r="F4" s="3"/>
      <c r="G4" s="3"/>
      <c r="H4" s="3"/>
      <c r="I4" s="3"/>
      <c r="J4" s="3"/>
      <c r="K4" s="3"/>
    </row>
    <row r="5" spans="1:11" ht="60.75" customHeight="1" x14ac:dyDescent="0.2">
      <c r="A5" s="4" t="s">
        <v>1</v>
      </c>
      <c r="B5" s="4" t="s">
        <v>23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2</v>
      </c>
      <c r="H5" s="5" t="s">
        <v>3</v>
      </c>
      <c r="I5" s="5" t="s">
        <v>4</v>
      </c>
      <c r="J5" s="5" t="s">
        <v>20</v>
      </c>
      <c r="K5" s="5" t="s">
        <v>17</v>
      </c>
    </row>
    <row r="6" spans="1:11" s="3" customFormat="1" x14ac:dyDescent="0.2">
      <c r="A6" s="8"/>
      <c r="B6" s="8" t="s">
        <v>7</v>
      </c>
      <c r="C6" s="9" t="s">
        <v>5</v>
      </c>
      <c r="D6" s="8" t="s">
        <v>6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10" t="s">
        <v>21</v>
      </c>
      <c r="K6" s="20" t="s">
        <v>29</v>
      </c>
    </row>
    <row r="7" spans="1:11" s="7" customFormat="1" x14ac:dyDescent="0.2">
      <c r="A7" s="1"/>
      <c r="B7" s="11" t="s">
        <v>24</v>
      </c>
      <c r="C7" s="11" t="s">
        <v>24</v>
      </c>
      <c r="D7" s="11" t="s">
        <v>24</v>
      </c>
      <c r="E7" s="11" t="s">
        <v>24</v>
      </c>
      <c r="F7" s="11" t="s">
        <v>24</v>
      </c>
      <c r="G7" s="11" t="s">
        <v>24</v>
      </c>
      <c r="H7" s="11" t="s">
        <v>24</v>
      </c>
      <c r="I7" s="11" t="s">
        <v>24</v>
      </c>
      <c r="J7" s="11" t="s">
        <v>24</v>
      </c>
      <c r="K7" s="21"/>
    </row>
    <row r="8" spans="1:11" ht="71.25" customHeight="1" x14ac:dyDescent="0.2">
      <c r="A8" s="12" t="s">
        <v>27</v>
      </c>
      <c r="B8" s="13"/>
      <c r="C8" s="13"/>
      <c r="D8" s="13">
        <f>B8-C8</f>
        <v>0</v>
      </c>
      <c r="E8" s="13"/>
      <c r="F8" s="13">
        <f>100000*1</f>
        <v>100000</v>
      </c>
      <c r="G8" s="13">
        <f>IF(E8&gt;F8,F8,E8)</f>
        <v>0</v>
      </c>
      <c r="H8" s="13">
        <f>IF(D8&gt;G8,G8,D8)</f>
        <v>0</v>
      </c>
      <c r="I8" s="13">
        <f>ROUNDDOWN(H8/2,-3)</f>
        <v>0</v>
      </c>
      <c r="J8" s="13">
        <f t="shared" ref="J8:J12" si="0">B8-I8</f>
        <v>0</v>
      </c>
      <c r="K8" s="14"/>
    </row>
    <row r="9" spans="1:11" ht="71.25" customHeight="1" x14ac:dyDescent="0.2">
      <c r="A9" s="12" t="s">
        <v>27</v>
      </c>
      <c r="B9" s="13"/>
      <c r="C9" s="13"/>
      <c r="D9" s="13">
        <f>B9-C9</f>
        <v>0</v>
      </c>
      <c r="E9" s="13"/>
      <c r="F9" s="13">
        <f>100000*1</f>
        <v>100000</v>
      </c>
      <c r="G9" s="13">
        <f>IF(E9&gt;F9,F9,E9)</f>
        <v>0</v>
      </c>
      <c r="H9" s="13">
        <f>IF(D9&gt;G9,G9,D9)</f>
        <v>0</v>
      </c>
      <c r="I9" s="13">
        <f>ROUNDDOWN(H9/2,-3)</f>
        <v>0</v>
      </c>
      <c r="J9" s="13">
        <f t="shared" si="0"/>
        <v>0</v>
      </c>
      <c r="K9" s="14"/>
    </row>
    <row r="10" spans="1:11" ht="71.25" customHeight="1" x14ac:dyDescent="0.2">
      <c r="A10" s="12" t="s">
        <v>27</v>
      </c>
      <c r="B10" s="13"/>
      <c r="C10" s="13"/>
      <c r="D10" s="13">
        <f>B10-C10</f>
        <v>0</v>
      </c>
      <c r="E10" s="13"/>
      <c r="F10" s="13">
        <f t="shared" ref="F10:F12" si="1">100000*1</f>
        <v>100000</v>
      </c>
      <c r="G10" s="13">
        <f>IF(E10&gt;F10,F10,E10)</f>
        <v>0</v>
      </c>
      <c r="H10" s="13">
        <f>IF(D10&gt;G10,G10,D10)</f>
        <v>0</v>
      </c>
      <c r="I10" s="13">
        <f>ROUNDDOWN(H10/2,-3)</f>
        <v>0</v>
      </c>
      <c r="J10" s="13">
        <f t="shared" si="0"/>
        <v>0</v>
      </c>
      <c r="K10" s="14"/>
    </row>
    <row r="11" spans="1:11" ht="71.25" customHeight="1" x14ac:dyDescent="0.2">
      <c r="A11" s="12" t="s">
        <v>27</v>
      </c>
      <c r="B11" s="13"/>
      <c r="C11" s="13"/>
      <c r="D11" s="13">
        <f>B11-C11</f>
        <v>0</v>
      </c>
      <c r="E11" s="13"/>
      <c r="F11" s="13">
        <f t="shared" si="1"/>
        <v>100000</v>
      </c>
      <c r="G11" s="13">
        <f>IF(E11&gt;F11,F11,E11)</f>
        <v>0</v>
      </c>
      <c r="H11" s="13">
        <f>IF(D11&gt;G11,G11,D11)</f>
        <v>0</v>
      </c>
      <c r="I11" s="13">
        <f>ROUNDDOWN(H11/2,-3)</f>
        <v>0</v>
      </c>
      <c r="J11" s="13">
        <f t="shared" si="0"/>
        <v>0</v>
      </c>
      <c r="K11" s="14"/>
    </row>
    <row r="12" spans="1:11" ht="71.25" customHeight="1" x14ac:dyDescent="0.2">
      <c r="A12" s="12" t="s">
        <v>27</v>
      </c>
      <c r="B12" s="13"/>
      <c r="C12" s="13"/>
      <c r="D12" s="13">
        <f>B12-C12</f>
        <v>0</v>
      </c>
      <c r="E12" s="13"/>
      <c r="F12" s="13">
        <f t="shared" si="1"/>
        <v>100000</v>
      </c>
      <c r="G12" s="13">
        <f>IF(E12&gt;F12,F12,E12)</f>
        <v>0</v>
      </c>
      <c r="H12" s="13">
        <f>IF(D12&gt;G12,G12,D12)</f>
        <v>0</v>
      </c>
      <c r="I12" s="13">
        <f>ROUNDDOWN(H12/2,-3)</f>
        <v>0</v>
      </c>
      <c r="J12" s="13">
        <f t="shared" si="0"/>
        <v>0</v>
      </c>
      <c r="K12" s="14"/>
    </row>
    <row r="13" spans="1:11" ht="71.25" customHeight="1" x14ac:dyDescent="0.2">
      <c r="A13" s="2" t="s">
        <v>18</v>
      </c>
      <c r="B13" s="13">
        <f>SUM(B8:B12)</f>
        <v>0</v>
      </c>
      <c r="C13" s="13">
        <f t="shared" ref="C13:J13" si="2">SUM(C8:C12)</f>
        <v>0</v>
      </c>
      <c r="D13" s="13">
        <f t="shared" si="2"/>
        <v>0</v>
      </c>
      <c r="E13" s="13">
        <f t="shared" si="2"/>
        <v>0</v>
      </c>
      <c r="F13" s="13">
        <f t="shared" si="2"/>
        <v>500000</v>
      </c>
      <c r="G13" s="13">
        <f t="shared" si="2"/>
        <v>0</v>
      </c>
      <c r="H13" s="13">
        <f t="shared" si="2"/>
        <v>0</v>
      </c>
      <c r="I13" s="13">
        <f t="shared" si="2"/>
        <v>0</v>
      </c>
      <c r="J13" s="13">
        <f t="shared" si="2"/>
        <v>0</v>
      </c>
      <c r="K13" s="14"/>
    </row>
    <row r="15" spans="1:11" x14ac:dyDescent="0.2">
      <c r="A15" t="s">
        <v>25</v>
      </c>
    </row>
    <row r="16" spans="1:11" x14ac:dyDescent="0.2">
      <c r="A16" t="s">
        <v>19</v>
      </c>
    </row>
    <row r="17" spans="1:1" ht="13.5" customHeight="1" x14ac:dyDescent="0.2">
      <c r="A17" t="s">
        <v>26</v>
      </c>
    </row>
    <row r="18" spans="1:1" x14ac:dyDescent="0.2">
      <c r="A18" s="6"/>
    </row>
  </sheetData>
  <mergeCells count="3">
    <mergeCell ref="A3:K3"/>
    <mergeCell ref="A4:C4"/>
    <mergeCell ref="K6:K7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Normal="100" zoomScaleSheetLayoutView="100" workbookViewId="0">
      <selection activeCell="F5" sqref="F5"/>
    </sheetView>
  </sheetViews>
  <sheetFormatPr defaultRowHeight="13" x14ac:dyDescent="0.2"/>
  <cols>
    <col min="1" max="10" width="12.08984375" customWidth="1"/>
    <col min="11" max="11" width="15" customWidth="1"/>
  </cols>
  <sheetData>
    <row r="1" spans="1:11" x14ac:dyDescent="0.2">
      <c r="A1" t="s">
        <v>0</v>
      </c>
    </row>
    <row r="3" spans="1:11" ht="23.5" x14ac:dyDescent="0.35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">
      <c r="A4" s="22" t="s">
        <v>28</v>
      </c>
      <c r="B4" s="22"/>
      <c r="C4" s="22"/>
      <c r="D4" s="3"/>
      <c r="E4" s="3"/>
      <c r="F4" s="3"/>
      <c r="G4" s="3"/>
      <c r="H4" s="3"/>
      <c r="I4" s="3"/>
      <c r="J4" s="3"/>
      <c r="K4" s="3"/>
    </row>
    <row r="5" spans="1:11" ht="60.75" customHeight="1" x14ac:dyDescent="0.2">
      <c r="A5" s="4" t="s">
        <v>1</v>
      </c>
      <c r="B5" s="4" t="s">
        <v>23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2</v>
      </c>
      <c r="H5" s="5" t="s">
        <v>3</v>
      </c>
      <c r="I5" s="5" t="s">
        <v>4</v>
      </c>
      <c r="J5" s="5" t="s">
        <v>20</v>
      </c>
      <c r="K5" s="5" t="s">
        <v>17</v>
      </c>
    </row>
    <row r="6" spans="1:11" s="3" customFormat="1" x14ac:dyDescent="0.2">
      <c r="A6" s="8"/>
      <c r="B6" s="8" t="s">
        <v>7</v>
      </c>
      <c r="C6" s="9" t="s">
        <v>5</v>
      </c>
      <c r="D6" s="8" t="s">
        <v>6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10" t="s">
        <v>21</v>
      </c>
      <c r="K6" s="20" t="s">
        <v>29</v>
      </c>
    </row>
    <row r="7" spans="1:11" s="7" customFormat="1" x14ac:dyDescent="0.2">
      <c r="A7" s="1"/>
      <c r="B7" s="11" t="s">
        <v>24</v>
      </c>
      <c r="C7" s="11" t="s">
        <v>24</v>
      </c>
      <c r="D7" s="11" t="s">
        <v>24</v>
      </c>
      <c r="E7" s="11" t="s">
        <v>24</v>
      </c>
      <c r="F7" s="11" t="s">
        <v>24</v>
      </c>
      <c r="G7" s="11" t="s">
        <v>24</v>
      </c>
      <c r="H7" s="11" t="s">
        <v>24</v>
      </c>
      <c r="I7" s="11" t="s">
        <v>24</v>
      </c>
      <c r="J7" s="11" t="s">
        <v>24</v>
      </c>
      <c r="K7" s="21"/>
    </row>
    <row r="8" spans="1:11" ht="71.25" customHeight="1" x14ac:dyDescent="0.2">
      <c r="A8" s="15" t="s">
        <v>27</v>
      </c>
      <c r="B8" s="16">
        <v>100000</v>
      </c>
      <c r="C8" s="16"/>
      <c r="D8" s="16">
        <f>B8-C8</f>
        <v>100000</v>
      </c>
      <c r="E8" s="16">
        <v>100000</v>
      </c>
      <c r="F8" s="16">
        <f>100000*1</f>
        <v>100000</v>
      </c>
      <c r="G8" s="16">
        <f>IF(E8&gt;F8,F8,E8)</f>
        <v>100000</v>
      </c>
      <c r="H8" s="16">
        <f>IF(D8&gt;G8,G8,D8)</f>
        <v>100000</v>
      </c>
      <c r="I8" s="16">
        <f>ROUNDDOWN(H8/2,-3)</f>
        <v>50000</v>
      </c>
      <c r="J8" s="16">
        <f>B8-I8</f>
        <v>50000</v>
      </c>
      <c r="K8" s="17" t="s">
        <v>32</v>
      </c>
    </row>
    <row r="9" spans="1:11" ht="71.25" customHeight="1" x14ac:dyDescent="0.2">
      <c r="A9" s="15" t="s">
        <v>27</v>
      </c>
      <c r="B9" s="16">
        <v>50000</v>
      </c>
      <c r="C9" s="16"/>
      <c r="D9" s="16">
        <f>B9-C9</f>
        <v>50000</v>
      </c>
      <c r="E9" s="16">
        <v>50000</v>
      </c>
      <c r="F9" s="16">
        <f>100000*1</f>
        <v>100000</v>
      </c>
      <c r="G9" s="16">
        <f>IF(E9&gt;F9,F9,E9)</f>
        <v>50000</v>
      </c>
      <c r="H9" s="16">
        <f>IF(D9&gt;G9,G9,D9)</f>
        <v>50000</v>
      </c>
      <c r="I9" s="16">
        <f>ROUNDDOWN(H9/2,-3)</f>
        <v>25000</v>
      </c>
      <c r="J9" s="16">
        <f>B9-I9</f>
        <v>25000</v>
      </c>
      <c r="K9" s="17" t="s">
        <v>30</v>
      </c>
    </row>
    <row r="10" spans="1:11" ht="71.25" customHeight="1" x14ac:dyDescent="0.2">
      <c r="A10" s="12" t="s">
        <v>27</v>
      </c>
      <c r="B10" s="13"/>
      <c r="C10" s="13"/>
      <c r="D10" s="13">
        <f>B10-C10</f>
        <v>0</v>
      </c>
      <c r="E10" s="13"/>
      <c r="F10" s="13"/>
      <c r="G10" s="13">
        <f>IF(E10&gt;F10,F10,E10)</f>
        <v>0</v>
      </c>
      <c r="H10" s="13">
        <f>IF(D10&gt;G10,G10,D10)</f>
        <v>0</v>
      </c>
      <c r="I10" s="13">
        <f>ROUNDDOWN(H10/2,-3)</f>
        <v>0</v>
      </c>
      <c r="J10" s="13">
        <f>B10-I10</f>
        <v>0</v>
      </c>
      <c r="K10" s="14"/>
    </row>
    <row r="11" spans="1:11" ht="71.25" customHeight="1" x14ac:dyDescent="0.2">
      <c r="A11" s="12" t="s">
        <v>27</v>
      </c>
      <c r="B11" s="13"/>
      <c r="C11" s="13"/>
      <c r="D11" s="13">
        <f>B11-C11</f>
        <v>0</v>
      </c>
      <c r="E11" s="13"/>
      <c r="F11" s="13"/>
      <c r="G11" s="13">
        <f>IF(E11&gt;F11,F11,E11)</f>
        <v>0</v>
      </c>
      <c r="H11" s="13">
        <f>IF(D11&gt;G11,G11,D11)</f>
        <v>0</v>
      </c>
      <c r="I11" s="13">
        <f>ROUNDDOWN(H11/2,-3)</f>
        <v>0</v>
      </c>
      <c r="J11" s="13">
        <f>B11-I11</f>
        <v>0</v>
      </c>
      <c r="K11" s="14"/>
    </row>
    <row r="12" spans="1:11" ht="71.25" customHeight="1" x14ac:dyDescent="0.2">
      <c r="A12" s="12" t="s">
        <v>27</v>
      </c>
      <c r="B12" s="13"/>
      <c r="C12" s="13"/>
      <c r="D12" s="13">
        <f>B12-C12</f>
        <v>0</v>
      </c>
      <c r="E12" s="13"/>
      <c r="F12" s="13"/>
      <c r="G12" s="13">
        <f>IF(E12&gt;F12,F12,E12)</f>
        <v>0</v>
      </c>
      <c r="H12" s="13">
        <f>IF(D12&gt;G12,G12,D12)</f>
        <v>0</v>
      </c>
      <c r="I12" s="13">
        <f>ROUNDDOWN(H12/2,-3)</f>
        <v>0</v>
      </c>
      <c r="J12" s="13">
        <f>B12-I12</f>
        <v>0</v>
      </c>
      <c r="K12" s="14"/>
    </row>
    <row r="13" spans="1:11" ht="71.25" customHeight="1" x14ac:dyDescent="0.2">
      <c r="A13" s="2" t="s">
        <v>18</v>
      </c>
      <c r="B13" s="16">
        <f>SUM(B8:B12)</f>
        <v>150000</v>
      </c>
      <c r="C13" s="16">
        <f t="shared" ref="C13:J13" si="0">SUM(C8:C12)</f>
        <v>0</v>
      </c>
      <c r="D13" s="16">
        <f t="shared" si="0"/>
        <v>150000</v>
      </c>
      <c r="E13" s="16">
        <f t="shared" si="0"/>
        <v>150000</v>
      </c>
      <c r="F13" s="16">
        <f t="shared" si="0"/>
        <v>200000</v>
      </c>
      <c r="G13" s="16">
        <f t="shared" si="0"/>
        <v>150000</v>
      </c>
      <c r="H13" s="16">
        <f t="shared" si="0"/>
        <v>150000</v>
      </c>
      <c r="I13" s="16">
        <f t="shared" si="0"/>
        <v>75000</v>
      </c>
      <c r="J13" s="16">
        <f t="shared" si="0"/>
        <v>75000</v>
      </c>
      <c r="K13" s="14"/>
    </row>
    <row r="15" spans="1:11" x14ac:dyDescent="0.2">
      <c r="A15" t="s">
        <v>25</v>
      </c>
    </row>
    <row r="16" spans="1:11" x14ac:dyDescent="0.2">
      <c r="A16" t="s">
        <v>19</v>
      </c>
    </row>
    <row r="17" spans="1:1" ht="13.5" customHeight="1" x14ac:dyDescent="0.2">
      <c r="A17" t="s">
        <v>26</v>
      </c>
    </row>
    <row r="18" spans="1:1" x14ac:dyDescent="0.2">
      <c r="A18" s="6"/>
    </row>
  </sheetData>
  <mergeCells count="3">
    <mergeCell ref="A3:K3"/>
    <mergeCell ref="A4:C4"/>
    <mergeCell ref="K6:K7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記載例</vt:lpstr>
      <vt:lpstr>記載例!Print_Area</vt:lpstr>
      <vt:lpstr>様式２!Print_Area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numata shinya</cp:lastModifiedBy>
  <cp:lastPrinted>2023-11-16T01:53:04Z</cp:lastPrinted>
  <dcterms:created xsi:type="dcterms:W3CDTF">2012-08-06T09:17:08Z</dcterms:created>
  <dcterms:modified xsi:type="dcterms:W3CDTF">2025-10-02T04:49:53Z</dcterms:modified>
</cp:coreProperties>
</file>