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30321000医療政策課\長期保存\01：地域医療・医師確保\30：在宅医療関係事業\●在宅予算事業（補助・直営等）\15 退院支援担当者配置等支援事業（変更決定有）\R7\1_要領策定・公募\"/>
    </mc:Choice>
  </mc:AlternateContent>
  <xr:revisionPtr revIDLastSave="0" documentId="13_ncr:1_{261FD64E-86B6-4F66-9A5E-F5C7C45DC67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16" i="1"/>
  <c r="M14" i="1"/>
  <c r="M7" i="1"/>
  <c r="M8" i="1"/>
  <c r="M6" i="1"/>
  <c r="J22" i="1"/>
  <c r="L17" i="1"/>
  <c r="K17" i="1"/>
  <c r="J17" i="1"/>
  <c r="L9" i="1"/>
  <c r="K9" i="1"/>
  <c r="J9" i="1"/>
  <c r="I9" i="1"/>
  <c r="H9" i="1"/>
  <c r="G9" i="1"/>
  <c r="F9" i="1"/>
  <c r="J8" i="1"/>
  <c r="L8" i="1" s="1"/>
  <c r="J7" i="1"/>
  <c r="L7" i="1" s="1"/>
  <c r="J16" i="1"/>
  <c r="L16" i="1" s="1"/>
  <c r="J15" i="1"/>
  <c r="L15" i="1" s="1"/>
  <c r="K23" i="1"/>
  <c r="J14" i="1"/>
  <c r="L14" i="1" s="1"/>
  <c r="K22" i="1"/>
  <c r="J6" i="1"/>
  <c r="L6" i="1" s="1"/>
  <c r="M17" i="1" l="1"/>
  <c r="M23" i="1" s="1"/>
  <c r="M9" i="1"/>
  <c r="M22" i="1" s="1"/>
  <c r="K24" i="1"/>
  <c r="L23" i="1"/>
  <c r="L22" i="1"/>
  <c r="J23" i="1"/>
  <c r="M24" i="1" l="1"/>
  <c r="L24" i="1"/>
  <c r="J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nakano shintarou</author>
  </authors>
  <commentList>
    <comment ref="B4" authorId="0" shapeId="0" xr:uid="{E6ABAE21-BA8D-48AF-9C65-4C015ECDD9BD}">
      <text>
        <r>
          <rPr>
            <b/>
            <sz val="9"/>
            <color indexed="81"/>
            <rFont val="MS P ゴシック"/>
            <family val="3"/>
            <charset val="128"/>
          </rPr>
          <t>今後採用予定の場合は、氏名の欄は「採用予定」と入力ください。</t>
        </r>
      </text>
    </comment>
    <comment ref="C4" authorId="0" shapeId="0" xr:uid="{B8E79254-DB75-4B29-B753-82D58E511611}">
      <text>
        <r>
          <rPr>
            <b/>
            <sz val="9"/>
            <color indexed="81"/>
            <rFont val="MS P ゴシック"/>
            <family val="3"/>
            <charset val="128"/>
          </rPr>
          <t>R7.4.1以降の新たな採用・派遣のみ対象</t>
        </r>
      </text>
    </comment>
    <comment ref="D4" authorId="0" shapeId="0" xr:uid="{BF8030F8-351B-4E32-A963-EF6D1063DA61}">
      <text>
        <r>
          <rPr>
            <b/>
            <sz val="9"/>
            <color indexed="81"/>
            <rFont val="MS P ゴシック"/>
            <family val="3"/>
            <charset val="128"/>
          </rPr>
          <t>常勤職員（週４日以上状態として勤務し、かつ所定労働時間が32時間以上である者）と同じ勤務時間以上の勤務を行う者が対象</t>
        </r>
      </text>
    </comment>
    <comment ref="B12" authorId="0" shapeId="0" xr:uid="{9A800137-86E6-47BA-9BE5-2BD86AEAABAB}">
      <text>
        <r>
          <rPr>
            <b/>
            <sz val="9"/>
            <color indexed="81"/>
            <rFont val="MS P ゴシック"/>
            <family val="3"/>
            <charset val="128"/>
          </rPr>
          <t>今後採用予定の場合は、氏名の欄は「採用予定」と入力ください。</t>
        </r>
      </text>
    </comment>
    <comment ref="C12" authorId="0" shapeId="0" xr:uid="{6E424F83-4F69-4394-973F-C66BE781CBD5}">
      <text>
        <r>
          <rPr>
            <b/>
            <sz val="9"/>
            <color indexed="81"/>
            <rFont val="MS P ゴシック"/>
            <family val="3"/>
            <charset val="128"/>
          </rPr>
          <t>R7.4.1以降の新たな採用・派遣のみ対象</t>
        </r>
      </text>
    </comment>
    <comment ref="D12" authorId="0" shapeId="0" xr:uid="{F3597936-888F-4F8F-88FD-5A3FAA44F274}">
      <text>
        <r>
          <rPr>
            <b/>
            <sz val="9"/>
            <color indexed="81"/>
            <rFont val="MS P ゴシック"/>
            <family val="3"/>
            <charset val="128"/>
          </rPr>
          <t>常勤職員（週４日以上状態として勤務し、かつ所定労働時間が32時間以上である者）と同じ勤務時間以上の勤務を行う者が対象</t>
        </r>
      </text>
    </comment>
  </commentList>
</comments>
</file>

<file path=xl/sharedStrings.xml><?xml version="1.0" encoding="utf-8"?>
<sst xmlns="http://schemas.openxmlformats.org/spreadsheetml/2006/main" count="47" uniqueCount="31">
  <si>
    <t>【直接雇用】</t>
    <rPh sb="1" eb="3">
      <t>チョクセツ</t>
    </rPh>
    <rPh sb="3" eb="5">
      <t>コヨウ</t>
    </rPh>
    <phoneticPr fontId="7"/>
  </si>
  <si>
    <t>No</t>
  </si>
  <si>
    <t>氏名</t>
    <rPh sb="0" eb="2">
      <t>シメイ</t>
    </rPh>
    <phoneticPr fontId="7"/>
  </si>
  <si>
    <t>雇用開始日</t>
    <rPh sb="0" eb="2">
      <t>コヨウ</t>
    </rPh>
    <rPh sb="2" eb="5">
      <t>カイシビ</t>
    </rPh>
    <phoneticPr fontId="7"/>
  </si>
  <si>
    <t>勤務時間</t>
    <rPh sb="0" eb="2">
      <t>キンム</t>
    </rPh>
    <rPh sb="2" eb="4">
      <t>ジカン</t>
    </rPh>
    <phoneticPr fontId="7"/>
  </si>
  <si>
    <t>基本給</t>
    <rPh sb="0" eb="3">
      <t>キホンキュウ</t>
    </rPh>
    <phoneticPr fontId="7"/>
  </si>
  <si>
    <t>人件費年間見込額(a)</t>
    <rPh sb="0" eb="3">
      <t>ジンケンヒ</t>
    </rPh>
    <rPh sb="3" eb="5">
      <t>ネンカン</t>
    </rPh>
    <rPh sb="5" eb="7">
      <t>ミコ</t>
    </rPh>
    <rPh sb="7" eb="8">
      <t>ガク</t>
    </rPh>
    <phoneticPr fontId="7"/>
  </si>
  <si>
    <t>研修費
(b)</t>
    <rPh sb="0" eb="3">
      <t>ケンシュウヒ</t>
    </rPh>
    <phoneticPr fontId="7"/>
  </si>
  <si>
    <t>合計
(a+b)</t>
    <rPh sb="0" eb="2">
      <t>ゴウケイ</t>
    </rPh>
    <phoneticPr fontId="7"/>
  </si>
  <si>
    <t>備考</t>
    <rPh sb="0" eb="2">
      <t>ビコウ</t>
    </rPh>
    <phoneticPr fontId="7"/>
  </si>
  <si>
    <t>諸手当</t>
    <rPh sb="0" eb="3">
      <t>ショテアテ</t>
    </rPh>
    <phoneticPr fontId="7"/>
  </si>
  <si>
    <t>計</t>
    <rPh sb="0" eb="1">
      <t>ケイ</t>
    </rPh>
    <phoneticPr fontId="7"/>
  </si>
  <si>
    <t>合計</t>
    <rPh sb="0" eb="2">
      <t>ゴウケイ</t>
    </rPh>
    <phoneticPr fontId="7"/>
  </si>
  <si>
    <t>【派遣】</t>
    <rPh sb="1" eb="3">
      <t>ハケン</t>
    </rPh>
    <phoneticPr fontId="7"/>
  </si>
  <si>
    <t>派遣費用</t>
    <rPh sb="0" eb="2">
      <t>ハケン</t>
    </rPh>
    <rPh sb="2" eb="4">
      <t>ヒヨウ</t>
    </rPh>
    <phoneticPr fontId="7"/>
  </si>
  <si>
    <t>日数</t>
    <rPh sb="0" eb="2">
      <t>ニッスウ</t>
    </rPh>
    <phoneticPr fontId="7"/>
  </si>
  <si>
    <t>時間</t>
    <rPh sb="0" eb="2">
      <t>ジカン</t>
    </rPh>
    <phoneticPr fontId="7"/>
  </si>
  <si>
    <t>単価</t>
    <rPh sb="0" eb="2">
      <t>タンカ</t>
    </rPh>
    <phoneticPr fontId="7"/>
  </si>
  <si>
    <t>【合計（直接雇用＋派遣）】</t>
    <rPh sb="1" eb="3">
      <t>ゴウケイ</t>
    </rPh>
    <rPh sb="4" eb="6">
      <t>チョクセツ</t>
    </rPh>
    <rPh sb="6" eb="8">
      <t>コヨウ</t>
    </rPh>
    <rPh sb="9" eb="11">
      <t>ハケン</t>
    </rPh>
    <phoneticPr fontId="7"/>
  </si>
  <si>
    <t>区分</t>
    <rPh sb="0" eb="2">
      <t>クブン</t>
    </rPh>
    <phoneticPr fontId="7"/>
  </si>
  <si>
    <t>人件費
(a)</t>
    <rPh sb="0" eb="3">
      <t>ジンケンヒ</t>
    </rPh>
    <phoneticPr fontId="7"/>
  </si>
  <si>
    <t>直接雇用</t>
    <rPh sb="0" eb="2">
      <t>チョクセツ</t>
    </rPh>
    <rPh sb="2" eb="4">
      <t>コヨウ</t>
    </rPh>
    <phoneticPr fontId="7"/>
  </si>
  <si>
    <t>派遣</t>
    <rPh sb="0" eb="2">
      <t>ハケン</t>
    </rPh>
    <phoneticPr fontId="7"/>
  </si>
  <si>
    <t>給料</t>
    <rPh sb="0" eb="2">
      <t>キュウリョウ</t>
    </rPh>
    <phoneticPr fontId="7"/>
  </si>
  <si>
    <t>賞与</t>
    <rPh sb="0" eb="2">
      <t>ショウヨ</t>
    </rPh>
    <phoneticPr fontId="7"/>
  </si>
  <si>
    <t>法定福利費</t>
    <rPh sb="0" eb="5">
      <t>ホウテイフクリヒ</t>
    </rPh>
    <phoneticPr fontId="7"/>
  </si>
  <si>
    <t>週　日,週　時間</t>
    <rPh sb="0" eb="1">
      <t>シュウ</t>
    </rPh>
    <rPh sb="2" eb="3">
      <t>ニチ</t>
    </rPh>
    <rPh sb="4" eb="5">
      <t>シュウ</t>
    </rPh>
    <rPh sb="6" eb="8">
      <t>ジカン</t>
    </rPh>
    <phoneticPr fontId="7"/>
  </si>
  <si>
    <t>〇給●円</t>
    <rPh sb="1" eb="2">
      <t>キュウ</t>
    </rPh>
    <rPh sb="3" eb="4">
      <t>エン</t>
    </rPh>
    <phoneticPr fontId="7"/>
  </si>
  <si>
    <t>※実績報告時等には、金額確認のため給与台帳や雇用契約書など、確認書類を併せて提出いただきます。</t>
    <rPh sb="1" eb="6">
      <t>ジッセキホウコクジ</t>
    </rPh>
    <rPh sb="6" eb="7">
      <t>トウ</t>
    </rPh>
    <rPh sb="10" eb="14">
      <t>キンガクカクニン</t>
    </rPh>
    <rPh sb="17" eb="21">
      <t>キュウヨダイチョウ</t>
    </rPh>
    <rPh sb="22" eb="27">
      <t>コヨウケイヤクショ</t>
    </rPh>
    <rPh sb="30" eb="34">
      <t>カクニンショルイ</t>
    </rPh>
    <rPh sb="35" eb="36">
      <t>アワ</t>
    </rPh>
    <rPh sb="38" eb="40">
      <t>テイシュツ</t>
    </rPh>
    <phoneticPr fontId="3"/>
  </si>
  <si>
    <t>令和7年度退院支援担当者配置等支援事業　算出内訳書</t>
    <rPh sb="0" eb="2">
      <t>レイワ</t>
    </rPh>
    <rPh sb="3" eb="5">
      <t>ネンド</t>
    </rPh>
    <phoneticPr fontId="4"/>
  </si>
  <si>
    <r>
      <t xml:space="preserve">対象額
</t>
    </r>
    <r>
      <rPr>
        <sz val="9"/>
        <color theme="1"/>
        <rFont val="ＭＳ Ｐゴシック"/>
        <family val="3"/>
        <charset val="128"/>
      </rPr>
      <t>(基準額3,400千円/人)</t>
    </r>
    <rPh sb="0" eb="2">
      <t>タイショウ</t>
    </rPh>
    <rPh sb="2" eb="3">
      <t>ガク</t>
    </rPh>
    <rPh sb="5" eb="8">
      <t>キジュンガク</t>
    </rPh>
    <rPh sb="13" eb="15">
      <t>センエン</t>
    </rPh>
    <rPh sb="16" eb="17">
      <t>ニン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</si>
</sst>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4"/>
      <name val="ＭＳ ゴシック"/>
      <family val="3"/>
    </font>
    <font>
      <sz val="6"/>
      <name val="Yu Gothic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6"/>
      <name val="游ゴシック"/>
      <family val="3"/>
    </font>
    <font>
      <sz val="9"/>
      <color theme="1"/>
      <name val="ＭＳ Ｐゴシック"/>
      <family val="3"/>
      <charset val="128"/>
    </font>
    <font>
      <b/>
      <sz val="11"/>
      <name val="ＭＳ Ｐゴシック"/>
      <family val="3"/>
    </font>
    <font>
      <b/>
      <sz val="9"/>
      <color indexed="81"/>
      <name val="MS P 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>
      <alignment vertical="center"/>
    </xf>
    <xf numFmtId="0" fontId="6" fillId="0" borderId="0" xfId="0" applyFont="1" applyAlignment="1">
      <alignment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 shrinkToFit="1"/>
    </xf>
    <xf numFmtId="38" fontId="5" fillId="2" borderId="9" xfId="1" applyFont="1" applyFill="1" applyBorder="1" applyAlignment="1">
      <alignment horizontal="center" vertical="center"/>
    </xf>
    <xf numFmtId="38" fontId="6" fillId="0" borderId="14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0" fontId="6" fillId="0" borderId="17" xfId="0" applyFont="1" applyBorder="1" applyAlignment="1">
      <alignment vertical="center"/>
    </xf>
    <xf numFmtId="38" fontId="5" fillId="2" borderId="18" xfId="1" applyFont="1" applyFill="1" applyBorder="1" applyAlignment="1">
      <alignment horizontal="center" vertical="center"/>
    </xf>
    <xf numFmtId="38" fontId="6" fillId="0" borderId="19" xfId="1" applyFont="1" applyBorder="1">
      <alignment vertical="center"/>
    </xf>
    <xf numFmtId="38" fontId="6" fillId="0" borderId="20" xfId="1" applyFont="1" applyBorder="1">
      <alignment vertical="center"/>
    </xf>
    <xf numFmtId="38" fontId="5" fillId="0" borderId="31" xfId="1" applyFont="1" applyBorder="1">
      <alignment vertical="center"/>
    </xf>
    <xf numFmtId="38" fontId="5" fillId="0" borderId="36" xfId="1" applyFont="1" applyBorder="1">
      <alignment vertical="center"/>
    </xf>
    <xf numFmtId="0" fontId="5" fillId="0" borderId="35" xfId="0" applyFont="1" applyBorder="1" applyAlignment="1">
      <alignment vertical="center"/>
    </xf>
    <xf numFmtId="38" fontId="5" fillId="0" borderId="37" xfId="1" applyFont="1" applyBorder="1">
      <alignment vertical="center"/>
    </xf>
    <xf numFmtId="38" fontId="5" fillId="0" borderId="42" xfId="1" applyFont="1" applyBorder="1">
      <alignment vertical="center"/>
    </xf>
    <xf numFmtId="0" fontId="5" fillId="0" borderId="41" xfId="0" applyFont="1" applyBorder="1" applyAlignment="1">
      <alignment vertical="center"/>
    </xf>
    <xf numFmtId="38" fontId="9" fillId="0" borderId="16" xfId="1" applyFont="1" applyFill="1" applyBorder="1">
      <alignment vertical="center"/>
    </xf>
    <xf numFmtId="0" fontId="5" fillId="0" borderId="45" xfId="0" applyFont="1" applyBorder="1" applyAlignment="1">
      <alignment horizontal="center" vertical="center"/>
    </xf>
    <xf numFmtId="57" fontId="5" fillId="0" borderId="45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38" fontId="5" fillId="0" borderId="35" xfId="1" applyFont="1" applyBorder="1">
      <alignment vertical="center"/>
    </xf>
    <xf numFmtId="38" fontId="5" fillId="0" borderId="45" xfId="1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3" xfId="1" applyFont="1" applyBorder="1">
      <alignment vertical="center"/>
    </xf>
    <xf numFmtId="38" fontId="5" fillId="0" borderId="1" xfId="1" applyFont="1" applyBorder="1">
      <alignment vertical="center"/>
    </xf>
    <xf numFmtId="38" fontId="5" fillId="0" borderId="4" xfId="1" applyFont="1" applyBorder="1">
      <alignment vertical="center"/>
    </xf>
    <xf numFmtId="38" fontId="5" fillId="0" borderId="5" xfId="1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57" fontId="5" fillId="0" borderId="47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38" fontId="5" fillId="0" borderId="41" xfId="1" applyFont="1" applyBorder="1">
      <alignment vertical="center"/>
    </xf>
    <xf numFmtId="38" fontId="5" fillId="0" borderId="47" xfId="1" applyFont="1" applyBorder="1">
      <alignment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38" fontId="5" fillId="0" borderId="52" xfId="1" applyFont="1" applyBorder="1">
      <alignment vertical="center"/>
    </xf>
    <xf numFmtId="38" fontId="5" fillId="0" borderId="53" xfId="1" applyFont="1" applyBorder="1">
      <alignment vertical="center"/>
    </xf>
    <xf numFmtId="0" fontId="5" fillId="0" borderId="3" xfId="0" applyFont="1" applyBorder="1" applyAlignment="1">
      <alignment vertical="center"/>
    </xf>
    <xf numFmtId="38" fontId="5" fillId="0" borderId="54" xfId="1" applyFont="1" applyBorder="1">
      <alignment vertical="center"/>
    </xf>
    <xf numFmtId="0" fontId="11" fillId="0" borderId="0" xfId="0" applyFont="1" applyAlignment="1">
      <alignment vertical="center"/>
    </xf>
    <xf numFmtId="38" fontId="5" fillId="2" borderId="3" xfId="1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 wrapText="1"/>
    </xf>
    <xf numFmtId="38" fontId="5" fillId="2" borderId="10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38" fontId="5" fillId="2" borderId="24" xfId="1" applyFont="1" applyFill="1" applyBorder="1" applyAlignment="1">
      <alignment horizontal="center" vertical="center"/>
    </xf>
    <xf numFmtId="38" fontId="5" fillId="2" borderId="22" xfId="1" applyFont="1" applyFill="1" applyBorder="1" applyAlignment="1">
      <alignment horizontal="center" vertical="center"/>
    </xf>
    <xf numFmtId="38" fontId="5" fillId="2" borderId="29" xfId="1" applyFont="1" applyFill="1" applyBorder="1" applyAlignment="1">
      <alignment horizontal="center" vertical="center"/>
    </xf>
    <xf numFmtId="38" fontId="5" fillId="2" borderId="27" xfId="1" applyFont="1" applyFill="1" applyBorder="1" applyAlignment="1">
      <alignment horizontal="center" vertical="center"/>
    </xf>
    <xf numFmtId="38" fontId="5" fillId="2" borderId="25" xfId="1" applyFont="1" applyFill="1" applyBorder="1" applyAlignment="1">
      <alignment horizontal="center" vertical="center" wrapText="1"/>
    </xf>
    <xf numFmtId="38" fontId="5" fillId="2" borderId="30" xfId="1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38" fontId="5" fillId="0" borderId="40" xfId="1" applyFont="1" applyBorder="1" applyAlignment="1">
      <alignment horizontal="center" vertical="center"/>
    </xf>
    <xf numFmtId="38" fontId="5" fillId="0" borderId="38" xfId="1" applyFont="1" applyBorder="1" applyAlignment="1">
      <alignment horizontal="center" vertical="center"/>
    </xf>
    <xf numFmtId="38" fontId="5" fillId="0" borderId="55" xfId="1" applyFont="1" applyBorder="1">
      <alignment vertical="center"/>
    </xf>
    <xf numFmtId="38" fontId="5" fillId="0" borderId="56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zoomScale="130" zoomScaleNormal="130" workbookViewId="0">
      <selection activeCell="L6" sqref="L6"/>
    </sheetView>
  </sheetViews>
  <sheetFormatPr defaultColWidth="9" defaultRowHeight="18" customHeight="1"/>
  <cols>
    <col min="1" max="1" width="3.58203125" style="2" customWidth="1"/>
    <col min="2" max="2" width="11.58203125" style="2" customWidth="1"/>
    <col min="3" max="3" width="11" style="2" bestFit="1" customWidth="1"/>
    <col min="4" max="4" width="17.33203125" style="2" bestFit="1" customWidth="1"/>
    <col min="5" max="5" width="13.83203125" style="2" bestFit="1" customWidth="1"/>
    <col min="6" max="11" width="11.08203125" style="3" customWidth="1"/>
    <col min="12" max="12" width="13.83203125" style="3" customWidth="1"/>
    <col min="13" max="13" width="16.08203125" style="3" bestFit="1" customWidth="1"/>
    <col min="14" max="14" width="11.58203125" style="2" customWidth="1"/>
    <col min="15" max="16384" width="9" style="2"/>
  </cols>
  <sheetData>
    <row r="1" spans="1:14" ht="16.5">
      <c r="A1" s="1" t="s">
        <v>29</v>
      </c>
    </row>
    <row r="2" spans="1:14" ht="32.5" customHeight="1"/>
    <row r="3" spans="1:14" ht="13">
      <c r="A3" s="4" t="s">
        <v>0</v>
      </c>
    </row>
    <row r="4" spans="1:14" ht="13">
      <c r="A4" s="61" t="s">
        <v>1</v>
      </c>
      <c r="B4" s="61" t="s">
        <v>2</v>
      </c>
      <c r="C4" s="61" t="s">
        <v>3</v>
      </c>
      <c r="D4" s="61" t="s">
        <v>4</v>
      </c>
      <c r="E4" s="63" t="s">
        <v>5</v>
      </c>
      <c r="F4" s="51" t="s">
        <v>6</v>
      </c>
      <c r="G4" s="52"/>
      <c r="H4" s="52"/>
      <c r="I4" s="52"/>
      <c r="J4" s="53"/>
      <c r="K4" s="57" t="s">
        <v>7</v>
      </c>
      <c r="L4" s="57" t="s">
        <v>8</v>
      </c>
      <c r="M4" s="57" t="s">
        <v>30</v>
      </c>
      <c r="N4" s="59" t="s">
        <v>9</v>
      </c>
    </row>
    <row r="5" spans="1:14" ht="13.5" thickBot="1">
      <c r="A5" s="62"/>
      <c r="B5" s="62"/>
      <c r="C5" s="62"/>
      <c r="D5" s="62"/>
      <c r="E5" s="64"/>
      <c r="F5" s="5" t="s">
        <v>23</v>
      </c>
      <c r="G5" s="6" t="s">
        <v>10</v>
      </c>
      <c r="H5" s="6" t="s">
        <v>24</v>
      </c>
      <c r="I5" s="7" t="s">
        <v>25</v>
      </c>
      <c r="J5" s="8" t="s">
        <v>11</v>
      </c>
      <c r="K5" s="58"/>
      <c r="L5" s="58"/>
      <c r="M5" s="58"/>
      <c r="N5" s="60"/>
    </row>
    <row r="6" spans="1:14" ht="13.5" thickTop="1">
      <c r="A6" s="24">
        <v>1</v>
      </c>
      <c r="B6" s="24"/>
      <c r="C6" s="25"/>
      <c r="D6" s="24" t="s">
        <v>26</v>
      </c>
      <c r="E6" s="26" t="s">
        <v>27</v>
      </c>
      <c r="F6" s="27"/>
      <c r="G6" s="28"/>
      <c r="H6" s="28"/>
      <c r="I6" s="28"/>
      <c r="J6" s="17">
        <f>SUM(F6:I6)</f>
        <v>0</v>
      </c>
      <c r="K6" s="18">
        <v>0</v>
      </c>
      <c r="L6" s="18">
        <f>+J6+K6</f>
        <v>0</v>
      </c>
      <c r="M6" s="89">
        <f>MIN(3400000,L6)</f>
        <v>0</v>
      </c>
      <c r="N6" s="43"/>
    </row>
    <row r="7" spans="1:14" ht="13">
      <c r="A7" s="29">
        <v>2</v>
      </c>
      <c r="B7" s="30"/>
      <c r="C7" s="31"/>
      <c r="D7" s="30"/>
      <c r="E7" s="32"/>
      <c r="F7" s="33"/>
      <c r="G7" s="34"/>
      <c r="H7" s="34"/>
      <c r="I7" s="34"/>
      <c r="J7" s="35">
        <f t="shared" ref="J7:J8" si="0">SUM(F7:I7)</f>
        <v>0</v>
      </c>
      <c r="K7" s="36">
        <v>0</v>
      </c>
      <c r="L7" s="36">
        <f t="shared" ref="L7:L8" si="1">+J7+K7</f>
        <v>0</v>
      </c>
      <c r="M7" s="36">
        <f t="shared" ref="M7:M8" si="2">MIN(3400000,L7)</f>
        <v>0</v>
      </c>
      <c r="N7" s="44"/>
    </row>
    <row r="8" spans="1:14" ht="13.5" thickBot="1">
      <c r="A8" s="37">
        <v>3</v>
      </c>
      <c r="B8" s="38"/>
      <c r="C8" s="39"/>
      <c r="D8" s="38"/>
      <c r="E8" s="40"/>
      <c r="F8" s="41"/>
      <c r="G8" s="42"/>
      <c r="H8" s="42"/>
      <c r="I8" s="42"/>
      <c r="J8" s="20">
        <f t="shared" si="0"/>
        <v>0</v>
      </c>
      <c r="K8" s="21">
        <v>0</v>
      </c>
      <c r="L8" s="21">
        <f t="shared" si="1"/>
        <v>0</v>
      </c>
      <c r="M8" s="90">
        <f t="shared" si="2"/>
        <v>0</v>
      </c>
      <c r="N8" s="45"/>
    </row>
    <row r="9" spans="1:14" ht="13.5" thickBot="1">
      <c r="A9" s="54" t="s">
        <v>12</v>
      </c>
      <c r="B9" s="55"/>
      <c r="C9" s="55"/>
      <c r="D9" s="55"/>
      <c r="E9" s="56"/>
      <c r="F9" s="9">
        <f>SUM(F6:F8)</f>
        <v>0</v>
      </c>
      <c r="G9" s="10">
        <f t="shared" ref="G9:M9" si="3">SUM(G6:G8)</f>
        <v>0</v>
      </c>
      <c r="H9" s="10">
        <f t="shared" si="3"/>
        <v>0</v>
      </c>
      <c r="I9" s="10">
        <f t="shared" si="3"/>
        <v>0</v>
      </c>
      <c r="J9" s="11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3"/>
    </row>
    <row r="10" spans="1:14" ht="39" customHeight="1"/>
    <row r="11" spans="1:14" ht="13">
      <c r="A11" s="4" t="s">
        <v>13</v>
      </c>
    </row>
    <row r="12" spans="1:14" ht="13">
      <c r="A12" s="61" t="s">
        <v>1</v>
      </c>
      <c r="B12" s="61" t="s">
        <v>2</v>
      </c>
      <c r="C12" s="61" t="s">
        <v>3</v>
      </c>
      <c r="D12" s="61" t="s">
        <v>4</v>
      </c>
      <c r="E12" s="63" t="s">
        <v>14</v>
      </c>
      <c r="F12" s="51" t="s">
        <v>6</v>
      </c>
      <c r="G12" s="52"/>
      <c r="H12" s="52"/>
      <c r="I12" s="52"/>
      <c r="J12" s="53"/>
      <c r="K12" s="57" t="s">
        <v>7</v>
      </c>
      <c r="L12" s="57" t="s">
        <v>8</v>
      </c>
      <c r="M12" s="57" t="s">
        <v>30</v>
      </c>
      <c r="N12" s="59" t="s">
        <v>9</v>
      </c>
    </row>
    <row r="13" spans="1:14" ht="13.5" thickBot="1">
      <c r="A13" s="62"/>
      <c r="B13" s="62"/>
      <c r="C13" s="62"/>
      <c r="D13" s="62"/>
      <c r="E13" s="64"/>
      <c r="F13" s="5" t="s">
        <v>15</v>
      </c>
      <c r="G13" s="6" t="s">
        <v>16</v>
      </c>
      <c r="H13" s="6" t="s">
        <v>17</v>
      </c>
      <c r="I13" s="14"/>
      <c r="J13" s="8" t="s">
        <v>11</v>
      </c>
      <c r="K13" s="58"/>
      <c r="L13" s="58"/>
      <c r="M13" s="58"/>
      <c r="N13" s="60"/>
    </row>
    <row r="14" spans="1:14" ht="13.5" thickTop="1">
      <c r="A14" s="24">
        <v>1</v>
      </c>
      <c r="B14" s="24"/>
      <c r="C14" s="24"/>
      <c r="D14" s="24"/>
      <c r="E14" s="26"/>
      <c r="F14" s="27"/>
      <c r="G14" s="28"/>
      <c r="H14" s="28"/>
      <c r="I14" s="46"/>
      <c r="J14" s="17">
        <f>+F14*G14*H14</f>
        <v>0</v>
      </c>
      <c r="K14" s="18">
        <v>0</v>
      </c>
      <c r="L14" s="18">
        <f>+J14+K14</f>
        <v>0</v>
      </c>
      <c r="M14" s="89">
        <f>MIN(3400000,L14)</f>
        <v>0</v>
      </c>
      <c r="N14" s="19"/>
    </row>
    <row r="15" spans="1:14" ht="13">
      <c r="A15" s="30">
        <v>2</v>
      </c>
      <c r="B15" s="30"/>
      <c r="C15" s="30"/>
      <c r="D15" s="30"/>
      <c r="E15" s="32"/>
      <c r="F15" s="33"/>
      <c r="G15" s="34"/>
      <c r="H15" s="34"/>
      <c r="I15" s="47"/>
      <c r="J15" s="35">
        <f>+F15*G15*H15</f>
        <v>0</v>
      </c>
      <c r="K15" s="36">
        <v>0</v>
      </c>
      <c r="L15" s="36">
        <f t="shared" ref="L15:L16" si="4">+J15+K15</f>
        <v>0</v>
      </c>
      <c r="M15" s="36">
        <f t="shared" ref="M15:M16" si="5">MIN(3400000,L15)</f>
        <v>0</v>
      </c>
      <c r="N15" s="48"/>
    </row>
    <row r="16" spans="1:14" ht="13.5" thickBot="1">
      <c r="A16" s="38">
        <v>3</v>
      </c>
      <c r="B16" s="38"/>
      <c r="C16" s="38"/>
      <c r="D16" s="38"/>
      <c r="E16" s="40"/>
      <c r="F16" s="41"/>
      <c r="G16" s="42"/>
      <c r="H16" s="42"/>
      <c r="I16" s="49"/>
      <c r="J16" s="20">
        <f>+F16*G16*H16</f>
        <v>0</v>
      </c>
      <c r="K16" s="21">
        <v>0</v>
      </c>
      <c r="L16" s="21">
        <f t="shared" si="4"/>
        <v>0</v>
      </c>
      <c r="M16" s="90">
        <f t="shared" si="5"/>
        <v>0</v>
      </c>
      <c r="N16" s="22"/>
    </row>
    <row r="17" spans="1:14" ht="13.5" thickBot="1">
      <c r="A17" s="54" t="s">
        <v>12</v>
      </c>
      <c r="B17" s="55"/>
      <c r="C17" s="55"/>
      <c r="D17" s="55"/>
      <c r="E17" s="56"/>
      <c r="F17" s="15"/>
      <c r="G17" s="16"/>
      <c r="H17" s="16"/>
      <c r="I17" s="16"/>
      <c r="J17" s="11">
        <f>SUM(J14:J16)</f>
        <v>0</v>
      </c>
      <c r="K17" s="12">
        <f t="shared" ref="K17:M17" si="6">SUM(K14:K16)</f>
        <v>0</v>
      </c>
      <c r="L17" s="12">
        <f t="shared" si="6"/>
        <v>0</v>
      </c>
      <c r="M17" s="12">
        <f t="shared" si="6"/>
        <v>0</v>
      </c>
      <c r="N17" s="13"/>
    </row>
    <row r="19" spans="1:14" ht="13">
      <c r="A19" s="4" t="s">
        <v>18</v>
      </c>
    </row>
    <row r="20" spans="1:14" ht="13">
      <c r="A20" s="67" t="s">
        <v>19</v>
      </c>
      <c r="B20" s="68"/>
      <c r="C20" s="68"/>
      <c r="D20" s="68"/>
      <c r="E20" s="69"/>
      <c r="F20" s="73"/>
      <c r="G20" s="74"/>
      <c r="H20" s="74"/>
      <c r="I20" s="74"/>
      <c r="J20" s="77" t="s">
        <v>20</v>
      </c>
      <c r="K20" s="57" t="s">
        <v>7</v>
      </c>
      <c r="L20" s="57" t="s">
        <v>8</v>
      </c>
      <c r="M20" s="57" t="s">
        <v>30</v>
      </c>
      <c r="N20" s="59" t="s">
        <v>9</v>
      </c>
    </row>
    <row r="21" spans="1:14" ht="13.5" thickBot="1">
      <c r="A21" s="70"/>
      <c r="B21" s="71"/>
      <c r="C21" s="71"/>
      <c r="D21" s="71"/>
      <c r="E21" s="72"/>
      <c r="F21" s="75"/>
      <c r="G21" s="76"/>
      <c r="H21" s="76"/>
      <c r="I21" s="76"/>
      <c r="J21" s="78"/>
      <c r="K21" s="58"/>
      <c r="L21" s="58"/>
      <c r="M21" s="58"/>
      <c r="N21" s="60"/>
    </row>
    <row r="22" spans="1:14" ht="13.5" thickTop="1">
      <c r="A22" s="79" t="s">
        <v>21</v>
      </c>
      <c r="B22" s="80"/>
      <c r="C22" s="80"/>
      <c r="D22" s="80"/>
      <c r="E22" s="81"/>
      <c r="F22" s="82"/>
      <c r="G22" s="83"/>
      <c r="H22" s="83"/>
      <c r="I22" s="83"/>
      <c r="J22" s="17">
        <f>+J9</f>
        <v>0</v>
      </c>
      <c r="K22" s="18">
        <f>+K9</f>
        <v>0</v>
      </c>
      <c r="L22" s="18">
        <f>+L9</f>
        <v>0</v>
      </c>
      <c r="M22" s="18">
        <f>+M9</f>
        <v>0</v>
      </c>
      <c r="N22" s="19"/>
    </row>
    <row r="23" spans="1:14" ht="13.5" thickBot="1">
      <c r="A23" s="84" t="s">
        <v>22</v>
      </c>
      <c r="B23" s="85"/>
      <c r="C23" s="85"/>
      <c r="D23" s="85"/>
      <c r="E23" s="86"/>
      <c r="F23" s="87"/>
      <c r="G23" s="88"/>
      <c r="H23" s="88"/>
      <c r="I23" s="88"/>
      <c r="J23" s="20">
        <f>+J17</f>
        <v>0</v>
      </c>
      <c r="K23" s="21">
        <f>+K17</f>
        <v>0</v>
      </c>
      <c r="L23" s="21">
        <f>+L17</f>
        <v>0</v>
      </c>
      <c r="M23" s="21">
        <f>+M17</f>
        <v>0</v>
      </c>
      <c r="N23" s="22"/>
    </row>
    <row r="24" spans="1:14" ht="13.5" thickBot="1">
      <c r="A24" s="54" t="s">
        <v>12</v>
      </c>
      <c r="B24" s="55"/>
      <c r="C24" s="55"/>
      <c r="D24" s="55"/>
      <c r="E24" s="56"/>
      <c r="F24" s="65"/>
      <c r="G24" s="66"/>
      <c r="H24" s="66"/>
      <c r="I24" s="66"/>
      <c r="J24" s="11">
        <f>SUM(J22:J23)</f>
        <v>0</v>
      </c>
      <c r="K24" s="12">
        <f>SUM(K22:K23)</f>
        <v>0</v>
      </c>
      <c r="L24" s="12">
        <f>SUM(L22:L23)</f>
        <v>0</v>
      </c>
      <c r="M24" s="23">
        <f>SUM(M22:M23)</f>
        <v>0</v>
      </c>
      <c r="N24" s="13"/>
    </row>
    <row r="26" spans="1:14" ht="18" customHeight="1">
      <c r="A26" s="50" t="s">
        <v>28</v>
      </c>
    </row>
  </sheetData>
  <mergeCells count="35">
    <mergeCell ref="N12:N13"/>
    <mergeCell ref="A24:E24"/>
    <mergeCell ref="F24:I24"/>
    <mergeCell ref="A20:E21"/>
    <mergeCell ref="F20:I21"/>
    <mergeCell ref="J20:J21"/>
    <mergeCell ref="N20:N21"/>
    <mergeCell ref="A22:E22"/>
    <mergeCell ref="F22:I22"/>
    <mergeCell ref="A23:E23"/>
    <mergeCell ref="F23:I23"/>
    <mergeCell ref="K20:K21"/>
    <mergeCell ref="L20:L21"/>
    <mergeCell ref="M20:M21"/>
    <mergeCell ref="N4:N5"/>
    <mergeCell ref="A9:E9"/>
    <mergeCell ref="A12:A13"/>
    <mergeCell ref="B12:B13"/>
    <mergeCell ref="C12:C13"/>
    <mergeCell ref="D12:D13"/>
    <mergeCell ref="E12:E13"/>
    <mergeCell ref="A4:A5"/>
    <mergeCell ref="B4:B5"/>
    <mergeCell ref="C4:C5"/>
    <mergeCell ref="D4:D5"/>
    <mergeCell ref="E4:E5"/>
    <mergeCell ref="F12:J12"/>
    <mergeCell ref="K12:K13"/>
    <mergeCell ref="L12:L13"/>
    <mergeCell ref="M12:M13"/>
    <mergeCell ref="F4:J4"/>
    <mergeCell ref="A17:E17"/>
    <mergeCell ref="K4:K5"/>
    <mergeCell ref="L4:L5"/>
    <mergeCell ref="M4:M5"/>
  </mergeCells>
  <phoneticPr fontId="3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nakano shintarou</dc:creator>
  <cp:lastModifiedBy>fujimi taiga</cp:lastModifiedBy>
  <dcterms:created xsi:type="dcterms:W3CDTF">2015-06-05T18:19:34Z</dcterms:created>
  <dcterms:modified xsi:type="dcterms:W3CDTF">2025-09-29T01:21:12Z</dcterms:modified>
</cp:coreProperties>
</file>