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t0505\Desktop\【提出期限：９月１６日（火）】令和５年度財政状況資料集の作成について（２回目・地方公会計関係）\提出１+２回目結合\"/>
    </mc:Choice>
  </mc:AlternateContent>
  <xr:revisionPtr revIDLastSave="0" documentId="13_ncr:1_{65E20938-6D84-424F-831F-DBE8B7C49747}"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W37" i="7"/>
  <c r="E37" i="7"/>
  <c r="C37" i="7" s="1"/>
  <c r="DG36" i="7"/>
  <c r="CQ36" i="7"/>
  <c r="CO36" i="7" s="1"/>
  <c r="BY36" i="7"/>
  <c r="BE36" i="7"/>
  <c r="AM36" i="7"/>
  <c r="W36" i="7"/>
  <c r="E36" i="7"/>
  <c r="C36" i="7" s="1"/>
  <c r="DG35" i="7"/>
  <c r="CQ35" i="7"/>
  <c r="CO35" i="7" s="1"/>
  <c r="BY35" i="7"/>
  <c r="BG35" i="7"/>
  <c r="AO35" i="7"/>
  <c r="W35" i="7"/>
  <c r="E35" i="7"/>
  <c r="DG34" i="7"/>
  <c r="CQ34" i="7"/>
  <c r="BY34" i="7"/>
  <c r="BG34" i="7"/>
  <c r="AO34" i="7"/>
  <c r="W34" i="7"/>
  <c r="E34" i="7"/>
  <c r="C34" i="7" s="1"/>
  <c r="U34" i="7" l="1"/>
  <c r="U35" i="7" s="1"/>
  <c r="U36" i="7" s="1"/>
  <c r="U37" i="7" s="1"/>
  <c r="C35" i="7"/>
  <c r="AM34" i="7" l="1"/>
  <c r="AM35" i="7" l="1"/>
  <c r="BE34" i="7"/>
  <c r="BE35" i="7" s="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<sst xmlns="http://schemas.openxmlformats.org/spreadsheetml/2006/main" count="1127" uniqueCount="557">
  <si>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</si>
  <si>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</si>
  <si>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</si>
  <si>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</si>
  <si>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</si>
  <si>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</si>
  <si>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</si>
  <si>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</si>
  <si>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</si>
  <si>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</si>
  <si>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</si>
  <si>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</si>
  <si>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</si>
  <si>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</si>
  <si>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</si>
  <si>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</si>
  <si>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</si>
  <si>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</si>
  <si>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</si>
  <si>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</si>
  <si>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</si>
  <si>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</si>
  <si>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</si>
  <si>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</si>
  <si>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</si>
  <si>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</si>
  <si>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</si>
  <si>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</si>
  <si>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</si>
  <si>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</si>
  <si>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</si>
  <si>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</si>
  <si>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</si>
  <si>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</si>
  <si>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つるぎ町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</si>
  <si>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</si>
  <si>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</si>
  <si>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</si>
  <si>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</si>
  <si>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</si>
  <si>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</si>
  <si>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</si>
  <si>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</si>
  <si>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</si>
  <si>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</si>
  <si>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</si>
  <si>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</si>
  <si>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</si>
  <si>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</si>
  <si>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</si>
  <si>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</si>
  <si>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</si>
  <si>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</si>
  <si>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</si>
  <si>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</si>
  <si>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</si>
  <si>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</si>
  <si>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</si>
  <si>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</si>
  <si>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</si>
  <si>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</si>
  <si>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</si>
  <si>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</si>
  <si>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</si>
  <si>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</si>
  <si>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</si>
  <si>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</si>
  <si>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</si>
  <si>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</si>
  <si>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</si>
  <si>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</si>
  <si>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</si>
  <si>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</si>
  <si>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</si>
  <si>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</si>
  <si>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</si>
  <si>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</si>
  <si>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</si>
  <si>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</si>
  <si>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</si>
  <si>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</si>
  <si>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</si>
  <si>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14"/>
  </si>
  <si>
    <t>うち日本人(％)</t>
    <phoneticPr fontId="5"/>
  </si>
  <si>
    <t>-3.5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</si>
  <si>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</si>
  <si>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</si>
  <si>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</si>
  <si>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</si>
  <si>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</si>
  <si>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</si>
  <si>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</si>
  <si>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</si>
  <si>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</si>
  <si>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</si>
  <si>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</si>
  <si>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</si>
  <si>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</si>
  <si>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</si>
  <si>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</si>
  <si>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</si>
  <si>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</si>
  <si>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</si>
  <si>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</si>
  <si>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</si>
  <si>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</si>
  <si>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</si>
  <si>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</si>
  <si>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</si>
  <si>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</si>
  <si>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</si>
  <si>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</si>
  <si>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</si>
  <si>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</si>
  <si>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</si>
  <si>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</si>
  <si>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</si>
  <si>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</si>
  <si>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</si>
  <si>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</si>
  <si>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</si>
  <si>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</si>
  <si>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</si>
  <si>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</si>
  <si>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</si>
  <si>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</si>
  <si>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</si>
  <si>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</si>
  <si>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</si>
  <si>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</si>
  <si>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</si>
  <si>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</si>
  <si>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</si>
  <si>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</si>
  <si>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</si>
  <si>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</si>
  <si>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</si>
  <si>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</si>
  <si>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</si>
  <si>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</si>
  <si>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</si>
  <si>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</si>
  <si>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</si>
  <si>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</si>
  <si>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</si>
  <si>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徳島県つるぎ町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</si>
  <si>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</si>
  <si>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</si>
  <si>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</si>
  <si>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</si>
  <si>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</si>
  <si>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</si>
  <si>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</si>
  <si>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</si>
  <si>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</si>
  <si>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</si>
  <si>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</si>
  <si>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</si>
  <si>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</si>
  <si>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</si>
  <si>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</si>
  <si>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</si>
  <si>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</si>
  <si>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</si>
  <si>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</si>
  <si>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</si>
  <si>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</si>
  <si>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</si>
  <si>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</si>
  <si>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</si>
  <si>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</si>
  <si>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</si>
  <si>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</si>
  <si>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</si>
  <si>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</si>
  <si>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</si>
  <si>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</si>
  <si>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</si>
  <si>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</si>
  <si>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</si>
  <si>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</si>
  <si>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</si>
  <si>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</si>
  <si>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</si>
  <si>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</si>
  <si>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</si>
  <si>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</si>
  <si>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</si>
  <si>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</si>
  <si>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</si>
  <si>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</si>
  <si>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</si>
  <si>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</si>
  <si>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</si>
  <si>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</si>
  <si>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</si>
  <si>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</si>
  <si>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</si>
  <si>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</si>
  <si>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</si>
  <si>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</si>
  <si>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</si>
  <si>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</si>
  <si>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</si>
  <si>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</si>
  <si>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</si>
  <si>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</si>
  <si>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</si>
  <si>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</si>
  <si>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</si>
  <si>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</si>
  <si>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</si>
  <si>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</si>
  <si>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</si>
  <si>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</si>
  <si>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</si>
  <si>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</si>
  <si>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</si>
  <si>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</si>
  <si>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</si>
  <si>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</si>
  <si>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</si>
  <si>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</si>
  <si>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</si>
  <si>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</si>
  <si>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</si>
  <si>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</si>
  <si>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</si>
  <si>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</si>
  <si>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</si>
  <si>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</si>
  <si>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</si>
  <si>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</si>
  <si>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</si>
  <si>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</si>
  <si>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</si>
  <si>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</si>
  <si>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</si>
  <si>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</si>
  <si>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</si>
  <si>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</si>
  <si>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</si>
  <si>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</si>
  <si>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</si>
  <si>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</si>
  <si>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</si>
  <si>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</si>
  <si>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</si>
  <si>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</si>
  <si>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</si>
  <si>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</si>
  <si>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</si>
  <si>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</si>
  <si>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</si>
  <si>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</si>
  <si>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</si>
  <si>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</si>
  <si>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</si>
  <si>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</si>
  <si>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</si>
  <si>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</si>
  <si>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</si>
  <si>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</si>
  <si>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</si>
  <si>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</si>
  <si>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</si>
  <si>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</si>
  <si>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</si>
  <si>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</si>
  <si>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</si>
  <si>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</si>
  <si>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</si>
  <si>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</si>
  <si>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</si>
  <si>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</si>
  <si>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</si>
  <si>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</si>
  <si>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</si>
  <si>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</si>
  <si>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</si>
  <si>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</si>
  <si>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</si>
  <si>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</si>
  <si>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</si>
  <si>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</si>
  <si>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</si>
  <si>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</si>
  <si>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</si>
  <si>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</si>
  <si>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</si>
  <si>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</si>
  <si>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</si>
  <si>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</si>
  <si>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</si>
  <si>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</si>
  <si>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</si>
  <si>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</si>
  <si>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徳島県つるぎ町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</si>
  <si>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</si>
  <si>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</si>
  <si>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</si>
  <si>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</si>
  <si>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</si>
  <si>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</si>
  <si>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</si>
  <si>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</si>
  <si>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</si>
  <si>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</si>
  <si>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</si>
  <si>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</si>
  <si>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</si>
  <si>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</si>
  <si>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</si>
  <si>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</si>
  <si>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</si>
  <si>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</si>
  <si>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</si>
  <si>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</si>
  <si>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貞光ゆうゆう館</t>
    <rPh sb="0" eb="2">
      <t>サダミツ</t>
    </rPh>
    <rPh sb="6" eb="7">
      <t>カン</t>
    </rPh>
    <phoneticPr fontId="25"/>
  </si>
  <si>
    <t>-</t>
    <phoneticPr fontId="25"/>
  </si>
  <si>
    <t>つるぎ町剣山木綿麻温泉事業特別会計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</si>
  <si>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</si>
  <si>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</si>
  <si>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</si>
  <si>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</si>
  <si>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</si>
  <si>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</si>
  <si>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</si>
  <si>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</si>
  <si>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</si>
  <si>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</si>
  <si>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</si>
  <si>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</si>
  <si>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</si>
  <si>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つるぎ町国民健康保険（事業勘定）事業特別会計</t>
    <phoneticPr fontId="5"/>
  </si>
  <si>
    <t>つるぎ町介護保険（事業勘定）事業特別会計</t>
    <phoneticPr fontId="5"/>
  </si>
  <si>
    <t>つるぎ町後期高齢者医療特別会計</t>
    <phoneticPr fontId="5"/>
  </si>
  <si>
    <t>つるぎ町介護サービス事業特別会計</t>
    <phoneticPr fontId="5"/>
  </si>
  <si>
    <t>つるぎ町水道事業会計</t>
    <phoneticPr fontId="5"/>
  </si>
  <si>
    <t>法適用企業</t>
    <phoneticPr fontId="5"/>
  </si>
  <si>
    <t>つるぎ町病院事業会計</t>
    <phoneticPr fontId="5"/>
  </si>
  <si>
    <t>つるぎ町農業集落排水事業特別会計</t>
    <phoneticPr fontId="5"/>
  </si>
  <si>
    <t>法非適用企業</t>
    <phoneticPr fontId="5"/>
  </si>
  <si>
    <t>つるぎ町特定環境保全公共下水道事業特別会計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</si>
  <si>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</si>
  <si>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</si>
  <si>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</si>
  <si>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</si>
  <si>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</si>
  <si>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</si>
  <si>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〃（徳島県滞納整理機構特別会計）</t>
    <rPh sb="2" eb="5">
      <t>トクシマケン</t>
    </rPh>
    <rPh sb="5" eb="7">
      <t>タイノウ</t>
    </rPh>
    <rPh sb="7" eb="9">
      <t>セイリ</t>
    </rPh>
    <rPh sb="9" eb="11">
      <t>キコウ</t>
    </rPh>
    <rPh sb="11" eb="13">
      <t>トクベツ</t>
    </rPh>
    <rPh sb="13" eb="15">
      <t>カイケイ</t>
    </rPh>
    <phoneticPr fontId="5"/>
  </si>
  <si>
    <t>徳島県市町村議会議員公務災害補償等組合（一般会計）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rPh sb="20" eb="22">
      <t>イッパン</t>
    </rPh>
    <rPh sb="22" eb="24">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</si>
  <si>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</si>
  <si>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〃（後期高齢者医療事業会計）</t>
    <rPh sb="2" eb="4">
      <t>コウキ</t>
    </rPh>
    <rPh sb="4" eb="7">
      <t>コウレイシャ</t>
    </rPh>
    <rPh sb="7" eb="9">
      <t>イリョウ</t>
    </rPh>
    <rPh sb="9" eb="11">
      <t>ジギョウ</t>
    </rPh>
    <rPh sb="11" eb="13">
      <t>カイケイ</t>
    </rPh>
    <phoneticPr fontId="5"/>
  </si>
  <si>
    <t>美馬地区広域行政組合（一般会計）</t>
    <rPh sb="0" eb="2">
      <t>ミマ</t>
    </rPh>
    <rPh sb="2" eb="4">
      <t>チク</t>
    </rPh>
    <rPh sb="4" eb="6">
      <t>コウイキ</t>
    </rPh>
    <rPh sb="6" eb="8">
      <t>ギョウセイ</t>
    </rPh>
    <rPh sb="8" eb="10">
      <t>クミアイ</t>
    </rPh>
    <rPh sb="11" eb="13">
      <t>イッパン</t>
    </rPh>
    <rPh sb="13" eb="15">
      <t>カイケイ</t>
    </rPh>
    <phoneticPr fontId="5"/>
  </si>
  <si>
    <t>〃（美馬地区広域振興事業特別会計）</t>
    <rPh sb="2" eb="4">
      <t>ミマ</t>
    </rPh>
    <rPh sb="4" eb="6">
      <t>チク</t>
    </rPh>
    <rPh sb="6" eb="8">
      <t>コウイキ</t>
    </rPh>
    <rPh sb="8" eb="10">
      <t>シンコウ</t>
    </rPh>
    <rPh sb="10" eb="12">
      <t>ジギョウ</t>
    </rPh>
    <rPh sb="12" eb="14">
      <t>トクベツ</t>
    </rPh>
    <rPh sb="14" eb="16">
      <t>カイケイ</t>
    </rPh>
    <phoneticPr fontId="5"/>
  </si>
  <si>
    <t>美馬環境整備組合（一般会計）</t>
    <rPh sb="0" eb="2">
      <t>ミマ</t>
    </rPh>
    <rPh sb="2" eb="4">
      <t>カンキョウ</t>
    </rPh>
    <rPh sb="4" eb="6">
      <t>セイビ</t>
    </rPh>
    <rPh sb="6" eb="8">
      <t>クミアイ</t>
    </rPh>
    <rPh sb="9" eb="11">
      <t>イッパン</t>
    </rPh>
    <rPh sb="11" eb="13">
      <t>カイケイ</t>
    </rPh>
    <phoneticPr fontId="5"/>
  </si>
  <si>
    <t>吉野川環境整備組合（一般会計）</t>
    <rPh sb="0" eb="3">
      <t>ヨシノガワ</t>
    </rPh>
    <rPh sb="3" eb="5">
      <t>カンキョウ</t>
    </rPh>
    <rPh sb="5" eb="7">
      <t>セイビ</t>
    </rPh>
    <rPh sb="7" eb="9">
      <t>クミアイ</t>
    </rPh>
    <rPh sb="10" eb="12">
      <t>イッパン</t>
    </rPh>
    <rPh sb="12" eb="14">
      <t>カイケイ</t>
    </rPh>
    <phoneticPr fontId="5"/>
  </si>
  <si>
    <t>西阿老人ホーム組合（一般会計）</t>
    <rPh sb="0" eb="1">
      <t>ニシ</t>
    </rPh>
    <rPh sb="1" eb="2">
      <t>ア</t>
    </rPh>
    <rPh sb="2" eb="4">
      <t>ロウジン</t>
    </rPh>
    <rPh sb="7" eb="9">
      <t>クミアイ</t>
    </rPh>
    <rPh sb="10" eb="12">
      <t>イッパン</t>
    </rPh>
    <rPh sb="12" eb="14">
      <t>カイケイ</t>
    </rPh>
    <phoneticPr fontId="5"/>
  </si>
  <si>
    <t>美馬西部共立火葬場組合（一般会計）</t>
    <rPh sb="0" eb="2">
      <t>ミマ</t>
    </rPh>
    <rPh sb="2" eb="4">
      <t>セイブ</t>
    </rPh>
    <rPh sb="4" eb="6">
      <t>キョウリツ</t>
    </rPh>
    <rPh sb="6" eb="9">
      <t>カソウジョウ</t>
    </rPh>
    <rPh sb="9" eb="11">
      <t>クミアイ</t>
    </rPh>
    <rPh sb="12" eb="14">
      <t>イッパン</t>
    </rPh>
    <rPh sb="14" eb="16">
      <t>カイケイ</t>
    </rPh>
    <phoneticPr fontId="5"/>
  </si>
  <si>
    <t>美馬西部特別養護老人ホーム組合（一般会計）</t>
    <rPh sb="0" eb="2">
      <t>ミマ</t>
    </rPh>
    <rPh sb="2" eb="4">
      <t>セイブ</t>
    </rPh>
    <rPh sb="4" eb="6">
      <t>トクベツ</t>
    </rPh>
    <rPh sb="6" eb="8">
      <t>ヨウゴ</t>
    </rPh>
    <rPh sb="8" eb="10">
      <t>ロウジン</t>
    </rPh>
    <rPh sb="13" eb="15">
      <t>クミアイ</t>
    </rPh>
    <rPh sb="16" eb="18">
      <t>イッパン</t>
    </rPh>
    <rPh sb="18" eb="20">
      <t>カイケイ</t>
    </rPh>
    <phoneticPr fontId="5"/>
  </si>
  <si>
    <t>美馬西部消防組合（一般会計）</t>
    <rPh sb="0" eb="2">
      <t>ミマ</t>
    </rPh>
    <rPh sb="2" eb="4">
      <t>セイブ</t>
    </rPh>
    <rPh sb="4" eb="6">
      <t>ショウボウ</t>
    </rPh>
    <rPh sb="6" eb="8">
      <t>クミアイ</t>
    </rPh>
    <rPh sb="9" eb="11">
      <t>イッパン</t>
    </rPh>
    <rPh sb="11" eb="13">
      <t>カイケイ</t>
    </rPh>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</si>
  <si>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</si>
  <si>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</si>
  <si>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</si>
  <si>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</si>
  <si>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</si>
  <si>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</si>
  <si>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</si>
  <si>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</si>
  <si>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</si>
  <si>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</si>
  <si>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</si>
  <si>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</si>
  <si>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</si>
  <si>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</si>
  <si>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</si>
  <si>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</si>
  <si>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</si>
  <si>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</si>
  <si>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</si>
  <si>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</si>
  <si>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</si>
  <si>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</si>
  <si>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</si>
  <si>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</si>
  <si>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</si>
  <si>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</si>
  <si>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</si>
  <si>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</si>
  <si>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</si>
  <si>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</si>
  <si>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</si>
  <si>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</si>
  <si>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</si>
  <si>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</si>
  <si>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</si>
  <si>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</si>
  <si>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</si>
  <si>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</si>
  <si>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</si>
  <si>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</si>
  <si>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</si>
  <si>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</si>
  <si>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</si>
  <si>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</si>
  <si>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</si>
  <si>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</si>
  <si>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</si>
  <si>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</si>
  <si>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</si>
  <si>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</si>
  <si>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</si>
  <si>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</si>
  <si>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</si>
  <si>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</si>
  <si>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</si>
  <si>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</si>
  <si>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</si>
  <si>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</si>
  <si>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</si>
  <si>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</si>
  <si>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</si>
  <si>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</si>
  <si>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</si>
  <si>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</si>
  <si>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</si>
  <si>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</si>
  <si>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</si>
  <si>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</si>
  <si>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</si>
  <si>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</si>
  <si>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</si>
  <si>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</si>
  <si>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</si>
  <si>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</si>
  <si>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</si>
  <si>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</si>
  <si>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</si>
  <si>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</si>
  <si>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</si>
  <si>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</si>
  <si>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</si>
  <si>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</si>
  <si>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</si>
  <si>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</si>
  <si>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</si>
  <si>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</si>
  <si>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</si>
  <si>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</si>
  <si>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</si>
  <si>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</si>
  <si>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</si>
  <si>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</si>
  <si>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</si>
  <si>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</si>
  <si>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</si>
  <si>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</si>
  <si>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</si>
  <si>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</si>
  <si>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</si>
  <si>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</si>
  <si>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</si>
  <si>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</si>
  <si>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</si>
  <si>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</si>
  <si>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</si>
  <si>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</si>
  <si>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</si>
  <si>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</si>
  <si>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</si>
  <si>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</si>
  <si>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</si>
  <si>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</si>
  <si>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</si>
  <si>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</si>
  <si>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</si>
  <si>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</si>
  <si>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</si>
  <si>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</si>
  <si>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</si>
  <si>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</si>
  <si>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</si>
  <si>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</si>
  <si>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</si>
  <si>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</si>
  <si>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</si>
  <si>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</si>
  <si>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</si>
  <si>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</si>
  <si>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</si>
  <si>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1.81</t>
  </si>
  <si>
    <t>▲ 1.29</t>
  </si>
  <si>
    <t>会計</t>
    <rPh sb="0" eb="2">
      <t>カイケイ</t>
    </rPh>
    <phoneticPr fontId="5"/>
  </si>
  <si>
    <t>つるぎ町病院事業会計</t>
  </si>
  <si>
    <t>一般会計</t>
  </si>
  <si>
    <t>つるぎ町水道事業会計</t>
  </si>
  <si>
    <t>つるぎ町介護保険（事業勘定）事業特別会計</t>
  </si>
  <si>
    <t>つるぎ町国民健康保険（事業勘定）事業特別会計</t>
  </si>
  <si>
    <t>つるぎ町特定環境保全公共下水道事業特別会計</t>
  </si>
  <si>
    <t>つるぎ町介護サービス事業特別会計</t>
  </si>
  <si>
    <t>つるぎ町農業集落排水事業特別会計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</si>
  <si>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</si>
  <si>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</si>
  <si>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</si>
  <si>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</si>
  <si>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</si>
  <si>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</si>
  <si>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</si>
  <si>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</si>
  <si>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</si>
  <si>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</si>
  <si>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</si>
  <si>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</si>
  <si>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</si>
  <si>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</si>
  <si>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</si>
  <si>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</si>
  <si>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</si>
  <si>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</si>
  <si>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</si>
  <si>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</si>
  <si>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</si>
  <si>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</si>
  <si>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</si>
  <si>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</si>
  <si>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</si>
  <si>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</si>
  <si>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</si>
  <si>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</si>
  <si>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</si>
  <si>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</si>
  <si>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</si>
  <si>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</si>
  <si>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</si>
  <si>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</si>
  <si>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</si>
  <si>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</si>
  <si>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</si>
  <si>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</si>
  <si>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</si>
  <si>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</si>
  <si>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</si>
  <si>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</si>
  <si>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</si>
  <si>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</si>
  <si>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</si>
  <si>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</si>
  <si>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</si>
  <si>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まちづくり事業基金</t>
    <rPh sb="5" eb="9">
      <t>ジギョウキキン</t>
    </rPh>
    <phoneticPr fontId="5"/>
  </si>
  <si>
    <t>災害対策基金</t>
    <rPh sb="0" eb="6">
      <t>サイガイタイサクキキン</t>
    </rPh>
    <phoneticPr fontId="25"/>
  </si>
  <si>
    <t>地域振興基金</t>
    <rPh sb="0" eb="2">
      <t>チイキ</t>
    </rPh>
    <rPh sb="2" eb="4">
      <t>シンコウ</t>
    </rPh>
    <rPh sb="4" eb="6">
      <t>キキン</t>
    </rPh>
    <phoneticPr fontId="25"/>
  </si>
  <si>
    <t>貞光ゆうゆう館基盤整備基金</t>
    <rPh sb="0" eb="2">
      <t>サダミツ</t>
    </rPh>
    <rPh sb="7" eb="9">
      <t>キバン</t>
    </rPh>
    <rPh sb="9" eb="11">
      <t>セイビ</t>
    </rPh>
    <rPh sb="11" eb="13">
      <t>キキン</t>
    </rPh>
    <phoneticPr fontId="25"/>
  </si>
  <si>
    <t>森林環境基金</t>
    <rPh sb="0" eb="2">
      <t>シンリン</t>
    </rPh>
    <rPh sb="2" eb="4">
      <t>カンキョウ</t>
    </rPh>
    <rPh sb="4" eb="6">
      <t>キキン</t>
    </rPh>
    <phoneticPr fontId="25"/>
  </si>
  <si>
    <t>基金残高合計</t>
    <rPh sb="0" eb="2">
      <t>キキン</t>
    </rPh>
    <rPh sb="2" eb="4">
      <t>ザンダカ</t>
    </rPh>
    <rPh sb="4" eb="6">
      <t>ゴウケイ</t>
    </rPh>
    <phoneticPr fontId="5"/>
  </si>
  <si>
    <t>　令和2年度以降、充当可能基金の取り崩しがなかったことに加え、前年度に引き続き減債基金への積み増しを行ったため、令和5年度決算でようやく将来負担比率の発生が解消されている。
　減価償却率においては、類似団体と比較し依然として高い状況にあるものの、過剰な施設整備は将来負担を増やし、投資を抑えすぎれば減価償却率が上昇することになるため、公債費や収支のバランスを鑑みながら、引き続き効率的な施設整備と未利用施設の除売却を進め、持続可能な行政運営を目指していく。</t>
    <rPh sb="1" eb="3">
      <t>レイワ</t>
    </rPh>
    <rPh sb="4" eb="6">
      <t>ネンド</t>
    </rPh>
    <rPh sb="6" eb="8">
      <t>イコウ</t>
    </rPh>
    <rPh sb="9" eb="15">
      <t>ジュウトウカノウキキン</t>
    </rPh>
    <rPh sb="16" eb="17">
      <t>ト</t>
    </rPh>
    <rPh sb="18" eb="19">
      <t>クズ</t>
    </rPh>
    <rPh sb="28" eb="29">
      <t>クワ</t>
    </rPh>
    <rPh sb="31" eb="34">
      <t>ゼンネンド</t>
    </rPh>
    <rPh sb="35" eb="36">
      <t>ヒ</t>
    </rPh>
    <rPh sb="37" eb="38">
      <t>ツヅ</t>
    </rPh>
    <rPh sb="39" eb="43">
      <t>ゲンサイキキン</t>
    </rPh>
    <rPh sb="45" eb="46">
      <t>ツ</t>
    </rPh>
    <rPh sb="47" eb="48">
      <t>マ</t>
    </rPh>
    <rPh sb="50" eb="51">
      <t>オコナ</t>
    </rPh>
    <rPh sb="56" eb="58">
      <t>レイワ</t>
    </rPh>
    <rPh sb="59" eb="61">
      <t>ネンド</t>
    </rPh>
    <rPh sb="61" eb="63">
      <t>ケッサン</t>
    </rPh>
    <rPh sb="68" eb="74">
      <t>ショウライフタンヒリツ</t>
    </rPh>
    <rPh sb="75" eb="77">
      <t>ハッセイ</t>
    </rPh>
    <rPh sb="78" eb="80">
      <t>カイショウ</t>
    </rPh>
    <rPh sb="88" eb="93">
      <t>ゲンカショウキャクリツ</t>
    </rPh>
    <rPh sb="99" eb="103">
      <t>ルイジダンタイ</t>
    </rPh>
    <rPh sb="104" eb="106">
      <t>ヒカク</t>
    </rPh>
    <rPh sb="107" eb="109">
      <t>イゼン</t>
    </rPh>
    <rPh sb="112" eb="113">
      <t>タカ</t>
    </rPh>
    <rPh sb="114" eb="116">
      <t>ジョウキョウ</t>
    </rPh>
    <phoneticPr fontId="5"/>
  </si>
  <si>
    <t>　将来負担比率については、前述の他、地方債現在高が減少したことなどにより比率が解消されたものの、実質公債費比率においては、類似団体を上回る結果となっており、他団体に比べ厳しい状況であることが伺える。合併特例債の元利償還金返済のピークが令和4年度で終了したため、本年度より減少へと転じている。次年度以降においても、徐々に減少していくものと想定している。実質公債費比率の上昇は裏を返せば地方債現在高の減少につながる。基金の取り崩しを抑えながら元金償還を進めていくことで、当指標は今後改善していくと見込んでいる。</t>
    <rPh sb="1" eb="7">
      <t>ショウライフタンヒリツ</t>
    </rPh>
    <rPh sb="13" eb="15">
      <t>ゼンジュツ</t>
    </rPh>
    <rPh sb="16" eb="17">
      <t>ホカ</t>
    </rPh>
    <rPh sb="18" eb="21">
      <t>チホウサイ</t>
    </rPh>
    <rPh sb="21" eb="24">
      <t>ゲンザイダカ</t>
    </rPh>
    <rPh sb="25" eb="27">
      <t>ゲンショウ</t>
    </rPh>
    <rPh sb="36" eb="38">
      <t>ヒリツ</t>
    </rPh>
    <rPh sb="39" eb="41">
      <t>カイショウ</t>
    </rPh>
    <rPh sb="53" eb="55">
      <t>ヒリツ</t>
    </rPh>
    <rPh sb="99" eb="101">
      <t>ガッペイ</t>
    </rPh>
    <rPh sb="101" eb="104">
      <t>トクレイサイ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</si>
</sst>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D4374DC8-2955-44F9-A1BE-87022E6EC910}"/>
    <cellStyle name="標準 2 3" xfId="10" xr:uid="{DEB5DA2D-14C6-4F3C-BF70-38EC276DB280}"/>
    <cellStyle name="標準 3" xfId="11" xr:uid="{36A7B171-D480-4A8A-8F59-4BE40DF829EF}"/>
    <cellStyle name="標準 4" xfId="20" xr:uid="{E10C3FDC-5ABA-485F-90B0-2216DE374AB2}"/>
    <cellStyle name="標準 4_APAHO401600" xfId="16" xr:uid="{48AC9E6C-97B5-4C40-BB27-1F6536F380CF}"/>
    <cellStyle name="標準 4_APAHO4019001" xfId="19" xr:uid="{AD8A68E7-087A-46B1-B9A4-F31046B768E2}"/>
    <cellStyle name="標準 4_ZJ08_022012_青森市_2010" xfId="18" xr:uid="{CF9517A8-4A3F-47F5-9881-1725E1A7B4EE}"/>
    <cellStyle name="標準 6" xfId="7" xr:uid="{A5C8F735-27AA-4825-A70A-C354FBE35A9F}"/>
    <cellStyle name="標準 6_APAHO401000" xfId="9" xr:uid="{0D8943B8-421E-4027-8A9E-3C6C18982F0C}"/>
    <cellStyle name="標準 6_APAHO401200_O-JJ1016-001-3_財政状況資料集(決算状況カード(各会計・関係団体))(Rev2)2" xfId="15" xr:uid="{529F360B-2C07-4777-937A-47FF825441DF}"/>
    <cellStyle name="標準 6_APAHO402200_O-JJ1016-001-3_財政状況資料集(決算状況カード(各会計・関係団体))(Rev2)2" xfId="12" xr:uid="{D447141D-38D2-4F87-83C5-0DCCB169D5A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EC79213-0953-4A07-9CAE-C15CA2FF8F34}"/>
    <cellStyle name="標準_O-JJ0722-001-3_決算状況カード(各会計・関係団体)_O-JJ1016-001-3_財政状況資料集(決算状況カード(各会計・関係団体))(Rev2)2" xfId="14" xr:uid="{4EC53B9A-67A0-42B8-8D77-468F68964AD7}"/>
    <cellStyle name="標準_O-JJ0722-001-8_連結実質赤字比率に係る赤字・黒字の構成分析" xfId="17" xr:uid="{A661857F-AE08-447A-8208-C79ED3592C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DF2-4BB2-A3A9-CAB04476E37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73879</c:v>
                </c:pt>
                <c:pt idx="1">
                  <c:v>72783</c:v>
                </c:pt>
                <c:pt idx="2">
                  <c:v>93714</c:v>
                </c:pt>
                <c:pt idx="3">
                  <c:v>98099</c:v>
                </c:pt>
                <c:pt idx="4">
                  <c:v>97288</c:v>
                </c:pt>
              </c:numCache>
            </c:numRef>
          </c:val>
          <c:smooth val="0"/>
          <c:extLst>
            <c:ext xmlns:c16="http://schemas.microsoft.com/office/drawing/2014/chart" uri="{C3380CC4-5D6E-409C-BE32-E72D297353CC}">
              <c16:uniqueId val="{00000001-FDF2-4BB2-A3A9-CAB04476E3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2.2999999999999998</c:v>
                </c:pt>
                <c:pt idx="1">
                  <c:v>2.93</c:v>
                </c:pt>
                <c:pt idx="2">
                  <c:v>4.3899999999999997</c:v>
                </c:pt>
                <c:pt idx="3">
                  <c:v>3.26</c:v>
                </c:pt>
                <c:pt idx="4">
                  <c:v>5.64</c:v>
                </c:pt>
              </c:numCache>
            </c:numRef>
          </c:val>
          <c:extLst>
            <c:ext xmlns:c16="http://schemas.microsoft.com/office/drawing/2014/chart" uri="{C3380CC4-5D6E-409C-BE32-E72D297353CC}">
              <c16:uniqueId val="{00000000-EBD8-4C9F-A2FB-46135A3420A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14.47</c:v>
                </c:pt>
                <c:pt idx="1">
                  <c:v>14.47</c:v>
                </c:pt>
                <c:pt idx="2">
                  <c:v>13.85</c:v>
                </c:pt>
                <c:pt idx="3">
                  <c:v>14.57</c:v>
                </c:pt>
                <c:pt idx="4">
                  <c:v>14.93</c:v>
                </c:pt>
              </c:numCache>
            </c:numRef>
          </c:val>
          <c:extLst>
            <c:ext xmlns:c16="http://schemas.microsoft.com/office/drawing/2014/chart" uri="{C3380CC4-5D6E-409C-BE32-E72D297353CC}">
              <c16:uniqueId val="{00000001-EBD8-4C9F-A2FB-46135A3420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-1.81</c:v>
                </c:pt>
                <c:pt idx="1">
                  <c:v>0.7</c:v>
                </c:pt>
                <c:pt idx="2">
                  <c:v>1.65</c:v>
                </c:pt>
                <c:pt idx="3">
                  <c:v>-1.29</c:v>
                </c:pt>
                <c:pt idx="4">
                  <c:v>2.37</c:v>
                </c:pt>
              </c:numCache>
            </c:numRef>
          </c:val>
          <c:smooth val="0"/>
          <c:extLst>
            <c:ext xmlns:c16="http://schemas.microsoft.com/office/drawing/2014/chart" uri="{C3380CC4-5D6E-409C-BE32-E72D297353CC}">
              <c16:uniqueId val="{00000002-EBD8-4C9F-A2FB-46135A3420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0.09</c:v>
                </c:pt>
                <c:pt idx="2">
                  <c:v>#N/A</c:v>
                </c:pt>
                <c:pt idx="3">
                  <c:v>0.11</c:v>
                </c:pt>
                <c:pt idx="4">
                  <c:v>#N/A</c:v>
                </c:pt>
                <c:pt idx="5">
                  <c:v>0.08</c:v>
                </c:pt>
                <c:pt idx="6">
                  <c:v>#N/A</c:v>
                </c:pt>
                <c:pt idx="7">
                  <c:v>0.01</c:v>
                </c:pt>
                <c:pt idx="8">
                  <c:v>#N/A</c:v>
                </c:pt>
                <c:pt idx="9">
                  <c:v>0.04</c:v>
                </c:pt>
              </c:numCache>
            </c:numRef>
          </c:val>
          <c:extLst>
            <c:ext xmlns:c16="http://schemas.microsoft.com/office/drawing/2014/chart" uri="{C3380CC4-5D6E-409C-BE32-E72D297353CC}">
              <c16:uniqueId val="{00000000-5081-4FC7-8CBD-FCD17C7E02E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81-4FC7-8CBD-FCD17C7E02E9}"/>
            </c:ext>
          </c:extLst>
        </c:ser>
        <c:ser>
          <c:idx val="2"/>
          <c:order val="2"/>
          <c:tx>
            <c:strRef>
              <c:f>[1]データシート!$A$29</c:f>
              <c:strCache>
                <c:ptCount val="1"/>
                <c:pt idx="0">
                  <c:v>つるぎ町農業集落排水事業特別会計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0.05</c:v>
                </c:pt>
                <c:pt idx="2">
                  <c:v>#N/A</c:v>
                </c:pt>
                <c:pt idx="3">
                  <c:v>7.0000000000000007E-2</c:v>
                </c:pt>
                <c:pt idx="4">
                  <c:v>#N/A</c:v>
                </c:pt>
                <c:pt idx="5">
                  <c:v>0.06</c:v>
                </c:pt>
                <c:pt idx="6">
                  <c:v>#N/A</c:v>
                </c:pt>
                <c:pt idx="7">
                  <c:v>0.05</c:v>
                </c:pt>
                <c:pt idx="8">
                  <c:v>#N/A</c:v>
                </c:pt>
                <c:pt idx="9">
                  <c:v>0.17</c:v>
                </c:pt>
              </c:numCache>
            </c:numRef>
          </c:val>
          <c:extLst>
            <c:ext xmlns:c16="http://schemas.microsoft.com/office/drawing/2014/chart" uri="{C3380CC4-5D6E-409C-BE32-E72D297353CC}">
              <c16:uniqueId val="{00000002-5081-4FC7-8CBD-FCD17C7E02E9}"/>
            </c:ext>
          </c:extLst>
        </c:ser>
        <c:ser>
          <c:idx val="3"/>
          <c:order val="3"/>
          <c:tx>
            <c:strRef>
              <c:f>[1]データシート!$A$30</c:f>
              <c:strCache>
                <c:ptCount val="1"/>
                <c:pt idx="0">
                  <c:v>つるぎ町介護サービス事業特別会計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0.27</c:v>
                </c:pt>
                <c:pt idx="2">
                  <c:v>#N/A</c:v>
                </c:pt>
                <c:pt idx="3">
                  <c:v>0.26</c:v>
                </c:pt>
                <c:pt idx="4">
                  <c:v>#N/A</c:v>
                </c:pt>
                <c:pt idx="5">
                  <c:v>0.28999999999999998</c:v>
                </c:pt>
                <c:pt idx="6">
                  <c:v>#N/A</c:v>
                </c:pt>
                <c:pt idx="7">
                  <c:v>0.24</c:v>
                </c:pt>
                <c:pt idx="8">
                  <c:v>#N/A</c:v>
                </c:pt>
                <c:pt idx="9">
                  <c:v>0.23</c:v>
                </c:pt>
              </c:numCache>
            </c:numRef>
          </c:val>
          <c:extLst>
            <c:ext xmlns:c16="http://schemas.microsoft.com/office/drawing/2014/chart" uri="{C3380CC4-5D6E-409C-BE32-E72D297353CC}">
              <c16:uniqueId val="{00000003-5081-4FC7-8CBD-FCD17C7E02E9}"/>
            </c:ext>
          </c:extLst>
        </c:ser>
        <c:ser>
          <c:idx val="4"/>
          <c:order val="4"/>
          <c:tx>
            <c:strRef>
              <c:f>[1]データシート!$A$31</c:f>
              <c:strCache>
                <c:ptCount val="1"/>
                <c:pt idx="0">
                  <c:v>つるぎ町特定環境保全公共下水道事業特別会計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0.06</c:v>
                </c:pt>
                <c:pt idx="2">
                  <c:v>#N/A</c:v>
                </c:pt>
                <c:pt idx="3">
                  <c:v>0.05</c:v>
                </c:pt>
                <c:pt idx="4">
                  <c:v>#N/A</c:v>
                </c:pt>
                <c:pt idx="5">
                  <c:v>0.04</c:v>
                </c:pt>
                <c:pt idx="6">
                  <c:v>#N/A</c:v>
                </c:pt>
                <c:pt idx="7">
                  <c:v>0.05</c:v>
                </c:pt>
                <c:pt idx="8">
                  <c:v>#N/A</c:v>
                </c:pt>
                <c:pt idx="9">
                  <c:v>0.44</c:v>
                </c:pt>
              </c:numCache>
            </c:numRef>
          </c:val>
          <c:extLst>
            <c:ext xmlns:c16="http://schemas.microsoft.com/office/drawing/2014/chart" uri="{C3380CC4-5D6E-409C-BE32-E72D297353CC}">
              <c16:uniqueId val="{00000004-5081-4FC7-8CBD-FCD17C7E02E9}"/>
            </c:ext>
          </c:extLst>
        </c:ser>
        <c:ser>
          <c:idx val="5"/>
          <c:order val="5"/>
          <c:tx>
            <c:strRef>
              <c:f>[1]データシート!$A$32</c:f>
              <c:strCache>
                <c:ptCount val="1"/>
                <c:pt idx="0">
                  <c:v>つるぎ町国民健康保険（事業勘定）事業特別会計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0.77</c:v>
                </c:pt>
                <c:pt idx="2">
                  <c:v>#N/A</c:v>
                </c:pt>
                <c:pt idx="3">
                  <c:v>0.92</c:v>
                </c:pt>
                <c:pt idx="4">
                  <c:v>#N/A</c:v>
                </c:pt>
                <c:pt idx="5">
                  <c:v>0.96</c:v>
                </c:pt>
                <c:pt idx="6">
                  <c:v>#N/A</c:v>
                </c:pt>
                <c:pt idx="7">
                  <c:v>1.07</c:v>
                </c:pt>
                <c:pt idx="8">
                  <c:v>#N/A</c:v>
                </c:pt>
                <c:pt idx="9">
                  <c:v>1.06</c:v>
                </c:pt>
              </c:numCache>
            </c:numRef>
          </c:val>
          <c:extLst>
            <c:ext xmlns:c16="http://schemas.microsoft.com/office/drawing/2014/chart" uri="{C3380CC4-5D6E-409C-BE32-E72D297353CC}">
              <c16:uniqueId val="{00000005-5081-4FC7-8CBD-FCD17C7E02E9}"/>
            </c:ext>
          </c:extLst>
        </c:ser>
        <c:ser>
          <c:idx val="6"/>
          <c:order val="6"/>
          <c:tx>
            <c:strRef>
              <c:f>[1]データシート!$A$33</c:f>
              <c:strCache>
                <c:ptCount val="1"/>
                <c:pt idx="0">
                  <c:v>つるぎ町介護保険（事業勘定）事業特別会計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1.75</c:v>
                </c:pt>
                <c:pt idx="2">
                  <c:v>#N/A</c:v>
                </c:pt>
                <c:pt idx="3">
                  <c:v>1.71</c:v>
                </c:pt>
                <c:pt idx="4">
                  <c:v>#N/A</c:v>
                </c:pt>
                <c:pt idx="5">
                  <c:v>2.29</c:v>
                </c:pt>
                <c:pt idx="6">
                  <c:v>#N/A</c:v>
                </c:pt>
                <c:pt idx="7">
                  <c:v>3.23</c:v>
                </c:pt>
                <c:pt idx="8">
                  <c:v>#N/A</c:v>
                </c:pt>
                <c:pt idx="9">
                  <c:v>3.21</c:v>
                </c:pt>
              </c:numCache>
            </c:numRef>
          </c:val>
          <c:extLst>
            <c:ext xmlns:c16="http://schemas.microsoft.com/office/drawing/2014/chart" uri="{C3380CC4-5D6E-409C-BE32-E72D297353CC}">
              <c16:uniqueId val="{00000006-5081-4FC7-8CBD-FCD17C7E02E9}"/>
            </c:ext>
          </c:extLst>
        </c:ser>
        <c:ser>
          <c:idx val="7"/>
          <c:order val="7"/>
          <c:tx>
            <c:strRef>
              <c:f>[1]データシート!$A$34</c:f>
              <c:strCache>
                <c:ptCount val="1"/>
                <c:pt idx="0">
                  <c:v>つるぎ町水道事業会計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2.61</c:v>
                </c:pt>
                <c:pt idx="2">
                  <c:v>#N/A</c:v>
                </c:pt>
                <c:pt idx="3">
                  <c:v>3.36</c:v>
                </c:pt>
                <c:pt idx="4">
                  <c:v>#N/A</c:v>
                </c:pt>
                <c:pt idx="5">
                  <c:v>3.47</c:v>
                </c:pt>
                <c:pt idx="6">
                  <c:v>#N/A</c:v>
                </c:pt>
                <c:pt idx="7">
                  <c:v>4.54</c:v>
                </c:pt>
                <c:pt idx="8">
                  <c:v>#N/A</c:v>
                </c:pt>
                <c:pt idx="9">
                  <c:v>5.54</c:v>
                </c:pt>
              </c:numCache>
            </c:numRef>
          </c:val>
          <c:extLst>
            <c:ext xmlns:c16="http://schemas.microsoft.com/office/drawing/2014/chart" uri="{C3380CC4-5D6E-409C-BE32-E72D297353CC}">
              <c16:uniqueId val="{00000007-5081-4FC7-8CBD-FCD17C7E02E9}"/>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2.2200000000000002</c:v>
                </c:pt>
                <c:pt idx="2">
                  <c:v>#N/A</c:v>
                </c:pt>
                <c:pt idx="3">
                  <c:v>2.83</c:v>
                </c:pt>
                <c:pt idx="4">
                  <c:v>#N/A</c:v>
                </c:pt>
                <c:pt idx="5">
                  <c:v>4.3099999999999996</c:v>
                </c:pt>
                <c:pt idx="6">
                  <c:v>#N/A</c:v>
                </c:pt>
                <c:pt idx="7">
                  <c:v>3.25</c:v>
                </c:pt>
                <c:pt idx="8">
                  <c:v>#N/A</c:v>
                </c:pt>
                <c:pt idx="9">
                  <c:v>5.6</c:v>
                </c:pt>
              </c:numCache>
            </c:numRef>
          </c:val>
          <c:extLst>
            <c:ext xmlns:c16="http://schemas.microsoft.com/office/drawing/2014/chart" uri="{C3380CC4-5D6E-409C-BE32-E72D297353CC}">
              <c16:uniqueId val="{00000008-5081-4FC7-8CBD-FCD17C7E02E9}"/>
            </c:ext>
          </c:extLst>
        </c:ser>
        <c:ser>
          <c:idx val="9"/>
          <c:order val="9"/>
          <c:tx>
            <c:strRef>
              <c:f>[1]データシート!$A$36</c:f>
              <c:strCache>
                <c:ptCount val="1"/>
                <c:pt idx="0">
                  <c:v>つるぎ町病院事業会計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6.95</c:v>
                </c:pt>
                <c:pt idx="2">
                  <c:v>#N/A</c:v>
                </c:pt>
                <c:pt idx="3">
                  <c:v>8.43</c:v>
                </c:pt>
                <c:pt idx="4">
                  <c:v>#N/A</c:v>
                </c:pt>
                <c:pt idx="5">
                  <c:v>18.36</c:v>
                </c:pt>
                <c:pt idx="6">
                  <c:v>#N/A</c:v>
                </c:pt>
                <c:pt idx="7">
                  <c:v>25.08</c:v>
                </c:pt>
                <c:pt idx="8">
                  <c:v>#N/A</c:v>
                </c:pt>
                <c:pt idx="9">
                  <c:v>18.03</c:v>
                </c:pt>
              </c:numCache>
            </c:numRef>
          </c:val>
          <c:extLst>
            <c:ext xmlns:c16="http://schemas.microsoft.com/office/drawing/2014/chart" uri="{C3380CC4-5D6E-409C-BE32-E72D297353CC}">
              <c16:uniqueId val="{00000009-5081-4FC7-8CBD-FCD17C7E02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1272</c:v>
                </c:pt>
                <c:pt idx="5">
                  <c:v>1213</c:v>
                </c:pt>
                <c:pt idx="8">
                  <c:v>1222</c:v>
                </c:pt>
                <c:pt idx="11">
                  <c:v>1205</c:v>
                </c:pt>
                <c:pt idx="14">
                  <c:v>1116</c:v>
                </c:pt>
              </c:numCache>
            </c:numRef>
          </c:val>
          <c:extLst>
            <c:ext xmlns:c16="http://schemas.microsoft.com/office/drawing/2014/chart" uri="{C3380CC4-5D6E-409C-BE32-E72D297353CC}">
              <c16:uniqueId val="{00000000-78AC-4E7D-9D9F-540008C8A30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AC-4E7D-9D9F-540008C8A30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AC-4E7D-9D9F-540008C8A30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47</c:v>
                </c:pt>
                <c:pt idx="3">
                  <c:v>31</c:v>
                </c:pt>
                <c:pt idx="6">
                  <c:v>25</c:v>
                </c:pt>
                <c:pt idx="9">
                  <c:v>7</c:v>
                </c:pt>
                <c:pt idx="12">
                  <c:v>0</c:v>
                </c:pt>
              </c:numCache>
            </c:numRef>
          </c:val>
          <c:extLst>
            <c:ext xmlns:c16="http://schemas.microsoft.com/office/drawing/2014/chart" uri="{C3380CC4-5D6E-409C-BE32-E72D297353CC}">
              <c16:uniqueId val="{00000003-78AC-4E7D-9D9F-540008C8A30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269</c:v>
                </c:pt>
                <c:pt idx="3">
                  <c:v>284</c:v>
                </c:pt>
                <c:pt idx="6">
                  <c:v>277</c:v>
                </c:pt>
                <c:pt idx="9">
                  <c:v>268</c:v>
                </c:pt>
                <c:pt idx="12">
                  <c:v>248</c:v>
                </c:pt>
              </c:numCache>
            </c:numRef>
          </c:val>
          <c:extLst>
            <c:ext xmlns:c16="http://schemas.microsoft.com/office/drawing/2014/chart" uri="{C3380CC4-5D6E-409C-BE32-E72D297353CC}">
              <c16:uniqueId val="{00000004-78AC-4E7D-9D9F-540008C8A30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AC-4E7D-9D9F-540008C8A30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AC-4E7D-9D9F-540008C8A30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1397</c:v>
                </c:pt>
                <c:pt idx="3">
                  <c:v>1342</c:v>
                </c:pt>
                <c:pt idx="6">
                  <c:v>1384</c:v>
                </c:pt>
                <c:pt idx="9">
                  <c:v>1400</c:v>
                </c:pt>
                <c:pt idx="12">
                  <c:v>1299</c:v>
                </c:pt>
              </c:numCache>
            </c:numRef>
          </c:val>
          <c:extLst>
            <c:ext xmlns:c16="http://schemas.microsoft.com/office/drawing/2014/chart" uri="{C3380CC4-5D6E-409C-BE32-E72D297353CC}">
              <c16:uniqueId val="{00000007-78AC-4E7D-9D9F-540008C8A3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441</c:v>
                </c:pt>
                <c:pt idx="2">
                  <c:v>#N/A</c:v>
                </c:pt>
                <c:pt idx="3">
                  <c:v>#N/A</c:v>
                </c:pt>
                <c:pt idx="4">
                  <c:v>444</c:v>
                </c:pt>
                <c:pt idx="5">
                  <c:v>#N/A</c:v>
                </c:pt>
                <c:pt idx="6">
                  <c:v>#N/A</c:v>
                </c:pt>
                <c:pt idx="7">
                  <c:v>464</c:v>
                </c:pt>
                <c:pt idx="8">
                  <c:v>#N/A</c:v>
                </c:pt>
                <c:pt idx="9">
                  <c:v>#N/A</c:v>
                </c:pt>
                <c:pt idx="10">
                  <c:v>470</c:v>
                </c:pt>
                <c:pt idx="11">
                  <c:v>#N/A</c:v>
                </c:pt>
                <c:pt idx="12">
                  <c:v>#N/A</c:v>
                </c:pt>
                <c:pt idx="13">
                  <c:v>431</c:v>
                </c:pt>
                <c:pt idx="14">
                  <c:v>#N/A</c:v>
                </c:pt>
              </c:numCache>
            </c:numRef>
          </c:val>
          <c:smooth val="0"/>
          <c:extLst>
            <c:ext xmlns:c16="http://schemas.microsoft.com/office/drawing/2014/chart" uri="{C3380CC4-5D6E-409C-BE32-E72D297353CC}">
              <c16:uniqueId val="{00000008-78AC-4E7D-9D9F-540008C8A3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9835</c:v>
                </c:pt>
                <c:pt idx="5">
                  <c:v>9161</c:v>
                </c:pt>
                <c:pt idx="8">
                  <c:v>8614</c:v>
                </c:pt>
                <c:pt idx="11">
                  <c:v>7878</c:v>
                </c:pt>
                <c:pt idx="14">
                  <c:v>7548</c:v>
                </c:pt>
              </c:numCache>
            </c:numRef>
          </c:val>
          <c:extLst>
            <c:ext xmlns:c16="http://schemas.microsoft.com/office/drawing/2014/chart" uri="{C3380CC4-5D6E-409C-BE32-E72D297353CC}">
              <c16:uniqueId val="{00000000-C2E0-4820-8BF6-991A11D6AD8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24</c:v>
                </c:pt>
                <c:pt idx="5">
                  <c:v>8</c:v>
                </c:pt>
                <c:pt idx="8">
                  <c:v>1</c:v>
                </c:pt>
                <c:pt idx="11">
                  <c:v>0</c:v>
                </c:pt>
                <c:pt idx="14">
                  <c:v>0</c:v>
                </c:pt>
              </c:numCache>
            </c:numRef>
          </c:val>
          <c:extLst>
            <c:ext xmlns:c16="http://schemas.microsoft.com/office/drawing/2014/chart" uri="{C3380CC4-5D6E-409C-BE32-E72D297353CC}">
              <c16:uniqueId val="{00000001-C2E0-4820-8BF6-991A11D6AD8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3066</c:v>
                </c:pt>
                <c:pt idx="5">
                  <c:v>3049</c:v>
                </c:pt>
                <c:pt idx="8">
                  <c:v>3360</c:v>
                </c:pt>
                <c:pt idx="11">
                  <c:v>3524</c:v>
                </c:pt>
                <c:pt idx="14">
                  <c:v>3624</c:v>
                </c:pt>
              </c:numCache>
            </c:numRef>
          </c:val>
          <c:extLst>
            <c:ext xmlns:c16="http://schemas.microsoft.com/office/drawing/2014/chart" uri="{C3380CC4-5D6E-409C-BE32-E72D297353CC}">
              <c16:uniqueId val="{00000002-C2E0-4820-8BF6-991A11D6AD8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E0-4820-8BF6-991A11D6AD8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E0-4820-8BF6-991A11D6AD8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E0-4820-8BF6-991A11D6AD8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783</c:v>
                </c:pt>
                <c:pt idx="3">
                  <c:v>683</c:v>
                </c:pt>
                <c:pt idx="6">
                  <c:v>598</c:v>
                </c:pt>
                <c:pt idx="9">
                  <c:v>551</c:v>
                </c:pt>
                <c:pt idx="12">
                  <c:v>562</c:v>
                </c:pt>
              </c:numCache>
            </c:numRef>
          </c:val>
          <c:extLst>
            <c:ext xmlns:c16="http://schemas.microsoft.com/office/drawing/2014/chart" uri="{C3380CC4-5D6E-409C-BE32-E72D297353CC}">
              <c16:uniqueId val="{00000006-C2E0-4820-8BF6-991A11D6AD8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73</c:v>
                </c:pt>
                <c:pt idx="3">
                  <c:v>36</c:v>
                </c:pt>
                <c:pt idx="6">
                  <c:v>7</c:v>
                </c:pt>
                <c:pt idx="9">
                  <c:v>0</c:v>
                </c:pt>
                <c:pt idx="12">
                  <c:v>0</c:v>
                </c:pt>
              </c:numCache>
            </c:numRef>
          </c:val>
          <c:extLst>
            <c:ext xmlns:c16="http://schemas.microsoft.com/office/drawing/2014/chart" uri="{C3380CC4-5D6E-409C-BE32-E72D297353CC}">
              <c16:uniqueId val="{00000007-C2E0-4820-8BF6-991A11D6AD8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2287</c:v>
                </c:pt>
                <c:pt idx="3">
                  <c:v>2073</c:v>
                </c:pt>
                <c:pt idx="6">
                  <c:v>1891</c:v>
                </c:pt>
                <c:pt idx="9">
                  <c:v>1785</c:v>
                </c:pt>
                <c:pt idx="12">
                  <c:v>1598</c:v>
                </c:pt>
              </c:numCache>
            </c:numRef>
          </c:val>
          <c:extLst>
            <c:ext xmlns:c16="http://schemas.microsoft.com/office/drawing/2014/chart" uri="{C3380CC4-5D6E-409C-BE32-E72D297353CC}">
              <c16:uniqueId val="{00000008-C2E0-4820-8BF6-991A11D6AD8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E0-4820-8BF6-991A11D6AD8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11004</c:v>
                </c:pt>
                <c:pt idx="3">
                  <c:v>10342</c:v>
                </c:pt>
                <c:pt idx="6">
                  <c:v>9779</c:v>
                </c:pt>
                <c:pt idx="9">
                  <c:v>9113</c:v>
                </c:pt>
                <c:pt idx="12">
                  <c:v>8503</c:v>
                </c:pt>
              </c:numCache>
            </c:numRef>
          </c:val>
          <c:extLst>
            <c:ext xmlns:c16="http://schemas.microsoft.com/office/drawing/2014/chart" uri="{C3380CC4-5D6E-409C-BE32-E72D297353CC}">
              <c16:uniqueId val="{0000000A-C2E0-4820-8BF6-991A11D6AD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1224</c:v>
                </c:pt>
                <c:pt idx="2">
                  <c:v>#N/A</c:v>
                </c:pt>
                <c:pt idx="3">
                  <c:v>#N/A</c:v>
                </c:pt>
                <c:pt idx="4">
                  <c:v>917</c:v>
                </c:pt>
                <c:pt idx="5">
                  <c:v>#N/A</c:v>
                </c:pt>
                <c:pt idx="6">
                  <c:v>#N/A</c:v>
                </c:pt>
                <c:pt idx="7">
                  <c:v>300</c:v>
                </c:pt>
                <c:pt idx="8">
                  <c:v>#N/A</c:v>
                </c:pt>
                <c:pt idx="9">
                  <c:v>#N/A</c:v>
                </c:pt>
                <c:pt idx="10">
                  <c:v>47</c:v>
                </c:pt>
                <c:pt idx="11">
                  <c:v>#N/A</c:v>
                </c:pt>
                <c:pt idx="12">
                  <c:v>#N/A</c:v>
                </c:pt>
                <c:pt idx="13">
                  <c:v>0</c:v>
                </c:pt>
                <c:pt idx="14">
                  <c:v>#N/A</c:v>
                </c:pt>
              </c:numCache>
            </c:numRef>
          </c:val>
          <c:smooth val="0"/>
          <c:extLst>
            <c:ext xmlns:c16="http://schemas.microsoft.com/office/drawing/2014/chart" uri="{C3380CC4-5D6E-409C-BE32-E72D297353CC}">
              <c16:uniqueId val="{0000000B-C2E0-4820-8BF6-991A11D6AD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756</c:v>
                </c:pt>
                <c:pt idx="1">
                  <c:v>759</c:v>
                </c:pt>
                <c:pt idx="2">
                  <c:v>762</c:v>
                </c:pt>
              </c:numCache>
            </c:numRef>
          </c:val>
          <c:extLst>
            <c:ext xmlns:c16="http://schemas.microsoft.com/office/drawing/2014/chart" uri="{C3380CC4-5D6E-409C-BE32-E72D297353CC}">
              <c16:uniqueId val="{00000000-FD89-4953-84CB-4D872AEAE5E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1894</c:v>
                </c:pt>
                <c:pt idx="1">
                  <c:v>2074</c:v>
                </c:pt>
                <c:pt idx="2">
                  <c:v>2165</c:v>
                </c:pt>
              </c:numCache>
            </c:numRef>
          </c:val>
          <c:extLst>
            <c:ext xmlns:c16="http://schemas.microsoft.com/office/drawing/2014/chart" uri="{C3380CC4-5D6E-409C-BE32-E72D297353CC}">
              <c16:uniqueId val="{00000001-FD89-4953-84CB-4D872AEAE5E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2150</c:v>
                </c:pt>
                <c:pt idx="1">
                  <c:v>2174</c:v>
                </c:pt>
                <c:pt idx="2">
                  <c:v>2168</c:v>
                </c:pt>
              </c:numCache>
            </c:numRef>
          </c:val>
          <c:extLst>
            <c:ext xmlns:c16="http://schemas.microsoft.com/office/drawing/2014/chart" uri="{C3380CC4-5D6E-409C-BE32-E72D297353CC}">
              <c16:uniqueId val="{00000002-FD89-4953-84CB-4D872AEAE5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{42472B36-9D0E-43D5-B4ED-34609E0D3A02}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B4-45A4-B77B-35FD865E64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{91323C92-C209-4B4B-94FE-5BAB477041CA}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B4-45A4-B77B-35FD865E64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{83B4E110-1CCE-452C-9DE2-460CF49F1EBC}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B4-45A4-B77B-35FD865E64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{689B1069-3D84-470A-A63C-B88B96545F6C}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B4-45A4-B77B-35FD865E64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{F5F76E22-7BC7-40F3-985C-98B16262D52C}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B4-45A4-B77B-35FD865E64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{740A600E-87DA-41CA-9C56-E907DECB1D98}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B4-45A4-B77B-35FD865E64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{BFEBF286-A793-4FB9-857A-9A27EA8BDFAE}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B4-45A4-B77B-35FD865E64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{31CDAD1D-91A8-413C-B7E7-BE4C820BF0A1}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B4-45A4-B77B-35FD865E64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{92240C2D-37D6-4EFF-ABED-2990DFD6B485}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B4-45A4-B77B-35FD865E64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70.8</c:v>
                </c:pt>
                <c:pt idx="16">
                  <c:v>69.099999999999994</c:v>
                </c:pt>
                <c:pt idx="24">
                  <c:v>70.2</c:v>
                </c:pt>
                <c:pt idx="32">
                  <c:v>70.900000000000006</c:v>
                </c:pt>
              </c:numCache>
            </c:numRef>
          </c:xVal>
          <c:yVal>
            <c:numRef>
              <c:f>公会計指標分析・財政指標組合せ分析表!$BP$51:$DC$51</c:f>
              <c:numCache>
                <c:formatCode>#,##0.0;"▲ "#,##0.0</c:formatCode>
                <c:ptCount val="40"/>
                <c:pt idx="0">
                  <c:v>31.1</c:v>
                </c:pt>
                <c:pt idx="8">
                  <c:v>22.9</c:v>
                </c:pt>
                <c:pt idx="16">
                  <c:v>7</c:v>
                </c:pt>
                <c:pt idx="24">
                  <c:v>1.1000000000000001</c:v>
                </c:pt>
              </c:numCache>
            </c:numRef>
          </c:yVal>
          <c:smooth val="0"/>
          <c:extLst>
            <c:ext xmlns:c16="http://schemas.microsoft.com/office/drawing/2014/chart" uri="{C3380CC4-5D6E-409C-BE32-E72D297353CC}">
              <c16:uniqueId val="{00000009-E1B4-45A4-B77B-35FD865E64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{57A74215-D410-4AAB-92AF-33A73C835C4A}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B4-45A4-B77B-35FD865E64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{A7430789-031C-4AA0-976E-1331D47BD102}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B4-45A4-B77B-35FD865E64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{3C7599BD-1775-4C48-9E03-4E19AB060B1E}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B4-45A4-B77B-35FD865E64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{49DC67B9-3D73-4CF3-9487-0A5B975C9E8B}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B4-45A4-B77B-35FD865E64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{8629C4C8-AD58-4D1A-968A-D0B5B8DD4908}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B4-45A4-B77B-35FD865E64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{4E9A6F38-0160-48B7-9B90-865F3234AD4C}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B4-45A4-B77B-35FD865E64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{91D31587-BB95-4761-A47B-BD8F4F895DFF}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B4-45A4-B77B-35FD865E64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{5A31E340-8DEA-4A66-AD6C-DAA1C7E7FFA6}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B4-45A4-B77B-35FD865E64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{7C94B888-E000-45F7-B52C-C49996DE8B68}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B4-45A4-B77B-35FD865E64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1B4-45A4-B77B-35FD865E64C4}"/>
            </c:ext>
          </c:extLst>
        </c:ser>
        <c:dLbls>
          <c:showLegendKey val="0"/>
          <c:showVal val="1"/>
          <c:showCatName val="0"/>
          <c:showSerName val="0"/>
          <c:showPercent val="0"/>
          <c:showBubbleSize val="0"/>
        </c:dLbls>
        <c:axId val="46179840"/>
        <c:axId val="46181760"/>
      </c:scatterChart>
      <c:valAx>
        <c:axId val="46179840"/>
        <c:scaling>
          <c:orientation val="maxMin"/>
          <c:max val="72"/>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{E1BE2821-2F81-4D85-8909-0A5838F6BB1B}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B33-4577-85EE-7761FD84EF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{AF03D8A9-E71C-4DE4-A006-2FCBDFCE2C5A}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33-4577-85EE-7761FD84EF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{214BC4EF-834A-4486-B0DD-D297F9B43DEC}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33-4577-85EE-7761FD84EF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{F21771CB-429A-4E18-8C83-C53B90E49F69}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33-4577-85EE-7761FD84EF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{EAD4E373-6F41-45A2-A36B-6A7D9FAE7D54}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33-4577-85EE-7761FD84EF3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{38B7F545-190C-452E-B2AF-33C6ADA2F766}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B33-4577-85EE-7761FD84EF3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{2F962368-8F63-4829-87D7-10BAC6467864}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B33-4577-85EE-7761FD84EF3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{01B3BDBA-AA2B-4620-B29D-3C8CB226EC66}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B33-4577-85EE-7761FD84EF3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{9977189B-4E97-4CA4-85F6-23D6DB206EBD}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B33-4577-85EE-7761FD84EF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10.7</c:v>
                </c:pt>
                <c:pt idx="16">
                  <c:v>11</c:v>
                </c:pt>
                <c:pt idx="24">
                  <c:v>11.2</c:v>
                </c:pt>
                <c:pt idx="32">
                  <c:v>11.1</c:v>
                </c:pt>
              </c:numCache>
            </c:numRef>
          </c:xVal>
          <c:yVal>
            <c:numRef>
              <c:f>公会計指標分析・財政指標組合せ分析表!$BP$73:$DC$73</c:f>
              <c:numCache>
                <c:formatCode>#,##0.0;"▲ "#,##0.0</c:formatCode>
                <c:ptCount val="40"/>
                <c:pt idx="0">
                  <c:v>31.1</c:v>
                </c:pt>
                <c:pt idx="8">
                  <c:v>22.9</c:v>
                </c:pt>
                <c:pt idx="16">
                  <c:v>7</c:v>
                </c:pt>
                <c:pt idx="24">
                  <c:v>1.1000000000000001</c:v>
                </c:pt>
              </c:numCache>
            </c:numRef>
          </c:yVal>
          <c:smooth val="0"/>
          <c:extLst>
            <c:ext xmlns:c16="http://schemas.microsoft.com/office/drawing/2014/chart" uri="{C3380CC4-5D6E-409C-BE32-E72D297353CC}">
              <c16:uniqueId val="{00000009-5B33-4577-85EE-7761FD84EF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82207359783876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{33BD4A4A-1E52-4A04-B21E-EB80DCE6D586}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B33-4577-85EE-7761FD84EF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{DAB1B737-CEE2-4A38-A14F-7326C17652DB}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33-4577-85EE-7761FD84EF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{30C56BEA-0A43-4B97-A7C7-DA27A4C85285}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33-4577-85EE-7761FD84EF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{EFE34170-8100-4538-BF09-E36343978FB0}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33-4577-85EE-7761FD84EF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{7630B953-2394-4154-9987-E5B79D8DF22F}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33-4577-85EE-7761FD84EF31}"/>
                </c:ext>
              </c:extLst>
            </c:dLbl>
            <c:dLbl>
              <c:idx val="8"/>
              <c:layout>
                <c:manualLayout>
                  <c:x val="-1.8235628084249993E-2"/>
                  <c:y val="-4.66125581972002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{ABDD2F28-8064-4F3C-8D55-99D87E2464FB}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B33-4577-85EE-7761FD84EF31}"/>
                </c:ext>
              </c:extLst>
            </c:dLbl>
            <c:dLbl>
              <c:idx val="16"/>
              <c:layout>
                <c:manualLayout>
                  <c:x val="-3.6429687715380583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{7E084021-680F-4490-9B56-A3EA530137DF}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B33-4577-85EE-7761FD84EF31}"/>
                </c:ext>
              </c:extLst>
            </c:dLbl>
            <c:dLbl>
              <c:idx val="24"/>
              <c:layout>
                <c:manualLayout>
                  <c:x val="-2.4281361136382434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{CE63546E-4794-415A-9033-B630EFCEF488}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B33-4577-85EE-7761FD84EF31}"/>
                </c:ext>
              </c:extLst>
            </c:dLbl>
            <c:dLbl>
              <c:idx val="32"/>
              <c:layout>
                <c:manualLayout>
                  <c:x val="-3.400005111699244E-2"/>
                  <c:y val="-9.079773574618110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{BF6F0D72-9024-4BF0-BC4A-28CB62A3DD2D}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B33-4577-85EE-7761FD84EF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B33-4577-85EE-7761FD84EF31}"/>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117361B-31BF-41CC-A646-85C33508AE3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EE3209A-2C05-4A0C-8F60-D27575F6F08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D912BD0-C8A1-48B9-8409-B3B2FD9B9E2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7D85E89-F62A-47A7-B0B5-44008DB3EDA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E8F2744D-A389-45D1-A406-20A7F3640E6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6914AA6-F085-403B-9608-0FF6C1DF3A2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6CD468-9080-431F-B105-912C35954FA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C2FCBE3-780B-4F80-AFF0-1BB1128B8F8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EBBDC79-0B49-4D0B-B455-48DEFBB6FC5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AAC3EF5-4C2E-45CA-8F91-FF39196908B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4B01541-AF9C-4694-8D56-5DDE4C77144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5439BD8-BBBF-4C92-87F2-F41A3D60BA3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A0E06AD-0398-4406-94F7-7C470A803D1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DBE17B5-FC02-4DEA-8AA6-5C5B7F68FF1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ACBEEA2-6443-4405-94DA-06C6BBA62EF7}"/>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6E542A6-5477-4248-BA1B-251C4DBD426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FF5C3D1-472C-46B6-A39E-D08EABF33F06}"/>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3660101-D4BB-4FD0-9E89-0C6950023642}"/>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D055697-C011-4E5A-BCD1-662CEDBDF0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C969D1E-0D09-490C-8486-84AC97F3D74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04B8035-7A91-4422-A1F4-D2DDE6CD413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公営企業会計及び一部事務組合地方債元利償還金については年々減少している</a:t>
          </a:r>
          <a:r>
            <a:rPr lang="ja-JP" altLang="en-US" sz="1100" b="0" i="0" baseline="0">
              <a:solidFill>
                <a:schemeClr val="dk1"/>
              </a:solidFill>
              <a:effectLst/>
              <a:latin typeface="+mn-lt"/>
              <a:ea typeface="+mn-ea"/>
              <a:cs typeface="+mn-cs"/>
            </a:rPr>
            <a:t>。悪化の要因であった</a:t>
          </a:r>
          <a:r>
            <a:rPr lang="ja-JP" altLang="ja-JP" sz="1100" b="0" i="0" baseline="0">
              <a:solidFill>
                <a:schemeClr val="dk1"/>
              </a:solidFill>
              <a:effectLst/>
              <a:latin typeface="+mn-lt"/>
              <a:ea typeface="+mn-ea"/>
              <a:cs typeface="+mn-cs"/>
            </a:rPr>
            <a:t>合併特例債の</a:t>
          </a:r>
          <a:r>
            <a:rPr lang="ja-JP" altLang="en-US" sz="1100" b="0" i="0" baseline="0">
              <a:solidFill>
                <a:schemeClr val="dk1"/>
              </a:solidFill>
              <a:effectLst/>
              <a:latin typeface="+mn-lt"/>
              <a:ea typeface="+mn-ea"/>
              <a:cs typeface="+mn-cs"/>
            </a:rPr>
            <a:t>元利償還金返済のピークが令和４年度で終了したため</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元利償還金が大きく減少しているが、</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も減少</a:t>
          </a:r>
          <a:r>
            <a:rPr lang="ja-JP" altLang="ja-JP" sz="1100" b="0" i="0" baseline="0">
              <a:solidFill>
                <a:schemeClr val="dk1"/>
              </a:solidFill>
              <a:effectLst/>
              <a:latin typeface="+mn-lt"/>
              <a:ea typeface="+mn-ea"/>
              <a:cs typeface="+mn-cs"/>
            </a:rPr>
            <a:t>していく見込みである。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22E2446-5ADE-4D23-8350-445212883FF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17B70F2B-9257-49AD-A37A-504F6BE7BCE3}"/>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B9FAF1F-04A7-4CAE-B6AE-8535E85BBBE9}"/>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175469F-D8B1-42D6-A301-E94E033BF41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61B4357-9CF0-45AE-ABA0-F7E2E2C08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54A77C8-0ED8-43EB-B47F-18203C37BFAE}"/>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AA106DE-C663-4524-9D25-32712C11B87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D6BD62F-2B3F-453F-A93C-B686907879F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8C18729-54C2-4475-A007-96DA0B23A6D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C6537352-C469-4EA2-9AB4-FD484EF5EA4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42E3F81-2AE1-415A-A817-BF9FAEE28FB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FA17F3F-739A-4CF0-BC1F-2EECF1B53626}"/>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7998D3B-DB10-4BC1-B2F1-632FB26273B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5964860-F03A-47B5-A0BF-11D46A87A29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9C9784B-46DA-4FF6-AF04-38188ECB464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EE037C8-CB7B-4472-8142-75B5E29D28F8}"/>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A6C4EA7-77DF-48C1-A8FA-93F2011EAD0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44A3AF4-9ADE-468B-A940-0F7DDA96E97A}"/>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72BC843-0185-42A7-B58B-71C25B4767AF}"/>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1A45AB3-E0A0-4F33-BD11-2CB671103EE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B5BD93C-F46A-4629-8846-ECBD2F0D05A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E250240-3EBA-4DA6-95CC-9F159D767A1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F2CBC13-83A4-40E5-9B3B-03A9DA91404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364849A-D000-462A-8762-531BDC74A64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C770383-4A1C-4AF0-8EAB-5E8DFBE9EDF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1B8D5B4-89E2-4B2A-8CDE-8F2EE38A01E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営企業会計及び一部事務組合の地方債現在高については、順調に減少している。また、地方債発行の抑制により一般会計地方債現在高も大きく減少している。平成２９年度より一般財源の確保（交付税の減少等）が厳しくなり、取り崩しに転じていたが、令和２年度以降は取り崩しがないことに加えて、</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、減債基金に</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０，０００千円の積み増しを行ったため、充当可能基金現在高が増加したことにより、令和５年度決算でようやく比率の発生が解消されている。</a:t>
          </a:r>
          <a:r>
            <a:rPr kumimoji="1"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114D91B-910E-4A70-9A63-6279938D1E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3ADA820-F731-485D-B076-5C19D84C170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96043ED-0F42-414B-AF9A-68807757ACD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659B123-4B12-498B-9820-7D82A5F32911}"/>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806A6BD-3FC1-4792-A14E-1AFAD4E9D68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3A8A3C4-A3D7-4D53-AE3A-B4E136FA9A3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EE05B6E-222E-4ADC-845F-CE46D7A71CD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徳島県つるぎ町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9421AEB-7113-46E2-87E5-99D2C2B9CE4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AAA4D70-181D-4093-BA4B-CC998DAF953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6CEC58D-1706-4F38-8785-31CE07151E7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57A003A-A530-43B8-A656-21EC3BE7A58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年度に引き続き減債基金に</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０，０００千円の積み増しを行ったこと</a:t>
          </a:r>
          <a:r>
            <a:rPr kumimoji="1" lang="ja-JP" altLang="ja-JP" sz="1100" b="0" i="0" baseline="0">
              <a:solidFill>
                <a:schemeClr val="dk1"/>
              </a:solidFill>
              <a:effectLst/>
              <a:latin typeface="+mn-lt"/>
              <a:ea typeface="+mn-ea"/>
              <a:cs typeface="+mn-cs"/>
            </a:rPr>
            <a:t>により、基金現在高は増加している。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基金の使途明確化を図り、予算編成の段階で積極的に特定目的基金を取り崩していくことを予定している。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終了</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ことや、地方債発行の抑制が継続的にできており、現状では、大きな基金の取り崩しは発生しない見込みである。</a:t>
          </a:r>
          <a:endParaRPr lang="ja-JP" altLang="ja-JP" sz="1400">
            <a:effectLst/>
          </a:endParaRPr>
        </a:p>
        <a:p>
          <a:r>
            <a:rPr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1AAABBD-C1B8-4DF7-B17A-E496E6730F6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DD32C44-DDE2-472C-9EC9-32648082E2E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F2948C2-D2A5-4F28-9061-882C77CCC76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まちづくり事業基金：地域における住民の連帯感の醸成及び個性ある地域づくりの振興を図る。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災害対策基金：地震や風水害など、あらゆる災害により甚大な被害が発生した場合の応急対策及び復興対策を円滑に推進する。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地域振興基金：福祉活動の促進及び快適な生活環境の形成等を図る。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mn-lt"/>
              <a:ea typeface="+mn-ea"/>
              <a:cs typeface="+mn-cs"/>
            </a:rPr>
            <a:t>森林環境基金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森林環境整備全般の事業に取り崩しを実施したため８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８７４</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地域振興基金：ふるさと納税を原資に積み立てを行った一方で大相撲佐渡ヶ嶽部屋合宿事業などに取り崩しを実施したため全体で７，１７０千円減少している。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基金の使途明確化を図り、予算編成の段階で積極的に特定目的基金を取り崩していくことを予定している。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F081942-63E7-43BE-A860-CA96FCB30DE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2E6D390-ACE6-4C89-B7E1-86FD200C15B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9E244C1-465B-4255-A239-16A410AE494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平成２９年度より一般財源の確保（交付税の減少等）が厳しくなり、取り崩しに転じていたが、令和２年度以降は取り崩しが発生していないことと、</a:t>
          </a:r>
          <a:r>
            <a:rPr kumimoji="1" lang="ja-JP" altLang="ja-JP" sz="1100" b="0" i="0" baseline="0">
              <a:solidFill>
                <a:schemeClr val="dk1"/>
              </a:solidFill>
              <a:effectLst/>
              <a:latin typeface="+mn-lt"/>
              <a:ea typeface="+mn-ea"/>
              <a:cs typeface="+mn-cs"/>
            </a:rPr>
            <a:t>基金運用利息２，９０６千円を積み立てたため。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終了</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ことや、地方債発行の抑制が継続的にできており、現状では、大きな基金の取り崩しは発生しない見込みである。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954B6B1-6F18-497D-B1A2-4F3E96F96EB4}"/>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AE779D6-C4B9-464A-BA7F-AA2FBFB7B6A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1BE5C8F-668B-4AB0-9BD7-32ACF69E011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平成２９年度より一般財源の確保（交付税の減少等）が厳しくなり、取り崩しに転じていたが、令和２年度以降は取り崩しが発生していないことと、令和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年度に引き続き</a:t>
          </a:r>
          <a:r>
            <a:rPr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０，０００千円の積み増しを行ったため。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終了</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ことや、地方債発行の抑制が継続的にできており、</a:t>
          </a:r>
          <a:r>
            <a:rPr kumimoji="1" lang="ja-JP" altLang="ja-JP" sz="1100" b="0" i="0" baseline="0">
              <a:solidFill>
                <a:schemeClr val="dk1"/>
              </a:solidFill>
              <a:effectLst/>
              <a:latin typeface="+mn-lt"/>
              <a:ea typeface="+mn-ea"/>
              <a:cs typeface="+mn-cs"/>
            </a:rPr>
            <a:t>現状では、大きな基金の取り崩しは発生しない見込みである。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403BDC5-E5C9-44E8-9F2B-AB65B8CD5E9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近年、若干の悪化傾向にはあるものの、ほぼ横ばいにより推移している。類似団体平均と比較すると依然として大きく上回っている状況であり、施設設備が軒並み老朽化していく中で、維持補修等に対する投資が少なかったことが伺える。</a:t>
          </a:r>
        </a:p>
        <a:p>
          <a:r>
            <a:rPr kumimoji="1" lang="ja-JP" altLang="en-US" sz="1000">
              <a:latin typeface="ＭＳ Ｐゴシック" panose="020B0600070205080204" pitchFamily="50" charset="-128"/>
              <a:ea typeface="ＭＳ Ｐゴシック" panose="020B0600070205080204" pitchFamily="50" charset="-128"/>
            </a:rPr>
            <a:t>　本町では財政計画により単年度地方債発行額を</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億円以内に抑制するよう努めているため、それによって投資的経費が伸びなかったことが要因の一つである。</a:t>
          </a:r>
        </a:p>
        <a:p>
          <a:r>
            <a:rPr kumimoji="1" lang="ja-JP" altLang="en-US" sz="1000">
              <a:latin typeface="ＭＳ Ｐゴシック" panose="020B0600070205080204" pitchFamily="50" charset="-128"/>
              <a:ea typeface="ＭＳ Ｐゴシック" panose="020B0600070205080204" pitchFamily="50" charset="-128"/>
            </a:rPr>
            <a:t>　公共施設等総合管理計画に基づき、効率的な投資や未利用資産の除売却等を行い、人口規模に見合った管理を進めていく。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42726</xdr:rowOff>
    </xdr:from>
    <xdr:to>
      <xdr:col>23</xdr:col>
      <xdr:colOff>136525</xdr:colOff>
      <xdr:row>33</xdr:row>
      <xdr:rowOff>144326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21153</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450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21136</xdr:rowOff>
    </xdr:from>
    <xdr:to>
      <xdr:col>19</xdr:col>
      <xdr:colOff>187325</xdr:colOff>
      <xdr:row>33</xdr:row>
      <xdr:rowOff>122737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71936</xdr:rowOff>
    </xdr:from>
    <xdr:to>
      <xdr:col>23</xdr:col>
      <xdr:colOff>85725</xdr:colOff>
      <xdr:row>33</xdr:row>
      <xdr:rowOff>93526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6501311"/>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158659</xdr:rowOff>
    </xdr:from>
    <xdr:to>
      <xdr:col>15</xdr:col>
      <xdr:colOff>187325</xdr:colOff>
      <xdr:row>33</xdr:row>
      <xdr:rowOff>88809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38009</xdr:rowOff>
    </xdr:from>
    <xdr:to>
      <xdr:col>19</xdr:col>
      <xdr:colOff>136525</xdr:colOff>
      <xdr:row>33</xdr:row>
      <xdr:rowOff>71936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646738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39642</xdr:rowOff>
    </xdr:from>
    <xdr:to>
      <xdr:col>11</xdr:col>
      <xdr:colOff>187325</xdr:colOff>
      <xdr:row>33</xdr:row>
      <xdr:rowOff>141243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38009</xdr:rowOff>
    </xdr:from>
    <xdr:to>
      <xdr:col>15</xdr:col>
      <xdr:colOff>136525</xdr:colOff>
      <xdr:row>33</xdr:row>
      <xdr:rowOff>90442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646738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96974</xdr:rowOff>
    </xdr:from>
    <xdr:to>
      <xdr:col>7</xdr:col>
      <xdr:colOff>187325</xdr:colOff>
      <xdr:row>33</xdr:row>
      <xdr:rowOff>27124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63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147774</xdr:rowOff>
    </xdr:from>
    <xdr:to>
      <xdr:col>11</xdr:col>
      <xdr:colOff>136525</xdr:colOff>
      <xdr:row>33</xdr:row>
      <xdr:rowOff>90442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6405699"/>
          <a:ext cx="762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113864</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654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79936</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650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132369</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18251</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644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本指標では数値が改善している。元利償還のピークを迎えたこと、地方債の発行を抑制していることで、地方債現在高が順調に減少していることが要因であり、今後も徐々に改善していく見込みである。</a:t>
          </a:r>
        </a:p>
        <a:p>
          <a:r>
            <a:rPr kumimoji="1" lang="ja-JP" altLang="en-US" sz="1100">
              <a:latin typeface="ＭＳ Ｐゴシック" panose="020B0600070205080204" pitchFamily="50" charset="-128"/>
              <a:ea typeface="ＭＳ Ｐゴシック" panose="020B0600070205080204" pitchFamily="50" charset="-128"/>
            </a:rPr>
            <a:t>　今後も経常経費の削減に努め、健全化を図るが、当該数値は主要歳入である普通交付税の動向にも大きく左右されるため、自助努力だけではどうすることもできない部分もある。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73079</xdr:rowOff>
    </xdr:from>
    <xdr:to>
      <xdr:col>76</xdr:col>
      <xdr:colOff>73025</xdr:colOff>
      <xdr:row>29</xdr:row>
      <xdr:rowOff>3229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51506</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62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94464</xdr:rowOff>
    </xdr:from>
    <xdr:to>
      <xdr:col>72</xdr:col>
      <xdr:colOff>123825</xdr:colOff>
      <xdr:row>29</xdr:row>
      <xdr:rowOff>24614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6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123879</xdr:rowOff>
    </xdr:from>
    <xdr:to>
      <xdr:col>76</xdr:col>
      <xdr:colOff>22225</xdr:colOff>
      <xdr:row>28</xdr:row>
      <xdr:rowOff>145264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696004"/>
          <a:ext cx="711200" cy="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96520</xdr:rowOff>
    </xdr:from>
    <xdr:to>
      <xdr:col>68</xdr:col>
      <xdr:colOff>123825</xdr:colOff>
      <xdr:row>29</xdr:row>
      <xdr:rowOff>26670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145264</xdr:rowOff>
    </xdr:from>
    <xdr:to>
      <xdr:col>72</xdr:col>
      <xdr:colOff>73025</xdr:colOff>
      <xdr:row>28</xdr:row>
      <xdr:rowOff>147320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717389"/>
          <a:ext cx="762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97276</xdr:rowOff>
    </xdr:from>
    <xdr:to>
      <xdr:col>64</xdr:col>
      <xdr:colOff>123825</xdr:colOff>
      <xdr:row>30</xdr:row>
      <xdr:rowOff>27426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8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147320</xdr:rowOff>
    </xdr:from>
    <xdr:to>
      <xdr:col>68</xdr:col>
      <xdr:colOff>73025</xdr:colOff>
      <xdr:row>29</xdr:row>
      <xdr:rowOff>148076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719445"/>
          <a:ext cx="762000" cy="17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18766</xdr:rowOff>
    </xdr:from>
    <xdr:to>
      <xdr:col>60</xdr:col>
      <xdr:colOff>123825</xdr:colOff>
      <xdr:row>30</xdr:row>
      <xdr:rowOff>120366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9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148076</xdr:rowOff>
    </xdr:from>
    <xdr:to>
      <xdr:col>64</xdr:col>
      <xdr:colOff>73025</xdr:colOff>
      <xdr:row>30</xdr:row>
      <xdr:rowOff>69566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891651"/>
          <a:ext cx="762000" cy="9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15741</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7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17797</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7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18553</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93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111493</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60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2368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38735</xdr:rowOff>
    </xdr:from>
    <xdr:to>
      <xdr:col>15</xdr:col>
      <xdr:colOff>101600</xdr:colOff>
      <xdr:row>38</xdr:row>
      <xdr:rowOff>140335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046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89535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932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78105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81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162865</xdr:rowOff>
    </xdr:from>
    <xdr:to>
      <xdr:col>55</xdr:col>
      <xdr:colOff>50800</xdr:colOff>
      <xdr:row>34</xdr:row>
      <xdr:rowOff>93015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58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14292</xdr:rowOff>
    </xdr:from>
    <xdr:ext cx="599010"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67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39078</xdr:rowOff>
    </xdr:from>
    <xdr:to>
      <xdr:col>50</xdr:col>
      <xdr:colOff>165100</xdr:colOff>
      <xdr:row>34</xdr:row>
      <xdr:rowOff>140678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58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42215</xdr:rowOff>
    </xdr:from>
    <xdr:to>
      <xdr:col>55</xdr:col>
      <xdr:colOff>0</xdr:colOff>
      <xdr:row>34</xdr:row>
      <xdr:rowOff>89878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5871515"/>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83299</xdr:rowOff>
    </xdr:from>
    <xdr:to>
      <xdr:col>46</xdr:col>
      <xdr:colOff>38100</xdr:colOff>
      <xdr:row>35</xdr:row>
      <xdr:rowOff>13449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59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89878</xdr:rowOff>
    </xdr:from>
    <xdr:to>
      <xdr:col>50</xdr:col>
      <xdr:colOff>114300</xdr:colOff>
      <xdr:row>34</xdr:row>
      <xdr:rowOff>134099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5919178"/>
          <a:ext cx="889000"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128981</xdr:rowOff>
    </xdr:from>
    <xdr:to>
      <xdr:col>41</xdr:col>
      <xdr:colOff>101600</xdr:colOff>
      <xdr:row>35</xdr:row>
      <xdr:rowOff>59131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59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134099</xdr:rowOff>
    </xdr:from>
    <xdr:to>
      <xdr:col>45</xdr:col>
      <xdr:colOff>177800</xdr:colOff>
      <xdr:row>35</xdr:row>
      <xdr:rowOff>8331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5963399"/>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162789</xdr:rowOff>
    </xdr:from>
    <xdr:to>
      <xdr:col>36</xdr:col>
      <xdr:colOff>165100</xdr:colOff>
      <xdr:row>35</xdr:row>
      <xdr:rowOff>92939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5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8331</xdr:rowOff>
    </xdr:from>
    <xdr:to>
      <xdr:col>41</xdr:col>
      <xdr:colOff>50800</xdr:colOff>
      <xdr:row>35</xdr:row>
      <xdr:rowOff>42139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009081"/>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157205</xdr:rowOff>
    </xdr:from>
    <xdr:ext cx="599010"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27094" y="564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29976</xdr:rowOff>
    </xdr:from>
    <xdr:ext cx="599010"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50794" y="568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75658</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57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109466</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57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133713</xdr:rowOff>
    </xdr:from>
    <xdr:to>
      <xdr:col>24</xdr:col>
      <xdr:colOff>114300</xdr:colOff>
      <xdr:row>63</xdr:row>
      <xdr:rowOff>63863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114119</xdr:rowOff>
    </xdr:from>
    <xdr:to>
      <xdr:col>20</xdr:col>
      <xdr:colOff>38100</xdr:colOff>
      <xdr:row>63</xdr:row>
      <xdr:rowOff>44269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164919</xdr:rowOff>
    </xdr:from>
    <xdr:to>
      <xdr:col>24</xdr:col>
      <xdr:colOff>63500</xdr:colOff>
      <xdr:row>63</xdr:row>
      <xdr:rowOff>13063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948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101056</xdr:rowOff>
    </xdr:from>
    <xdr:to>
      <xdr:col>15</xdr:col>
      <xdr:colOff>101600</xdr:colOff>
      <xdr:row>63</xdr:row>
      <xdr:rowOff>31206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151856</xdr:rowOff>
    </xdr:from>
    <xdr:to>
      <xdr:col>19</xdr:col>
      <xdr:colOff>177800</xdr:colOff>
      <xdr:row>62</xdr:row>
      <xdr:rowOff>164919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817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151856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605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66766</xdr:rowOff>
    </xdr:from>
    <xdr:to>
      <xdr:col>6</xdr:col>
      <xdr:colOff>38100</xdr:colOff>
      <xdr:row>62</xdr:row>
      <xdr:rowOff>168366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117566</xdr:rowOff>
    </xdr:from>
    <xdr:to>
      <xdr:col>10</xdr:col>
      <xdr:colOff>114300</xdr:colOff>
      <xdr:row>62</xdr:row>
      <xdr:rowOff>130628</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7474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22333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159493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100269</xdr:rowOff>
    </xdr:from>
    <xdr:to>
      <xdr:col>55</xdr:col>
      <xdr:colOff>50800</xdr:colOff>
      <xdr:row>64</xdr:row>
      <xdr:rowOff>30419</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15196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1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103585</xdr:rowOff>
    </xdr:from>
    <xdr:to>
      <xdr:col>50</xdr:col>
      <xdr:colOff>165100</xdr:colOff>
      <xdr:row>64</xdr:row>
      <xdr:rowOff>33735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151069</xdr:rowOff>
    </xdr:from>
    <xdr:to>
      <xdr:col>55</xdr:col>
      <xdr:colOff>0</xdr:colOff>
      <xdr:row>63</xdr:row>
      <xdr:rowOff>154385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52419"/>
          <a:ext cx="8382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107107</xdr:rowOff>
    </xdr:from>
    <xdr:to>
      <xdr:col>46</xdr:col>
      <xdr:colOff>38100</xdr:colOff>
      <xdr:row>64</xdr:row>
      <xdr:rowOff>37257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154385</xdr:rowOff>
    </xdr:from>
    <xdr:to>
      <xdr:col>50</xdr:col>
      <xdr:colOff>114300</xdr:colOff>
      <xdr:row>63</xdr:row>
      <xdr:rowOff>157907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55735"/>
          <a:ext cx="8890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110258</xdr:rowOff>
    </xdr:from>
    <xdr:to>
      <xdr:col>41</xdr:col>
      <xdr:colOff>101600</xdr:colOff>
      <xdr:row>64</xdr:row>
      <xdr:rowOff>40408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157907</xdr:rowOff>
    </xdr:from>
    <xdr:to>
      <xdr:col>45</xdr:col>
      <xdr:colOff>177800</xdr:colOff>
      <xdr:row>63</xdr:row>
      <xdr:rowOff>161058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59257"/>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113178</xdr:rowOff>
    </xdr:from>
    <xdr:to>
      <xdr:col>36</xdr:col>
      <xdr:colOff>165100</xdr:colOff>
      <xdr:row>64</xdr:row>
      <xdr:rowOff>43328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161058</xdr:rowOff>
    </xdr:from>
    <xdr:to>
      <xdr:col>41</xdr:col>
      <xdr:colOff>50800</xdr:colOff>
      <xdr:row>63</xdr:row>
      <xdr:rowOff>163978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62408"/>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24862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99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28384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0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31535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34455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0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99695</xdr:rowOff>
    </xdr:from>
    <xdr:to>
      <xdr:col>24</xdr:col>
      <xdr:colOff>114300</xdr:colOff>
      <xdr:row>85</xdr:row>
      <xdr:rowOff>29845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78122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73025</xdr:rowOff>
    </xdr:from>
    <xdr:to>
      <xdr:col>20</xdr:col>
      <xdr:colOff>38100</xdr:colOff>
      <xdr:row>85</xdr:row>
      <xdr:rowOff>3175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123825</xdr:rowOff>
    </xdr:from>
    <xdr:to>
      <xdr:col>24</xdr:col>
      <xdr:colOff>63500</xdr:colOff>
      <xdr:row>84</xdr:row>
      <xdr:rowOff>150495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5256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123825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495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12064</xdr:rowOff>
    </xdr:from>
    <xdr:to>
      <xdr:col>10</xdr:col>
      <xdr:colOff>165100</xdr:colOff>
      <xdr:row>84</xdr:row>
      <xdr:rowOff>113664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62864</xdr:rowOff>
    </xdr:from>
    <xdr:to>
      <xdr:col>15</xdr:col>
      <xdr:colOff>50800</xdr:colOff>
      <xdr:row>84</xdr:row>
      <xdr:rowOff>93345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464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62864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4322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165752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104791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9970</xdr:rowOff>
    </xdr:from>
    <xdr:to>
      <xdr:col>55</xdr:col>
      <xdr:colOff>50800</xdr:colOff>
      <xdr:row>83</xdr:row>
      <xdr:rowOff>111570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24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32847</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9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29590</xdr:rowOff>
    </xdr:from>
    <xdr:to>
      <xdr:col>50</xdr:col>
      <xdr:colOff>165100</xdr:colOff>
      <xdr:row>83</xdr:row>
      <xdr:rowOff>131190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2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60770</xdr:rowOff>
    </xdr:from>
    <xdr:to>
      <xdr:col>55</xdr:col>
      <xdr:colOff>0</xdr:colOff>
      <xdr:row>83</xdr:row>
      <xdr:rowOff>80390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91120"/>
          <a:ext cx="8382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47498</xdr:rowOff>
    </xdr:from>
    <xdr:to>
      <xdr:col>46</xdr:col>
      <xdr:colOff>38100</xdr:colOff>
      <xdr:row>83</xdr:row>
      <xdr:rowOff>149098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2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80390</xdr:rowOff>
    </xdr:from>
    <xdr:to>
      <xdr:col>50</xdr:col>
      <xdr:colOff>114300</xdr:colOff>
      <xdr:row>83</xdr:row>
      <xdr:rowOff>98298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310740"/>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66167</xdr:rowOff>
    </xdr:from>
    <xdr:to>
      <xdr:col>41</xdr:col>
      <xdr:colOff>101600</xdr:colOff>
      <xdr:row>83</xdr:row>
      <xdr:rowOff>167767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2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98298</xdr:rowOff>
    </xdr:from>
    <xdr:to>
      <xdr:col>45</xdr:col>
      <xdr:colOff>177800</xdr:colOff>
      <xdr:row>83</xdr:row>
      <xdr:rowOff>116967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32864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80263</xdr:rowOff>
    </xdr:from>
    <xdr:to>
      <xdr:col>36</xdr:col>
      <xdr:colOff>165100</xdr:colOff>
      <xdr:row>84</xdr:row>
      <xdr:rowOff>10413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116967</xdr:rowOff>
    </xdr:from>
    <xdr:to>
      <xdr:col>41</xdr:col>
      <xdr:colOff>50800</xdr:colOff>
      <xdr:row>83</xdr:row>
      <xdr:rowOff>131063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347317"/>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147717</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0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165625</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05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12844</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07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26940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0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26670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6732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158115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57987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64770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539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103505</xdr:rowOff>
    </xdr:from>
    <xdr:to>
      <xdr:col>67</xdr:col>
      <xdr:colOff>101600</xdr:colOff>
      <xdr:row>38</xdr:row>
      <xdr:rowOff>33655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154305</xdr:rowOff>
    </xdr:from>
    <xdr:to>
      <xdr:col>71</xdr:col>
      <xdr:colOff>177800</xdr:colOff>
      <xdr:row>38</xdr:row>
      <xdr:rowOff>24765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4979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24782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92710</xdr:rowOff>
    </xdr:from>
    <xdr:to>
      <xdr:col>116</xdr:col>
      <xdr:colOff>114300</xdr:colOff>
      <xdr:row>40</xdr:row>
      <xdr:rowOff>22860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71137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106680</xdr:rowOff>
    </xdr:from>
    <xdr:to>
      <xdr:col>112</xdr:col>
      <xdr:colOff>38100</xdr:colOff>
      <xdr:row>40</xdr:row>
      <xdr:rowOff>36830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143510</xdr:rowOff>
    </xdr:from>
    <xdr:to>
      <xdr:col>116</xdr:col>
      <xdr:colOff>63500</xdr:colOff>
      <xdr:row>39</xdr:row>
      <xdr:rowOff>157480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83006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106680</xdr:rowOff>
    </xdr:from>
    <xdr:to>
      <xdr:col>107</xdr:col>
      <xdr:colOff>101600</xdr:colOff>
      <xdr:row>40</xdr:row>
      <xdr:rowOff>36830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157480</xdr:rowOff>
    </xdr:from>
    <xdr:to>
      <xdr:col>111</xdr:col>
      <xdr:colOff>177800</xdr:colOff>
      <xdr:row>39</xdr:row>
      <xdr:rowOff>157480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0434300" y="6844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157480</xdr:rowOff>
    </xdr:from>
    <xdr:to>
      <xdr:col>107</xdr:col>
      <xdr:colOff>50800</xdr:colOff>
      <xdr:row>40</xdr:row>
      <xdr:rowOff>12700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44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12700</xdr:rowOff>
    </xdr:from>
    <xdr:to>
      <xdr:col>102</xdr:col>
      <xdr:colOff>114300</xdr:colOff>
      <xdr:row>40</xdr:row>
      <xdr:rowOff>22860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8707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27957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8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27957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8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9525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5481300" y="10429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9525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4260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139065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420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33020</xdr:rowOff>
    </xdr:from>
    <xdr:to>
      <xdr:col>67</xdr:col>
      <xdr:colOff>101600</xdr:colOff>
      <xdr:row>60</xdr:row>
      <xdr:rowOff>134620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83820</xdr:rowOff>
    </xdr:from>
    <xdr:to>
      <xdr:col>71</xdr:col>
      <xdr:colOff>177800</xdr:colOff>
      <xdr:row>60</xdr:row>
      <xdr:rowOff>133350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37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14732</xdr:rowOff>
    </xdr:from>
    <xdr:to>
      <xdr:col>116</xdr:col>
      <xdr:colOff>114300</xdr:colOff>
      <xdr:row>57</xdr:row>
      <xdr:rowOff>116332</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97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37609</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96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109220</xdr:rowOff>
    </xdr:from>
    <xdr:to>
      <xdr:col>112</xdr:col>
      <xdr:colOff>38100</xdr:colOff>
      <xdr:row>58</xdr:row>
      <xdr:rowOff>39370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65532</xdr:rowOff>
    </xdr:from>
    <xdr:to>
      <xdr:col>116</xdr:col>
      <xdr:colOff>63500</xdr:colOff>
      <xdr:row>57</xdr:row>
      <xdr:rowOff>160020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9838182"/>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122555</xdr:rowOff>
    </xdr:from>
    <xdr:to>
      <xdr:col>107</xdr:col>
      <xdr:colOff>101600</xdr:colOff>
      <xdr:row>59</xdr:row>
      <xdr:rowOff>52705</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160020</xdr:rowOff>
    </xdr:from>
    <xdr:to>
      <xdr:col>111</xdr:col>
      <xdr:colOff>177800</xdr:colOff>
      <xdr:row>59</xdr:row>
      <xdr:rowOff>1905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993267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168656</xdr:rowOff>
    </xdr:from>
    <xdr:to>
      <xdr:col>102</xdr:col>
      <xdr:colOff>165100</xdr:colOff>
      <xdr:row>59</xdr:row>
      <xdr:rowOff>98806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1905</xdr:rowOff>
    </xdr:from>
    <xdr:to>
      <xdr:col>107</xdr:col>
      <xdr:colOff>50800</xdr:colOff>
      <xdr:row>59</xdr:row>
      <xdr:rowOff>48006</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11745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93599</xdr:rowOff>
    </xdr:from>
    <xdr:to>
      <xdr:col>98</xdr:col>
      <xdr:colOff>38100</xdr:colOff>
      <xdr:row>60</xdr:row>
      <xdr:rowOff>23749</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2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48006</xdr:rowOff>
    </xdr:from>
    <xdr:to>
      <xdr:col>102</xdr:col>
      <xdr:colOff>114300</xdr:colOff>
      <xdr:row>59</xdr:row>
      <xdr:rowOff>144399</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163556"/>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55897</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69232</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98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115333</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40276</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998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636</xdr:rowOff>
    </xdr:from>
    <xdr:to>
      <xdr:col>85</xdr:col>
      <xdr:colOff>177800</xdr:colOff>
      <xdr:row>107</xdr:row>
      <xdr:rowOff>102236</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150513</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51436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83527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84455</xdr:rowOff>
    </xdr:from>
    <xdr:to>
      <xdr:col>76</xdr:col>
      <xdr:colOff>165100</xdr:colOff>
      <xdr:row>107</xdr:row>
      <xdr:rowOff>14605</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135255</xdr:rowOff>
    </xdr:from>
    <xdr:to>
      <xdr:col>81</xdr:col>
      <xdr:colOff>50800</xdr:colOff>
      <xdr:row>107</xdr:row>
      <xdr:rowOff>7620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83089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38736</xdr:rowOff>
    </xdr:from>
    <xdr:to>
      <xdr:col>72</xdr:col>
      <xdr:colOff>38100</xdr:colOff>
      <xdr:row>106</xdr:row>
      <xdr:rowOff>140336</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89536</xdr:rowOff>
    </xdr:from>
    <xdr:to>
      <xdr:col>76</xdr:col>
      <xdr:colOff>114300</xdr:colOff>
      <xdr:row>106</xdr:row>
      <xdr:rowOff>135255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82632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43814</xdr:rowOff>
    </xdr:from>
    <xdr:to>
      <xdr:col>71</xdr:col>
      <xdr:colOff>177800</xdr:colOff>
      <xdr:row>106</xdr:row>
      <xdr:rowOff>89536</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2814300" y="182175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5732</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131463</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110744</xdr:rowOff>
    </xdr:from>
    <xdr:to>
      <xdr:col>116</xdr:col>
      <xdr:colOff>114300</xdr:colOff>
      <xdr:row>107</xdr:row>
      <xdr:rowOff>40894</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21107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133621</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22199600"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122174</xdr:rowOff>
    </xdr:from>
    <xdr:to>
      <xdr:col>112</xdr:col>
      <xdr:colOff>38100</xdr:colOff>
      <xdr:row>107</xdr:row>
      <xdr:rowOff>52324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1272500" y="18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161544</xdr:rowOff>
    </xdr:from>
    <xdr:to>
      <xdr:col>116</xdr:col>
      <xdr:colOff>63500</xdr:colOff>
      <xdr:row>107</xdr:row>
      <xdr:rowOff>1524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1323300" y="183352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038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1524</xdr:rowOff>
    </xdr:from>
    <xdr:to>
      <xdr:col>111</xdr:col>
      <xdr:colOff>177800</xdr:colOff>
      <xdr:row>107</xdr:row>
      <xdr:rowOff>12192</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20434300" y="1834667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94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22861</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9545300" y="18357342"/>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151892</xdr:rowOff>
    </xdr:from>
    <xdr:to>
      <xdr:col>98</xdr:col>
      <xdr:colOff>38100</xdr:colOff>
      <xdr:row>107</xdr:row>
      <xdr:rowOff>82042</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605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22861</xdr:rowOff>
    </xdr:from>
    <xdr:to>
      <xdr:col>102</xdr:col>
      <xdr:colOff>114300</xdr:colOff>
      <xdr:row>107</xdr:row>
      <xdr:rowOff>31242</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656300" y="183680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00000000-0008-0000-0100-0000ED020000}"/>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00000000-0008-0000-0100-0000EE020000}"/>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1" name="n_3aveValue【公民館】&#10;一人当たり面積">
          <a:extLst>
            <a:ext uri="{FF2B5EF4-FFF2-40B4-BE49-F238E27FC236}">
              <a16:creationId xmlns:a16="http://schemas.microsoft.com/office/drawing/2014/main" id="{00000000-0008-0000-0100-0000EF020000}"/>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0000000-0008-0000-0100-0000F0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68851</xdr:rowOff>
    </xdr:from>
    <xdr:ext cx="469744" cy="259045"/>
    <xdr:sp macro="" textlink="">
      <xdr:nvSpPr>
        <xdr:cNvPr id="753" name="n_1mainValue【公民館】&#10;一人当たり面積">
          <a:extLst>
            <a:ext uri="{FF2B5EF4-FFF2-40B4-BE49-F238E27FC236}">
              <a16:creationId xmlns:a16="http://schemas.microsoft.com/office/drawing/2014/main" id="{00000000-0008-0000-0100-0000F1020000}"/>
            </a:ext>
          </a:extLst>
        </xdr:cNvPr>
        <xdr:cNvSpPr txBox="1"/>
      </xdr:nvSpPr>
      <xdr:spPr>
        <a:xfrm>
          <a:off x="21075727" y="180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79519</xdr:rowOff>
    </xdr:from>
    <xdr:ext cx="469744" cy="259045"/>
    <xdr:sp macro="" textlink="">
      <xdr:nvSpPr>
        <xdr:cNvPr id="754" name="n_2mainValue【公民館】&#10;一人当たり面積">
          <a:extLst>
            <a:ext uri="{FF2B5EF4-FFF2-40B4-BE49-F238E27FC236}">
              <a16:creationId xmlns:a16="http://schemas.microsoft.com/office/drawing/2014/main" id="{00000000-0008-0000-0100-0000F2020000}"/>
            </a:ext>
          </a:extLst>
        </xdr:cNvPr>
        <xdr:cNvSpPr txBox="1"/>
      </xdr:nvSpPr>
      <xdr:spPr>
        <a:xfrm>
          <a:off x="20199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55" name="n_3mainValue【公民館】&#10;一人当たり面積">
          <a:extLst>
            <a:ext uri="{FF2B5EF4-FFF2-40B4-BE49-F238E27FC236}">
              <a16:creationId xmlns:a16="http://schemas.microsoft.com/office/drawing/2014/main" id="{00000000-0008-0000-0100-0000F3020000}"/>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73169</xdr:rowOff>
    </xdr:from>
    <xdr:ext cx="469744" cy="259045"/>
    <xdr:sp macro="" textlink="">
      <xdr:nvSpPr>
        <xdr:cNvPr id="756" name="n_4mainValue【公民館】&#10;一人当たり面積">
          <a:extLst>
            <a:ext uri="{FF2B5EF4-FFF2-40B4-BE49-F238E27FC236}">
              <a16:creationId xmlns:a16="http://schemas.microsoft.com/office/drawing/2014/main" id="{00000000-0008-0000-0100-0000F4020000}"/>
            </a:ext>
          </a:extLst>
        </xdr:cNvPr>
        <xdr:cNvSpPr txBox="1"/>
      </xdr:nvSpPr>
      <xdr:spPr>
        <a:xfrm>
          <a:off x="18421427"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本表から、本町では全体的に一人当たりの受益率が高い傾向にあることがわかる。これは、過疎地域の合併市町村共通の特徴であると思われる。</a:t>
          </a:r>
        </a:p>
        <a:p>
          <a:r>
            <a:rPr kumimoji="1" lang="ja-JP" altLang="en-US" sz="1300">
              <a:latin typeface="ＭＳ Ｐゴシック" panose="020B0600070205080204" pitchFamily="50" charset="-128"/>
              <a:ea typeface="ＭＳ Ｐゴシック" panose="020B0600070205080204" pitchFamily="50" charset="-128"/>
            </a:rPr>
            <a:t>　類似団体と大きく差があるのが、公営住宅の減価償却率の高さと、学校施設の一人当たり面積である。現在、本町の公営住宅は老朽化が著しいものがほとんどだが、必要最小限の修繕のみでどうにかつないでいる状況である。学校施設については、人口規模に対して施設が多い･大きいことが見てとれる。いずれも、今後の施設の在り方について検討しているところであり、安易に大規模な整備や除売却を進められない状況である。今後、集約化等の施策を行うことが適正であると思われる。</a:t>
          </a:r>
        </a:p>
        <a:p>
          <a:r>
            <a:rPr kumimoji="1" lang="ja-JP" altLang="en-US" sz="1300">
              <a:latin typeface="ＭＳ Ｐゴシック" panose="020B0600070205080204" pitchFamily="50" charset="-128"/>
              <a:ea typeface="ＭＳ Ｐゴシック" panose="020B0600070205080204" pitchFamily="50" charset="-128"/>
            </a:rPr>
            <a:t>　橋りょう･トンネルについては減価償却率が高くなっているが、本町が有する橋りょうはすべて点検を終えており、診断結果により計画的に修繕を進めていくこととしている。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38354</xdr:rowOff>
    </xdr:from>
    <xdr:to>
      <xdr:col>24</xdr:col>
      <xdr:colOff>114300</xdr:colOff>
      <xdr:row>57</xdr:row>
      <xdr:rowOff>139954</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61231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966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89154</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98069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106934</xdr:rowOff>
    </xdr:from>
    <xdr:to>
      <xdr:col>15</xdr:col>
      <xdr:colOff>101600</xdr:colOff>
      <xdr:row>58</xdr:row>
      <xdr:rowOff>37084</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157734</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flipV="1">
          <a:off x="2908300" y="98069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49784</xdr:rowOff>
    </xdr:from>
    <xdr:to>
      <xdr:col>10</xdr:col>
      <xdr:colOff>165100</xdr:colOff>
      <xdr:row>57</xdr:row>
      <xdr:rowOff>151384</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100584</xdr:rowOff>
    </xdr:from>
    <xdr:to>
      <xdr:col>15</xdr:col>
      <xdr:colOff>50800</xdr:colOff>
      <xdr:row>57</xdr:row>
      <xdr:rowOff>157734</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98732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164084</xdr:rowOff>
    </xdr:from>
    <xdr:to>
      <xdr:col>6</xdr:col>
      <xdr:colOff>38100</xdr:colOff>
      <xdr:row>57</xdr:row>
      <xdr:rowOff>94234</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9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43434</xdr:rowOff>
    </xdr:from>
    <xdr:to>
      <xdr:col>10</xdr:col>
      <xdr:colOff>114300</xdr:colOff>
      <xdr:row>57</xdr:row>
      <xdr:rowOff>100584</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130300" y="98160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53611</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167911</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110761</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954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86741</xdr:rowOff>
    </xdr:from>
    <xdr:to>
      <xdr:col>55</xdr:col>
      <xdr:colOff>50800</xdr:colOff>
      <xdr:row>64</xdr:row>
      <xdr:rowOff>16891</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1668</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80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90551</xdr:rowOff>
    </xdr:from>
    <xdr:to>
      <xdr:col>50</xdr:col>
      <xdr:colOff>165100</xdr:colOff>
      <xdr:row>64</xdr:row>
      <xdr:rowOff>20701</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137541</xdr:rowOff>
    </xdr:from>
    <xdr:to>
      <xdr:col>55</xdr:col>
      <xdr:colOff>0</xdr:colOff>
      <xdr:row>63</xdr:row>
      <xdr:rowOff>141351</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93889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22733</xdr:rowOff>
    </xdr:from>
    <xdr:to>
      <xdr:col>46</xdr:col>
      <xdr:colOff>38100</xdr:colOff>
      <xdr:row>63</xdr:row>
      <xdr:rowOff>124333</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73533</xdr:rowOff>
    </xdr:from>
    <xdr:to>
      <xdr:col>50</xdr:col>
      <xdr:colOff>114300</xdr:colOff>
      <xdr:row>63</xdr:row>
      <xdr:rowOff>141351</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8750300" y="10874883"/>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28829</xdr:rowOff>
    </xdr:from>
    <xdr:to>
      <xdr:col>41</xdr:col>
      <xdr:colOff>101600</xdr:colOff>
      <xdr:row>63</xdr:row>
      <xdr:rowOff>130429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73533</xdr:rowOff>
    </xdr:from>
    <xdr:to>
      <xdr:col>45</xdr:col>
      <xdr:colOff>177800</xdr:colOff>
      <xdr:row>63</xdr:row>
      <xdr:rowOff>79629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8748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33401</xdr:rowOff>
    </xdr:from>
    <xdr:to>
      <xdr:col>36</xdr:col>
      <xdr:colOff>165100</xdr:colOff>
      <xdr:row>63</xdr:row>
      <xdr:rowOff>135001</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79629</xdr:rowOff>
    </xdr:from>
    <xdr:to>
      <xdr:col>41</xdr:col>
      <xdr:colOff>50800</xdr:colOff>
      <xdr:row>63</xdr:row>
      <xdr:rowOff>84201</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8809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11828</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9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115460</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91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121556</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9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126128</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116839</xdr:rowOff>
    </xdr:from>
    <xdr:to>
      <xdr:col>24</xdr:col>
      <xdr:colOff>114300</xdr:colOff>
      <xdr:row>84</xdr:row>
      <xdr:rowOff>46989</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95266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167639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3598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129539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319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636</xdr:rowOff>
    </xdr:from>
    <xdr:to>
      <xdr:col>10</xdr:col>
      <xdr:colOff>165100</xdr:colOff>
      <xdr:row>83</xdr:row>
      <xdr:rowOff>102236</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51436</xdr:rowOff>
    </xdr:from>
    <xdr:to>
      <xdr:col>15</xdr:col>
      <xdr:colOff>50800</xdr:colOff>
      <xdr:row>83</xdr:row>
      <xdr:rowOff>89536</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28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13336</xdr:rowOff>
    </xdr:from>
    <xdr:to>
      <xdr:col>10</xdr:col>
      <xdr:colOff>114300</xdr:colOff>
      <xdr:row>83</xdr:row>
      <xdr:rowOff>51436</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42436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93363</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54356</xdr:rowOff>
    </xdr:from>
    <xdr:to>
      <xdr:col>55</xdr:col>
      <xdr:colOff>50800</xdr:colOff>
      <xdr:row>83</xdr:row>
      <xdr:rowOff>155956</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2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77233</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1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71882</xdr:rowOff>
    </xdr:from>
    <xdr:to>
      <xdr:col>50</xdr:col>
      <xdr:colOff>165100</xdr:colOff>
      <xdr:row>84</xdr:row>
      <xdr:rowOff>2032</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105156</xdr:rowOff>
    </xdr:from>
    <xdr:to>
      <xdr:col>55</xdr:col>
      <xdr:colOff>0</xdr:colOff>
      <xdr:row>83</xdr:row>
      <xdr:rowOff>122682</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33550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88646</xdr:rowOff>
    </xdr:from>
    <xdr:to>
      <xdr:col>46</xdr:col>
      <xdr:colOff>38100</xdr:colOff>
      <xdr:row>84</xdr:row>
      <xdr:rowOff>18796</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3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139446</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35303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106172</xdr:rowOff>
    </xdr:from>
    <xdr:to>
      <xdr:col>41</xdr:col>
      <xdr:colOff>101600</xdr:colOff>
      <xdr:row>84</xdr:row>
      <xdr:rowOff>36322</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139446</xdr:rowOff>
    </xdr:from>
    <xdr:to>
      <xdr:col>45</xdr:col>
      <xdr:colOff>177800</xdr:colOff>
      <xdr:row>83</xdr:row>
      <xdr:rowOff>156972</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36979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119126</xdr:rowOff>
    </xdr:from>
    <xdr:to>
      <xdr:col>36</xdr:col>
      <xdr:colOff>165100</xdr:colOff>
      <xdr:row>84</xdr:row>
      <xdr:rowOff>49276</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156972</xdr:rowOff>
    </xdr:from>
    <xdr:to>
      <xdr:col>41</xdr:col>
      <xdr:colOff>50800</xdr:colOff>
      <xdr:row>83</xdr:row>
      <xdr:rowOff>169926</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38732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18559</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35323</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0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52849</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65803</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12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00000000-0008-0000-02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00000000-0008-0000-0200-00003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00000000-0008-0000-0200-000041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0000000-0008-0000-0200-000043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72753</xdr:rowOff>
    </xdr:from>
    <xdr:to>
      <xdr:col>85</xdr:col>
      <xdr:colOff>177800</xdr:colOff>
      <xdr:row>41</xdr:row>
      <xdr:rowOff>2903</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62687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51180</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0000000-0008-0000-0200-00004F010000}"/>
            </a:ext>
          </a:extLst>
        </xdr:cNvPr>
        <xdr:cNvSpPr txBox="1"/>
      </xdr:nvSpPr>
      <xdr:spPr>
        <a:xfrm>
          <a:off x="16357600"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123553</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5481300" y="696032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454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102326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4592300" y="69456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64588</xdr:rowOff>
    </xdr:from>
    <xdr:to>
      <xdr:col>72</xdr:col>
      <xdr:colOff>38100</xdr:colOff>
      <xdr:row>40</xdr:row>
      <xdr:rowOff>166188</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3652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115388</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3703300" y="69456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115388</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814300" y="69342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4389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157315</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500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00000000-0008-0000-0200-00007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00000000-0008-0000-0200-000074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00000000-0008-0000-0200-000076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00000000-0008-0000-0200-000078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136282</xdr:rowOff>
    </xdr:from>
    <xdr:to>
      <xdr:col>116</xdr:col>
      <xdr:colOff>114300</xdr:colOff>
      <xdr:row>40</xdr:row>
      <xdr:rowOff>66432</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22110700" y="68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159159</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00000000-0008-0000-0200-000084010000}"/>
            </a:ext>
          </a:extLst>
        </xdr:cNvPr>
        <xdr:cNvSpPr txBox="1"/>
      </xdr:nvSpPr>
      <xdr:spPr>
        <a:xfrm>
          <a:off x="22199600" y="667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142624</xdr:rowOff>
    </xdr:from>
    <xdr:to>
      <xdr:col>112</xdr:col>
      <xdr:colOff>38100</xdr:colOff>
      <xdr:row>40</xdr:row>
      <xdr:rowOff>72774</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21272500" y="68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15632</xdr:rowOff>
    </xdr:from>
    <xdr:to>
      <xdr:col>116</xdr:col>
      <xdr:colOff>63500</xdr:colOff>
      <xdr:row>40</xdr:row>
      <xdr:rowOff>21974</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21323300" y="6873632"/>
          <a:ext cx="8382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148588</xdr:rowOff>
    </xdr:from>
    <xdr:to>
      <xdr:col>107</xdr:col>
      <xdr:colOff>101600</xdr:colOff>
      <xdr:row>40</xdr:row>
      <xdr:rowOff>78738</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0383500" y="68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21974</xdr:rowOff>
    </xdr:from>
    <xdr:to>
      <xdr:col>111</xdr:col>
      <xdr:colOff>177800</xdr:colOff>
      <xdr:row>40</xdr:row>
      <xdr:rowOff>27938</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0434300" y="6879974"/>
          <a:ext cx="8890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159255</xdr:rowOff>
    </xdr:from>
    <xdr:to>
      <xdr:col>102</xdr:col>
      <xdr:colOff>165100</xdr:colOff>
      <xdr:row>40</xdr:row>
      <xdr:rowOff>89405</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9494500" y="68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27938</xdr:rowOff>
    </xdr:from>
    <xdr:to>
      <xdr:col>107</xdr:col>
      <xdr:colOff>50800</xdr:colOff>
      <xdr:row>40</xdr:row>
      <xdr:rowOff>38605</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19545300" y="688593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162320</xdr:rowOff>
    </xdr:from>
    <xdr:to>
      <xdr:col>98</xdr:col>
      <xdr:colOff>38100</xdr:colOff>
      <xdr:row>40</xdr:row>
      <xdr:rowOff>92470</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8605500" y="68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38605</xdr:rowOff>
    </xdr:from>
    <xdr:to>
      <xdr:col>102</xdr:col>
      <xdr:colOff>114300</xdr:colOff>
      <xdr:row>40</xdr:row>
      <xdr:rowOff>41670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18656300" y="6896605"/>
          <a:ext cx="889000" cy="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0000000-0008-0000-0200-00008D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00000000-0008-0000-0200-00008E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00000000-0008-0000-0200-00008F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89301</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1011095" y="660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95265</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0134795" y="66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105932</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92457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108997</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356795" y="662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00000000-0008-0000-02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00000000-0008-0000-0200-0000AE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00000000-0008-0000-0200-0000B0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00000000-0008-0000-0200-0000B2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129557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00000000-0008-0000-0200-0000BE010000}"/>
            </a:ext>
          </a:extLst>
        </xdr:cNvPr>
        <xdr:cNvSpPr txBox="1"/>
      </xdr:nvSpPr>
      <xdr:spPr>
        <a:xfrm>
          <a:off x="16357600"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105410</xdr:rowOff>
    </xdr:from>
    <xdr:to>
      <xdr:col>81</xdr:col>
      <xdr:colOff>101600</xdr:colOff>
      <xdr:row>59</xdr:row>
      <xdr:rowOff>35560</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30480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5481300" y="101003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156210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4592300" y="10054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xdr:rowOff>
    </xdr:from>
    <xdr:to>
      <xdr:col>72</xdr:col>
      <xdr:colOff>38100</xdr:colOff>
      <xdr:row>58</xdr:row>
      <xdr:rowOff>117475</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3652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66675</xdr:rowOff>
    </xdr:from>
    <xdr:to>
      <xdr:col>76</xdr:col>
      <xdr:colOff>114300</xdr:colOff>
      <xdr:row>58</xdr:row>
      <xdr:rowOff>110490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3703300" y="100107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141605</xdr:rowOff>
    </xdr:from>
    <xdr:to>
      <xdr:col>67</xdr:col>
      <xdr:colOff>101600</xdr:colOff>
      <xdr:row>58</xdr:row>
      <xdr:rowOff>71755</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2763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20955</xdr:rowOff>
    </xdr:from>
    <xdr:to>
      <xdr:col>71</xdr:col>
      <xdr:colOff>177800</xdr:colOff>
      <xdr:row>58</xdr:row>
      <xdr:rowOff>66675</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814300" y="9965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00000000-0008-0000-0200-0000C7010000}"/>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00000000-0008-0000-0200-0000C8010000}"/>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0000000-0008-0000-0200-0000C9010000}"/>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00000000-0008-0000-0200-0000CA010000}"/>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52087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134002</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3500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88282</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2611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00000000-0008-0000-02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00000000-0008-0000-0200-0000E701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00000000-0008-0000-0200-0000E901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00000000-0008-0000-0200-0000EB010000}"/>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95250</xdr:rowOff>
    </xdr:from>
    <xdr:to>
      <xdr:col>116</xdr:col>
      <xdr:colOff>114300</xdr:colOff>
      <xdr:row>64</xdr:row>
      <xdr:rowOff>25400</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221107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10177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00000000-0008-0000-0200-0000F7010000}"/>
            </a:ext>
          </a:extLst>
        </xdr:cNvPr>
        <xdr:cNvSpPr txBox="1"/>
      </xdr:nvSpPr>
      <xdr:spPr>
        <a:xfrm>
          <a:off x="22199600"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99060</xdr:rowOff>
    </xdr:from>
    <xdr:to>
      <xdr:col>112</xdr:col>
      <xdr:colOff>38100</xdr:colOff>
      <xdr:row>64</xdr:row>
      <xdr:rowOff>29210</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21272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146050</xdr:rowOff>
    </xdr:from>
    <xdr:to>
      <xdr:col>116</xdr:col>
      <xdr:colOff>63500</xdr:colOff>
      <xdr:row>63</xdr:row>
      <xdr:rowOff>149860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21323300" y="10947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102870</xdr:rowOff>
    </xdr:from>
    <xdr:to>
      <xdr:col>107</xdr:col>
      <xdr:colOff>101600</xdr:colOff>
      <xdr:row>64</xdr:row>
      <xdr:rowOff>33020</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2038350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149860</xdr:rowOff>
    </xdr:from>
    <xdr:to>
      <xdr:col>111</xdr:col>
      <xdr:colOff>177800</xdr:colOff>
      <xdr:row>63</xdr:row>
      <xdr:rowOff>153670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20434300" y="10951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153670</xdr:rowOff>
    </xdr:from>
    <xdr:to>
      <xdr:col>107</xdr:col>
      <xdr:colOff>50800</xdr:colOff>
      <xdr:row>63</xdr:row>
      <xdr:rowOff>156210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9545300" y="109550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107950</xdr:rowOff>
    </xdr:from>
    <xdr:to>
      <xdr:col>98</xdr:col>
      <xdr:colOff>38100</xdr:colOff>
      <xdr:row>64</xdr:row>
      <xdr:rowOff>38100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8605500" y="109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158750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8656300" y="109575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2" name="n_1aveValue【保健センター・保健所】&#10;一人当たり面積">
          <a:extLst>
            <a:ext uri="{FF2B5EF4-FFF2-40B4-BE49-F238E27FC236}">
              <a16:creationId xmlns:a16="http://schemas.microsoft.com/office/drawing/2014/main" id="{00000000-0008-0000-0200-000000020000}"/>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3" name="n_2aveValue【保健センター・保健所】&#10;一人当たり面積">
          <a:extLst>
            <a:ext uri="{FF2B5EF4-FFF2-40B4-BE49-F238E27FC236}">
              <a16:creationId xmlns:a16="http://schemas.microsoft.com/office/drawing/2014/main" id="{00000000-0008-0000-0200-000001020000}"/>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4" name="n_3aveValue【保健センター・保健所】&#10;一人当たり面積">
          <a:extLst>
            <a:ext uri="{FF2B5EF4-FFF2-40B4-BE49-F238E27FC236}">
              <a16:creationId xmlns:a16="http://schemas.microsoft.com/office/drawing/2014/main" id="{00000000-0008-0000-0200-00000202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15" name="n_4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20337</xdr:rowOff>
    </xdr:from>
    <xdr:ext cx="469744" cy="259045"/>
    <xdr:sp macro="" textlink="">
      <xdr:nvSpPr>
        <xdr:cNvPr id="516" name="n_1mainValue【保健センター・保健所】&#10;一人当たり面積">
          <a:extLst>
            <a:ext uri="{FF2B5EF4-FFF2-40B4-BE49-F238E27FC236}">
              <a16:creationId xmlns:a16="http://schemas.microsoft.com/office/drawing/2014/main" id="{00000000-0008-0000-0200-000004020000}"/>
            </a:ext>
          </a:extLst>
        </xdr:cNvPr>
        <xdr:cNvSpPr txBox="1"/>
      </xdr:nvSpPr>
      <xdr:spPr>
        <a:xfrm>
          <a:off x="210757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24147</xdr:rowOff>
    </xdr:from>
    <xdr:ext cx="469744" cy="259045"/>
    <xdr:sp macro="" textlink="">
      <xdr:nvSpPr>
        <xdr:cNvPr id="517" name="n_2mainValue【保健センター・保健所】&#10;一人当たり面積">
          <a:extLst>
            <a:ext uri="{FF2B5EF4-FFF2-40B4-BE49-F238E27FC236}">
              <a16:creationId xmlns:a16="http://schemas.microsoft.com/office/drawing/2014/main" id="{00000000-0008-0000-0200-000005020000}"/>
            </a:ext>
          </a:extLst>
        </xdr:cNvPr>
        <xdr:cNvSpPr txBox="1"/>
      </xdr:nvSpPr>
      <xdr:spPr>
        <a:xfrm>
          <a:off x="20199427" y="109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518" name="n_3mainValue【保健センター・保健所】&#10;一人当たり面積">
          <a:extLst>
            <a:ext uri="{FF2B5EF4-FFF2-40B4-BE49-F238E27FC236}">
              <a16:creationId xmlns:a16="http://schemas.microsoft.com/office/drawing/2014/main" id="{00000000-0008-0000-0200-000006020000}"/>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29227</xdr:rowOff>
    </xdr:from>
    <xdr:ext cx="469744" cy="259045"/>
    <xdr:sp macro="" textlink="">
      <xdr:nvSpPr>
        <xdr:cNvPr id="519" name="n_4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18421427" y="1100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00000000-0008-0000-02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00000000-0008-0000-0200-00002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00000000-0008-0000-0200-000023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00000000-0008-0000-0200-000025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17780</xdr:rowOff>
    </xdr:from>
    <xdr:to>
      <xdr:col>85</xdr:col>
      <xdr:colOff>177800</xdr:colOff>
      <xdr:row>84</xdr:row>
      <xdr:rowOff>119380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6268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167657</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00000000-0008-0000-0200-000031020000}"/>
            </a:ext>
          </a:extLst>
        </xdr:cNvPr>
        <xdr:cNvSpPr txBox="1"/>
      </xdr:nvSpPr>
      <xdr:spPr>
        <a:xfrm>
          <a:off x="16357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13336</xdr:rowOff>
    </xdr:from>
    <xdr:to>
      <xdr:col>85</xdr:col>
      <xdr:colOff>127000</xdr:colOff>
      <xdr:row>84</xdr:row>
      <xdr:rowOff>68580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5481300" y="1441513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76836</xdr:rowOff>
    </xdr:from>
    <xdr:to>
      <xdr:col>76</xdr:col>
      <xdr:colOff>165100</xdr:colOff>
      <xdr:row>84</xdr:row>
      <xdr:rowOff>6986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4541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127636</xdr:rowOff>
    </xdr:from>
    <xdr:to>
      <xdr:col>81</xdr:col>
      <xdr:colOff>50800</xdr:colOff>
      <xdr:row>84</xdr:row>
      <xdr:rowOff>13336</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4592300" y="143579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31114</xdr:rowOff>
    </xdr:from>
    <xdr:to>
      <xdr:col>72</xdr:col>
      <xdr:colOff>38100</xdr:colOff>
      <xdr:row>83</xdr:row>
      <xdr:rowOff>132714</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3652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81914</xdr:rowOff>
    </xdr:from>
    <xdr:to>
      <xdr:col>76</xdr:col>
      <xdr:colOff>114300</xdr:colOff>
      <xdr:row>83</xdr:row>
      <xdr:rowOff>127636</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3703300" y="14312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145414</xdr:rowOff>
    </xdr:from>
    <xdr:to>
      <xdr:col>67</xdr:col>
      <xdr:colOff>101600</xdr:colOff>
      <xdr:row>83</xdr:row>
      <xdr:rowOff>75564</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2763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24764</xdr:rowOff>
    </xdr:from>
    <xdr:to>
      <xdr:col>71</xdr:col>
      <xdr:colOff>177800</xdr:colOff>
      <xdr:row>83</xdr:row>
      <xdr:rowOff>81914</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814300" y="142551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0" name="n_1ave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2" name="n_3ave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3" name="n_4ave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574" name="n_1mainValue【消防施設】&#10;有形固定資産減価償却率">
          <a:extLst>
            <a:ext uri="{FF2B5EF4-FFF2-40B4-BE49-F238E27FC236}">
              <a16:creationId xmlns:a16="http://schemas.microsoft.com/office/drawing/2014/main" id="{00000000-0008-0000-0200-00003E020000}"/>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575" name="n_2mainValue【消防施設】&#10;有形固定資産減価償却率">
          <a:extLst>
            <a:ext uri="{FF2B5EF4-FFF2-40B4-BE49-F238E27FC236}">
              <a16:creationId xmlns:a16="http://schemas.microsoft.com/office/drawing/2014/main" id="{00000000-0008-0000-0200-00003F020000}"/>
            </a:ext>
          </a:extLst>
        </xdr:cNvPr>
        <xdr:cNvSpPr txBox="1"/>
      </xdr:nvSpPr>
      <xdr:spPr>
        <a:xfrm>
          <a:off x="14389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123841</xdr:rowOff>
    </xdr:from>
    <xdr:ext cx="405111" cy="259045"/>
    <xdr:sp macro="" textlink="">
      <xdr:nvSpPr>
        <xdr:cNvPr id="576" name="n_3mainValue【消防施設】&#10;有形固定資産減価償却率">
          <a:extLst>
            <a:ext uri="{FF2B5EF4-FFF2-40B4-BE49-F238E27FC236}">
              <a16:creationId xmlns:a16="http://schemas.microsoft.com/office/drawing/2014/main" id="{00000000-0008-0000-0200-000040020000}"/>
            </a:ext>
          </a:extLst>
        </xdr:cNvPr>
        <xdr:cNvSpPr txBox="1"/>
      </xdr:nvSpPr>
      <xdr:spPr>
        <a:xfrm>
          <a:off x="13500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66691</xdr:rowOff>
    </xdr:from>
    <xdr:ext cx="405111" cy="259045"/>
    <xdr:sp macro="" textlink="">
      <xdr:nvSpPr>
        <xdr:cNvPr id="577" name="n_4mainValue【消防施設】&#10;有形固定資産減価償却率">
          <a:extLst>
            <a:ext uri="{FF2B5EF4-FFF2-40B4-BE49-F238E27FC236}">
              <a16:creationId xmlns:a16="http://schemas.microsoft.com/office/drawing/2014/main" id="{00000000-0008-0000-0200-000041020000}"/>
            </a:ext>
          </a:extLst>
        </xdr:cNvPr>
        <xdr:cNvSpPr txBox="1"/>
      </xdr:nvSpPr>
      <xdr:spPr>
        <a:xfrm>
          <a:off x="12611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00000000-0008-0000-0200-00005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00000000-0008-0000-0200-000058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00000000-0008-0000-0200-00005A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4" name="【消防施設】&#10;一人当たり面積平均値テキスト">
          <a:extLst>
            <a:ext uri="{FF2B5EF4-FFF2-40B4-BE49-F238E27FC236}">
              <a16:creationId xmlns:a16="http://schemas.microsoft.com/office/drawing/2014/main" id="{00000000-0008-0000-0200-00005C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16" name="【消防施設】&#10;一人当たり面積該当値テキスト">
          <a:extLst>
            <a:ext uri="{FF2B5EF4-FFF2-40B4-BE49-F238E27FC236}">
              <a16:creationId xmlns:a16="http://schemas.microsoft.com/office/drawing/2014/main" id="{00000000-0008-0000-0200-000068020000}"/>
            </a:ext>
          </a:extLst>
        </xdr:cNvPr>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58165</xdr:rowOff>
    </xdr:from>
    <xdr:to>
      <xdr:col>112</xdr:col>
      <xdr:colOff>38100</xdr:colOff>
      <xdr:row>84</xdr:row>
      <xdr:rowOff>159765</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21272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108965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21323300" y="1450390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108965</xdr:rowOff>
    </xdr:from>
    <xdr:to>
      <xdr:col>111</xdr:col>
      <xdr:colOff>177800</xdr:colOff>
      <xdr:row>84</xdr:row>
      <xdr:rowOff>111252</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20434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124968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19545300" y="14513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8656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5" name="n_1aveValue【消防施設】&#10;一人当たり面積">
          <a:extLst>
            <a:ext uri="{FF2B5EF4-FFF2-40B4-BE49-F238E27FC236}">
              <a16:creationId xmlns:a16="http://schemas.microsoft.com/office/drawing/2014/main" id="{00000000-0008-0000-0200-000071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6" name="n_2aveValue【消防施設】&#10;一人当たり面積">
          <a:extLst>
            <a:ext uri="{FF2B5EF4-FFF2-40B4-BE49-F238E27FC236}">
              <a16:creationId xmlns:a16="http://schemas.microsoft.com/office/drawing/2014/main" id="{00000000-0008-0000-0200-000072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7" name="n_3aveValue【消防施設】&#10;一人当たり面積">
          <a:extLst>
            <a:ext uri="{FF2B5EF4-FFF2-40B4-BE49-F238E27FC236}">
              <a16:creationId xmlns:a16="http://schemas.microsoft.com/office/drawing/2014/main" id="{00000000-0008-0000-0200-000073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8" name="n_4aveValue【消防施設】&#10;一人当たり面積">
          <a:extLst>
            <a:ext uri="{FF2B5EF4-FFF2-40B4-BE49-F238E27FC236}">
              <a16:creationId xmlns:a16="http://schemas.microsoft.com/office/drawing/2014/main" id="{00000000-0008-0000-0200-000074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150892</xdr:rowOff>
    </xdr:from>
    <xdr:ext cx="469744" cy="259045"/>
    <xdr:sp macro="" textlink="">
      <xdr:nvSpPr>
        <xdr:cNvPr id="629" name="n_1mainValue【消防施設】&#10;一人当たり面積">
          <a:extLst>
            <a:ext uri="{FF2B5EF4-FFF2-40B4-BE49-F238E27FC236}">
              <a16:creationId xmlns:a16="http://schemas.microsoft.com/office/drawing/2014/main" id="{00000000-0008-0000-0200-000075020000}"/>
            </a:ext>
          </a:extLst>
        </xdr:cNvPr>
        <xdr:cNvSpPr txBox="1"/>
      </xdr:nvSpPr>
      <xdr:spPr>
        <a:xfrm>
          <a:off x="210757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30" name="n_2mainValue【消防施設】&#10;一人当たり面積">
          <a:extLst>
            <a:ext uri="{FF2B5EF4-FFF2-40B4-BE49-F238E27FC236}">
              <a16:creationId xmlns:a16="http://schemas.microsoft.com/office/drawing/2014/main" id="{00000000-0008-0000-0200-000076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631" name="n_3mainValue【消防施設】&#10;一人当たり面積">
          <a:extLst>
            <a:ext uri="{FF2B5EF4-FFF2-40B4-BE49-F238E27FC236}">
              <a16:creationId xmlns:a16="http://schemas.microsoft.com/office/drawing/2014/main" id="{00000000-0008-0000-0200-000077020000}"/>
            </a:ext>
          </a:extLst>
        </xdr:cNvPr>
        <xdr:cNvSpPr txBox="1"/>
      </xdr:nvSpPr>
      <xdr:spPr>
        <a:xfrm>
          <a:off x="19310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632" name="n_4mainValue【消防施設】&#10;一人当たり面積">
          <a:extLst>
            <a:ext uri="{FF2B5EF4-FFF2-40B4-BE49-F238E27FC236}">
              <a16:creationId xmlns:a16="http://schemas.microsoft.com/office/drawing/2014/main" id="{00000000-0008-0000-0200-000078020000}"/>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00000000-0008-0000-02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00000000-0008-0000-0200-000093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00000000-0008-0000-0200-000095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00000000-0008-0000-0200-000097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675" name="【庁舎】&#10;有形固定資産減価償却率該当値テキスト">
          <a:extLst>
            <a:ext uri="{FF2B5EF4-FFF2-40B4-BE49-F238E27FC236}">
              <a16:creationId xmlns:a16="http://schemas.microsoft.com/office/drawing/2014/main" id="{00000000-0008-0000-0200-0000A3020000}"/>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5430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35379</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5481300" y="180017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4541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134982</xdr:rowOff>
    </xdr:from>
    <xdr:to>
      <xdr:col>81</xdr:col>
      <xdr:colOff>50800</xdr:colOff>
      <xdr:row>104</xdr:row>
      <xdr:rowOff>170906</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4592300" y="179657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3652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94162</xdr:rowOff>
    </xdr:from>
    <xdr:to>
      <xdr:col>76</xdr:col>
      <xdr:colOff>114300</xdr:colOff>
      <xdr:row>104</xdr:row>
      <xdr:rowOff>134982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3703300" y="179249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4173</xdr:rowOff>
    </xdr:from>
    <xdr:to>
      <xdr:col>67</xdr:col>
      <xdr:colOff>101600</xdr:colOff>
      <xdr:row>104</xdr:row>
      <xdr:rowOff>105773</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2763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54973</xdr:rowOff>
    </xdr:from>
    <xdr:to>
      <xdr:col>71</xdr:col>
      <xdr:colOff>177800</xdr:colOff>
      <xdr:row>104</xdr:row>
      <xdr:rowOff>94162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814300" y="178857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4" name="n_1ave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5" name="n_2ave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6" name="n_3aveValue【庁舎】&#10;有形固定資産減価償却率">
          <a:extLst>
            <a:ext uri="{FF2B5EF4-FFF2-40B4-BE49-F238E27FC236}">
              <a16:creationId xmlns:a16="http://schemas.microsoft.com/office/drawing/2014/main" id="{00000000-0008-0000-0200-0000AE02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7" name="n_4aveValue【庁舎】&#10;有形固定資産減価償却率">
          <a:extLst>
            <a:ext uri="{FF2B5EF4-FFF2-40B4-BE49-F238E27FC236}">
              <a16:creationId xmlns:a16="http://schemas.microsoft.com/office/drawing/2014/main" id="{00000000-0008-0000-0200-0000AF02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688" name="n_1mainValue【庁舎】&#10;有形固定資産減価償却率">
          <a:extLst>
            <a:ext uri="{FF2B5EF4-FFF2-40B4-BE49-F238E27FC236}">
              <a16:creationId xmlns:a16="http://schemas.microsoft.com/office/drawing/2014/main" id="{00000000-0008-0000-0200-0000B0020000}"/>
            </a:ext>
          </a:extLst>
        </xdr:cNvPr>
        <xdr:cNvSpPr txBox="1"/>
      </xdr:nvSpPr>
      <xdr:spPr>
        <a:xfrm>
          <a:off x="15266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89" name="n_2mainValue【庁舎】&#10;有形固定資産減価償却率">
          <a:extLst>
            <a:ext uri="{FF2B5EF4-FFF2-40B4-BE49-F238E27FC236}">
              <a16:creationId xmlns:a16="http://schemas.microsoft.com/office/drawing/2014/main" id="{00000000-0008-0000-0200-0000B1020000}"/>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90" name="n_3main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122300</xdr:rowOff>
    </xdr:from>
    <xdr:ext cx="405111" cy="259045"/>
    <xdr:sp macro="" textlink="">
      <xdr:nvSpPr>
        <xdr:cNvPr id="691" name="n_4mainValue【庁舎】&#10;有形固定資産減価償却率">
          <a:extLst>
            <a:ext uri="{FF2B5EF4-FFF2-40B4-BE49-F238E27FC236}">
              <a16:creationId xmlns:a16="http://schemas.microsoft.com/office/drawing/2014/main" id="{00000000-0008-0000-0200-0000B3020000}"/>
            </a:ext>
          </a:extLst>
        </xdr:cNvPr>
        <xdr:cNvSpPr txBox="1"/>
      </xdr:nvSpPr>
      <xdr:spPr>
        <a:xfrm>
          <a:off x="12611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00000000-0008-0000-02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00000000-0008-0000-0200-0000CD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00000000-0008-0000-0200-0000CF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21" name="【庁舎】&#10;一人当たり面積平均値テキスト">
          <a:extLst>
            <a:ext uri="{FF2B5EF4-FFF2-40B4-BE49-F238E27FC236}">
              <a16:creationId xmlns:a16="http://schemas.microsoft.com/office/drawing/2014/main" id="{00000000-0008-0000-0200-0000D1020000}"/>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35561</xdr:rowOff>
    </xdr:from>
    <xdr:to>
      <xdr:col>116</xdr:col>
      <xdr:colOff>114300</xdr:colOff>
      <xdr:row>104</xdr:row>
      <xdr:rowOff>137161</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2110700" y="178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58438</xdr:rowOff>
    </xdr:from>
    <xdr:ext cx="469744" cy="259045"/>
    <xdr:sp macro="" textlink="">
      <xdr:nvSpPr>
        <xdr:cNvPr id="733" name="【庁舎】&#10;一人当たり面積該当値テキスト">
          <a:extLst>
            <a:ext uri="{FF2B5EF4-FFF2-40B4-BE49-F238E27FC236}">
              <a16:creationId xmlns:a16="http://schemas.microsoft.com/office/drawing/2014/main" id="{00000000-0008-0000-0200-0000DD020000}"/>
            </a:ext>
          </a:extLst>
        </xdr:cNvPr>
        <xdr:cNvSpPr txBox="1"/>
      </xdr:nvSpPr>
      <xdr:spPr>
        <a:xfrm>
          <a:off x="22199600" y="177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74930</xdr:rowOff>
    </xdr:from>
    <xdr:to>
      <xdr:col>112</xdr:col>
      <xdr:colOff>38100</xdr:colOff>
      <xdr:row>105</xdr:row>
      <xdr:rowOff>5080</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127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86361</xdr:rowOff>
    </xdr:from>
    <xdr:to>
      <xdr:col>116</xdr:col>
      <xdr:colOff>63500</xdr:colOff>
      <xdr:row>104</xdr:row>
      <xdr:rowOff>125730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21323300" y="17917161"/>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110489</xdr:rowOff>
    </xdr:from>
    <xdr:to>
      <xdr:col>107</xdr:col>
      <xdr:colOff>101600</xdr:colOff>
      <xdr:row>105</xdr:row>
      <xdr:rowOff>40639</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03835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125730</xdr:rowOff>
    </xdr:from>
    <xdr:to>
      <xdr:col>111</xdr:col>
      <xdr:colOff>177800</xdr:colOff>
      <xdr:row>104</xdr:row>
      <xdr:rowOff>161289</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20434300" y="1795653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161289</xdr:rowOff>
    </xdr:from>
    <xdr:to>
      <xdr:col>107</xdr:col>
      <xdr:colOff>50800</xdr:colOff>
      <xdr:row>105</xdr:row>
      <xdr:rowOff>26670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19545300" y="1799208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3811</xdr:rowOff>
    </xdr:from>
    <xdr:to>
      <xdr:col>98</xdr:col>
      <xdr:colOff>38100</xdr:colOff>
      <xdr:row>105</xdr:row>
      <xdr:rowOff>105411</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8605500" y="180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54611</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8656300" y="180289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42" name="n_1aveValue【庁舎】&#10;一人当たり面積">
          <a:extLst>
            <a:ext uri="{FF2B5EF4-FFF2-40B4-BE49-F238E27FC236}">
              <a16:creationId xmlns:a16="http://schemas.microsoft.com/office/drawing/2014/main" id="{00000000-0008-0000-0200-0000E6020000}"/>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3" name="n_2aveValue【庁舎】&#10;一人当たり面積">
          <a:extLst>
            <a:ext uri="{FF2B5EF4-FFF2-40B4-BE49-F238E27FC236}">
              <a16:creationId xmlns:a16="http://schemas.microsoft.com/office/drawing/2014/main" id="{00000000-0008-0000-0200-0000E702000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44" name="n_3aveValue【庁舎】&#10;一人当たり面積">
          <a:extLst>
            <a:ext uri="{FF2B5EF4-FFF2-40B4-BE49-F238E27FC236}">
              <a16:creationId xmlns:a16="http://schemas.microsoft.com/office/drawing/2014/main" id="{00000000-0008-0000-0200-0000E8020000}"/>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745" name="n_4aveValue【庁舎】&#10;一人当たり面積">
          <a:extLst>
            <a:ext uri="{FF2B5EF4-FFF2-40B4-BE49-F238E27FC236}">
              <a16:creationId xmlns:a16="http://schemas.microsoft.com/office/drawing/2014/main" id="{00000000-0008-0000-0200-0000E9020000}"/>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21607</xdr:rowOff>
    </xdr:from>
    <xdr:ext cx="469744" cy="259045"/>
    <xdr:sp macro="" textlink="">
      <xdr:nvSpPr>
        <xdr:cNvPr id="746" name="n_1mainValue【庁舎】&#10;一人当たり面積">
          <a:extLst>
            <a:ext uri="{FF2B5EF4-FFF2-40B4-BE49-F238E27FC236}">
              <a16:creationId xmlns:a16="http://schemas.microsoft.com/office/drawing/2014/main" id="{00000000-0008-0000-0200-0000EA020000}"/>
            </a:ext>
          </a:extLst>
        </xdr:cNvPr>
        <xdr:cNvSpPr txBox="1"/>
      </xdr:nvSpPr>
      <xdr:spPr>
        <a:xfrm>
          <a:off x="210757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57166</xdr:rowOff>
    </xdr:from>
    <xdr:ext cx="469744" cy="259045"/>
    <xdr:sp macro="" textlink="">
      <xdr:nvSpPr>
        <xdr:cNvPr id="747" name="n_2mainValue【庁舎】&#10;一人当たり面積">
          <a:extLst>
            <a:ext uri="{FF2B5EF4-FFF2-40B4-BE49-F238E27FC236}">
              <a16:creationId xmlns:a16="http://schemas.microsoft.com/office/drawing/2014/main" id="{00000000-0008-0000-0200-0000EB020000}"/>
            </a:ext>
          </a:extLst>
        </xdr:cNvPr>
        <xdr:cNvSpPr txBox="1"/>
      </xdr:nvSpPr>
      <xdr:spPr>
        <a:xfrm>
          <a:off x="201994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48" name="n_3mainValue【庁舎】&#10;一人当たり面積">
          <a:extLst>
            <a:ext uri="{FF2B5EF4-FFF2-40B4-BE49-F238E27FC236}">
              <a16:creationId xmlns:a16="http://schemas.microsoft.com/office/drawing/2014/main" id="{00000000-0008-0000-0200-0000EC02000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121938</xdr:rowOff>
    </xdr:from>
    <xdr:ext cx="469744" cy="259045"/>
    <xdr:sp macro="" textlink="">
      <xdr:nvSpPr>
        <xdr:cNvPr id="749" name="n_4mainValue【庁舎】&#10;一人当たり面積">
          <a:extLst>
            <a:ext uri="{FF2B5EF4-FFF2-40B4-BE49-F238E27FC236}">
              <a16:creationId xmlns:a16="http://schemas.microsoft.com/office/drawing/2014/main" id="{00000000-0008-0000-0200-0000ED020000}"/>
            </a:ext>
          </a:extLst>
        </xdr:cNvPr>
        <xdr:cNvSpPr txBox="1"/>
      </xdr:nvSpPr>
      <xdr:spPr>
        <a:xfrm>
          <a:off x="18421427"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本表で特筆すべきは一般廃棄物処理施設であり、減価償却率が類似団体平均を大きく上回っている。廃棄物処理施設が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年、し尿処理施設が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年を経過しており、ともに老朽化が著しい。し尿処理施設については、令和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年度に新施設が完成する予定であり、完成後には減価償却率が下がる見込みである。一人当たり固定資産額についても類似団体の約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倍と著しく大きく、非効率的であることが伺える。廃棄物処理施設についても、施設設備の単純な更新だけではなく、規模や運用の見直しを進めることが必要である。</a:t>
          </a:r>
        </a:p>
        <a:p>
          <a:r>
            <a:rPr kumimoji="1" lang="ja-JP" altLang="en-US" sz="1300">
              <a:latin typeface="ＭＳ Ｐゴシック" panose="020B0600070205080204" pitchFamily="50" charset="-128"/>
              <a:ea typeface="ＭＳ Ｐゴシック" panose="020B0600070205080204" pitchFamily="50" charset="-128"/>
            </a:rPr>
            <a:t>　庁舎については、減価償却率が全国平均及び類似団体を上回っている。一人当たり面積についても平均を大きく上回っている。これは、合併前からある旧町村の庁舎がそのまま支所として残っており、施設整備や除売却等の必要な施策が進んでいないことが要因である。庁舎の統廃合等による規模縮小の必要性が指標としても視覚化されているため、庁舎を含めた公共施設の今後の在り方について協議を進めている状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2A3B4C7-3C5B-4BF4-A15D-888904FF4BE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AC7488D-101A-4F33-9E26-0F4BD45A10C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7684CA0-289F-45B0-A0F0-BC7E8118771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B246DEE-B89F-4566-8C94-000F8BFAE33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AC5D2B4-0A87-4593-BAA5-15C72AFC8E3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132C6A9-8978-4B41-BCA7-7B12C5F37AF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D1E1372-27ED-4B76-A144-EB518AD8D47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A5056A9-D030-4FEC-A13B-DF851BDEEA2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12E9916-507C-414B-BDFC-BDDFAB04297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3C9F7A0-2258-4FCB-8443-BB164D8BBDE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C77718D-DF48-4744-84FA-5023531E57B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0B2071C-4BF5-41EE-989D-CE871D2ED6D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560DA0D-04BA-4B12-90BB-03C17876736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6AEE284-1157-4880-9AC9-066BE3B34FE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238E2D8-5EDB-4527-A18D-5AEA68D3FAC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2EFD6B0-550A-4FFB-AEC0-ECD8D8EF152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488DF5A-844E-459E-8565-806E89AC009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3A2174B-E81E-4F2E-8873-B2E2162737D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9A5D601-E30E-4F7E-BF26-F8064A07AE7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F556541-AC1D-4159-AEFF-E09193D0C7F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9CA714B-D629-4155-BB48-0E655E95C54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02BE5F6-067A-4286-BD0D-5D06E3EF00E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DE7A071-0A4E-47C6-921A-20DAD71C762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78D2576-4D95-4C6E-BDF7-E301C099283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A97D48C-7188-4084-AE47-05AFD090A15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2C359A4-2EAE-4360-AD26-8591A25777A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EA1F0B9-15DF-49F1-A4CC-D7D04E3F017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3D703AD-A6CD-41FA-A8A4-E9BF2957DEE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A8D85842-AAFF-4ACC-A031-AB1B4041DD53}"/>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2AB52B46-6EF0-4EEC-A7ED-FE5B0EE7721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88E22637-0D6F-4858-B16F-970B4D5C3B2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6BA883F1-FA8A-43C1-904F-AE5FF4CEF9F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9207ADE-C8B8-4607-9F13-C2D15560D02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AEED433-83F7-41D9-BF4B-A956D89D4FD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B5B40AB-39C2-4EEE-B014-39D47F0C39B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D429037-75E2-4A3B-A001-84FC5DE3274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38F6161-C8B4-47D8-A460-CB6BBAD9DD1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C9F2538-89C9-49B7-8BF1-BCC7ECB3ED0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987CA4E-78DD-4882-8BC8-BD934750B75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C966927-0D80-459A-B76D-227A671612D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C251EE2-05A1-4D67-A94E-A5D103FAF72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D59453B-9CB6-403E-B42C-F0CE90E057A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F78539E-1648-46F2-B5B1-8AB097C1A78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F3DA6BC-8600-4116-9718-C0FA07E8CBA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CFC36F6-63AD-4548-B5D0-16D57F0FC10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E8E52BD-C74D-40A9-B965-EE679F2CB60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B22A176-E412-44E8-B0C2-6874784DCF8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本町では過疎化等の影響により全国平均を大幅に上回り高齢化が進んでいる。（全国高齢化比率２９．</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％・つるぎ町４</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年３月末現在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）町税の徴収率については、令和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年度で９６．</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で長引く不況等の影響により年々減少傾向にある。今後も納税義務者が減少していくと予測され、徴収率の向上は見込めず、増収も考えにくい。よって、歳出全体の抑制が必要であり、定員管理の徹底や地方債の借入を伴う投資的経費の抑制に、より一層努め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B35D1CF-C1E1-43F8-B497-8C776C200D4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EE5CABC0-8F6B-4996-83FA-D66C691A4A7A}"/>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453803D2-54F7-45BF-BEBC-DBBD343D57B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96CFAEF1-EF75-4F28-9918-DA3D6590E9F4}"/>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64DD1B2C-35F6-4495-A28D-943009DFB72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103FE4F6-EFB4-434C-9FE8-5F782129864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62D2A666-8199-4787-A2AA-77B947E3A37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3B46C433-B617-4417-A7CA-24D677229D8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12F3E926-072B-4568-BA54-D819F024F15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AB2E91FF-519A-4250-B899-54A82285F89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E4D2238B-817E-4A8A-AAE9-E87575026AC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EEEEEADC-0C1C-40E9-A45A-C45DE778884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D297ECE2-3E43-4DFF-ADAA-14B6425F482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D7E4007-E1FF-4813-9450-86CE60FCDA8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E7FA77AD-66EF-433A-BFAE-76A5DFA34F56}"/>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E93A4E21-E13D-46E6-831C-BC8F6B9A96B7}"/>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B0D04A0-A375-47B9-9492-FAC4D4A78B07}"/>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3B9F2AB6-09AC-491D-AA6B-C42C24CC4777}"/>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ED32B624-35B4-4B73-9E6C-DFD31D3779E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E67C90BC-EC17-4A09-A1D4-81B939C9A558}"/>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7AFEF403-E134-4680-A50D-05A310494927}"/>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B4B6B028-BB05-4BC2-B7C2-29C0AE88A027}"/>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240B9CA6-9C5C-4678-8F5B-50D8C3A0CC61}"/>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1B2A298F-7421-4FFD-A542-E230D932CFA3}"/>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5ECF2A98-3E40-4B89-B866-D74B1D3D8461}"/>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DAD6A73F-923C-4D58-BD16-4D6B69F6EEAE}"/>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2126667C-0502-46C0-B28C-A3C65952D35E}"/>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9C5CA279-95C3-46D7-B2E9-DFEA46232B05}"/>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DC59FF11-0D8D-48C9-8D24-38A9CF03C1D9}"/>
            </a:ext>
          </a:extLst>
        </xdr:cNvPr>
        <xdr:cNvCxnSpPr/>
      </xdr:nvCxnSpPr>
      <xdr:spPr>
        <a:xfrm>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BFE2A7CC-E2E3-4C5E-AC49-0AF493749722}"/>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6AB5D94C-1AA5-4C70-BF73-40114C874B38}"/>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E049B12D-3BFF-41A8-8010-3C3723EE8FB8}"/>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544E7C25-B587-4D4B-AA37-D32E1ABCDBEC}"/>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42E7DA2-2269-40D9-9108-7E7101EEFA8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391C1A4-FE36-4234-94FA-620AEC24576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FB59481-BE53-4678-8FBB-E945883C398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C1E9DF3-E3C1-4798-B445-730BF0DDDAE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3556AF1-6C20-46BB-99C8-1C4E270A698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E9C06176-22E0-4759-8536-F3FD6B0B534F}"/>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95D76263-2CE5-4C52-B554-D1C4D39824FE}"/>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FC248B51-7D1A-405A-A8C6-B70C98C7980C}"/>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DF372A6-ABCC-4BCB-B0D5-93AAA7D3C9F8}"/>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1F182497-F303-4E4F-9261-5CF3C9D50F5F}"/>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84414EA3-3E20-4E57-BC38-DC0CFA78B8ED}"/>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6E02F762-9A7E-4159-B8DE-CAE723FED862}"/>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44A65B1B-EF87-450A-883C-107F4A6B875F}"/>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C8149056-AC8D-4E53-AF9A-F3A682D81A8B}"/>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337CCA65-F5A6-4192-95D1-604C378F3C4C}"/>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C7C6C955-49A9-487B-8A2B-DD467AAA3AC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B126DDB7-2DD6-4945-B6E8-151B679DC5F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6F765A1D-4B54-4352-89CA-264A8C72CAE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B4F9FBDE-7C97-42D1-A485-FD2EEB5D5ED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479D93F1-F73E-4A66-955D-8752900A555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66899BF1-6EC9-4E3C-9DA0-49AB321C779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26839A5E-1C31-40E8-9DC1-EB6DBE900B7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54552C0B-9AF1-43A6-B3D0-7ED5E666C8C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6104E00A-6435-4F5A-8B3C-7CBB1DFE28F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4388A438-EE99-4659-A2EB-EF688133A95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60ED16D8-D967-4C2F-B6C4-DD4D5EE15F4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2E3D755F-6868-43DE-B800-31670272888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4327BF73-CBBB-4990-8495-AC10A15C126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村合併時（平成１７年度１０４，３％）と比較すると改善しているが、依然として類似団体を上回る状況である。人件費カット（平成１８年～平成２１年度）や交付税の増額で平成２２年度は８６．４％まで改善したが、それ以降は、年々悪化傾向であった。国の補正予算第１号による普通交付税の</a:t>
          </a:r>
          <a:r>
            <a:rPr lang="ja-JP" altLang="en-US" sz="1100" b="0" i="0" baseline="0">
              <a:solidFill>
                <a:schemeClr val="dk1"/>
              </a:solidFill>
              <a:effectLst/>
              <a:latin typeface="+mn-lt"/>
              <a:ea typeface="+mn-ea"/>
              <a:cs typeface="+mn-cs"/>
            </a:rPr>
            <a:t>大規模な</a:t>
          </a:r>
          <a:r>
            <a:rPr lang="ja-JP" altLang="ja-JP" sz="1100" b="0" i="0" baseline="0">
              <a:solidFill>
                <a:schemeClr val="dk1"/>
              </a:solidFill>
              <a:effectLst/>
              <a:latin typeface="+mn-lt"/>
              <a:ea typeface="+mn-ea"/>
              <a:cs typeface="+mn-cs"/>
            </a:rPr>
            <a:t>追加交付が実施された</a:t>
          </a:r>
          <a:r>
            <a:rPr lang="ja-JP" altLang="en-US" sz="1100" b="0" i="0" baseline="0">
              <a:solidFill>
                <a:schemeClr val="dk1"/>
              </a:solidFill>
              <a:effectLst/>
              <a:latin typeface="+mn-lt"/>
              <a:ea typeface="+mn-ea"/>
              <a:cs typeface="+mn-cs"/>
            </a:rPr>
            <a:t>令和３年度を除いては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毎年数値が改善されており</a:t>
          </a:r>
          <a:r>
            <a:rPr lang="ja-JP" altLang="ja-JP" sz="1100" b="0" i="0" baseline="0">
              <a:solidFill>
                <a:schemeClr val="dk1"/>
              </a:solidFill>
              <a:effectLst/>
              <a:latin typeface="+mn-lt"/>
              <a:ea typeface="+mn-ea"/>
              <a:cs typeface="+mn-cs"/>
            </a:rPr>
            <a:t>、経常的経費は削減できている。しかし、依然として高い水準であり、引き続き経常的経費の抑制に努めなければならない。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BA220F10-2022-4ADE-8151-333A1F6ADB1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EAB79DE-F1E4-4C9C-AC3E-5FF8695843D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FDCB5551-94D6-4703-A401-CF6BF9D4E5A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4D9268A4-A46E-4A05-B942-B7A7814A6F23}"/>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6FABA53D-0737-4FD8-9C10-B15B4C13A5BA}"/>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E67A3577-44A9-4967-9BCB-D49A0048484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144FDEBA-5E88-423A-BC60-34FB6FB3CA7A}"/>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C51B59CA-7B11-431F-8C8C-8D052A9D94BB}"/>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53282731-3D85-4986-9001-0BA0F4DE403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8B189F66-F8E1-4683-9830-D901120994D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CF72EB73-87A8-4D08-A613-2C267324711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F30C39BC-BDDB-46B9-A50B-37D505378B3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A92CF6F0-B185-4073-A0F6-AB04C321A25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5092217A-B0C8-44F6-B8CB-57EF66EE613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6B4E1ABF-3CA5-44D7-8472-22D536265AB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92844D1F-2729-4322-96D8-6BD7952BB0C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7122B91C-EDA4-4B7D-8098-FAED25CC102D}"/>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D421BA11-7211-4E1E-9E76-A0A78B755028}"/>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7EF49B93-D072-4183-9331-2E934FE094BA}"/>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47CD22E0-E1CB-4450-A4EF-FABA42E6CBCF}"/>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9D3E0CF8-318E-42ED-A81C-743D534A88A3}"/>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64</xdr:row>
      <xdr:rowOff>119804</xdr:rowOff>
    </xdr:to>
    <xdr:cxnSp macro="">
      <xdr:nvCxnSpPr>
        <xdr:cNvPr id="131" name="直線コネクタ 130">
          <a:extLst>
            <a:ext uri="{FF2B5EF4-FFF2-40B4-BE49-F238E27FC236}">
              <a16:creationId xmlns:a16="http://schemas.microsoft.com/office/drawing/2014/main" id="{03FCC373-B44E-466A-AB56-DBD7E24F86EA}"/>
            </a:ext>
          </a:extLst>
        </xdr:cNvPr>
        <xdr:cNvCxnSpPr/>
      </xdr:nvCxnSpPr>
      <xdr:spPr>
        <a:xfrm flipV="1">
          <a:off x="4114800" y="1108858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D737DEF-B44F-4627-B875-5EBDCFFB9A27}"/>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4F3C872C-CBD9-4629-A1ED-B8A17A40A263}"/>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119804</xdr:rowOff>
    </xdr:to>
    <xdr:cxnSp macro="">
      <xdr:nvCxnSpPr>
        <xdr:cNvPr id="134" name="直線コネクタ 133">
          <a:extLst>
            <a:ext uri="{FF2B5EF4-FFF2-40B4-BE49-F238E27FC236}">
              <a16:creationId xmlns:a16="http://schemas.microsoft.com/office/drawing/2014/main" id="{88D1CABA-4144-4994-B7B0-3ACC2FCF1065}"/>
            </a:ext>
          </a:extLst>
        </xdr:cNvPr>
        <xdr:cNvCxnSpPr/>
      </xdr:nvCxnSpPr>
      <xdr:spPr>
        <a:xfrm>
          <a:off x="3225800" y="109397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30783208-4700-4143-82B8-AA05007C5321}"/>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22607186-EA10-44B7-879B-E1F084554736}"/>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20744</xdr:rowOff>
    </xdr:to>
    <xdr:cxnSp macro="">
      <xdr:nvCxnSpPr>
        <xdr:cNvPr id="137" name="直線コネクタ 136">
          <a:extLst>
            <a:ext uri="{FF2B5EF4-FFF2-40B4-BE49-F238E27FC236}">
              <a16:creationId xmlns:a16="http://schemas.microsoft.com/office/drawing/2014/main" id="{0160E2AF-0290-4241-8504-624CC2028543}"/>
            </a:ext>
          </a:extLst>
        </xdr:cNvPr>
        <xdr:cNvCxnSpPr/>
      </xdr:nvCxnSpPr>
      <xdr:spPr>
        <a:xfrm flipV="1">
          <a:off x="2336800" y="109397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40611101-6C25-4810-A3EB-7A1181459287}"/>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E3AC8C8E-574D-4628-AB6E-55520C62CD4E}"/>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20744</xdr:rowOff>
    </xdr:from>
    <xdr:to>
      <xdr:col>11</xdr:col>
      <xdr:colOff>31750</xdr:colOff>
      <xdr:row>65</xdr:row>
      <xdr:rowOff>105198</xdr:rowOff>
    </xdr:to>
    <xdr:cxnSp macro="">
      <xdr:nvCxnSpPr>
        <xdr:cNvPr id="140" name="直線コネクタ 139">
          <a:extLst>
            <a:ext uri="{FF2B5EF4-FFF2-40B4-BE49-F238E27FC236}">
              <a16:creationId xmlns:a16="http://schemas.microsoft.com/office/drawing/2014/main" id="{4A9DEC23-F0EE-427C-A859-6AFEE8F1B51C}"/>
            </a:ext>
          </a:extLst>
        </xdr:cNvPr>
        <xdr:cNvCxnSpPr/>
      </xdr:nvCxnSpPr>
      <xdr:spPr>
        <a:xfrm flipV="1">
          <a:off x="1447800" y="111649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C010D679-7180-4CE8-807D-77300355658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9EA10FF7-2038-4912-9493-20669F10F55E}"/>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FA0CAAD6-8BC2-4B5A-A9BC-08515876F672}"/>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88AB5A14-5EFB-4EF1-BD8E-3ECC6879E1A8}"/>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A2532EC-5012-4413-8A65-AA6402A45C0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21D31B2-F6DF-4DEC-AD0D-27DF8283B6C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9CD9F8E-6447-4568-B4E3-0D4E4E9C295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AC7E9D2-14A5-4EEF-A5C6-5046B75A31B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CF3E339-505F-42F2-B56E-073D378CE7C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0" name="楕円 149">
          <a:extLst>
            <a:ext uri="{FF2B5EF4-FFF2-40B4-BE49-F238E27FC236}">
              <a16:creationId xmlns:a16="http://schemas.microsoft.com/office/drawing/2014/main" id="{B4D8C856-B850-4E7D-AA19-3A2F109DAD04}"/>
            </a:ext>
          </a:extLst>
        </xdr:cNvPr>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37058</xdr:rowOff>
    </xdr:from>
    <xdr:ext cx="762000" cy="259045"/>
    <xdr:sp macro="" textlink="">
      <xdr:nvSpPr>
        <xdr:cNvPr id="151" name="財政構造の弾力性該当値テキスト">
          <a:extLst>
            <a:ext uri="{FF2B5EF4-FFF2-40B4-BE49-F238E27FC236}">
              <a16:creationId xmlns:a16="http://schemas.microsoft.com/office/drawing/2014/main" id="{ACDD788E-71F3-4877-8020-841CCD96CD39}"/>
            </a:ext>
          </a:extLst>
        </xdr:cNvPr>
        <xdr:cNvSpPr txBox="1"/>
      </xdr:nvSpPr>
      <xdr:spPr>
        <a:xfrm>
          <a:off x="5041900" y="1100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2" name="楕円 151">
          <a:extLst>
            <a:ext uri="{FF2B5EF4-FFF2-40B4-BE49-F238E27FC236}">
              <a16:creationId xmlns:a16="http://schemas.microsoft.com/office/drawing/2014/main" id="{B3442BF1-0E7C-4DDC-AEC2-671519C0E781}"/>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3" name="テキスト ボックス 152">
          <a:extLst>
            <a:ext uri="{FF2B5EF4-FFF2-40B4-BE49-F238E27FC236}">
              <a16:creationId xmlns:a16="http://schemas.microsoft.com/office/drawing/2014/main" id="{21151A1E-DBB6-4B7F-851B-6E887A7E7C9C}"/>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a:extLst>
            <a:ext uri="{FF2B5EF4-FFF2-40B4-BE49-F238E27FC236}">
              <a16:creationId xmlns:a16="http://schemas.microsoft.com/office/drawing/2014/main" id="{49C7E6E0-609D-4C6B-879D-9FDEB3E695A3}"/>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5" name="テキスト ボックス 154">
          <a:extLst>
            <a:ext uri="{FF2B5EF4-FFF2-40B4-BE49-F238E27FC236}">
              <a16:creationId xmlns:a16="http://schemas.microsoft.com/office/drawing/2014/main" id="{84ED9BE0-817B-46B1-9D34-FEBCA9EB0856}"/>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6" name="楕円 155">
          <a:extLst>
            <a:ext uri="{FF2B5EF4-FFF2-40B4-BE49-F238E27FC236}">
              <a16:creationId xmlns:a16="http://schemas.microsoft.com/office/drawing/2014/main" id="{07B097D3-CC42-4A3C-A525-791787CBABFC}"/>
            </a:ext>
          </a:extLst>
        </xdr:cNvPr>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7" name="テキスト ボックス 156">
          <a:extLst>
            <a:ext uri="{FF2B5EF4-FFF2-40B4-BE49-F238E27FC236}">
              <a16:creationId xmlns:a16="http://schemas.microsoft.com/office/drawing/2014/main" id="{6174E24C-78C2-4C2A-9C62-9B1367E547F3}"/>
            </a:ext>
          </a:extLst>
        </xdr:cNvPr>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54398</xdr:rowOff>
    </xdr:from>
    <xdr:to>
      <xdr:col>7</xdr:col>
      <xdr:colOff>31750</xdr:colOff>
      <xdr:row>65</xdr:row>
      <xdr:rowOff>155998</xdr:rowOff>
    </xdr:to>
    <xdr:sp macro="" textlink="">
      <xdr:nvSpPr>
        <xdr:cNvPr id="158" name="楕円 157">
          <a:extLst>
            <a:ext uri="{FF2B5EF4-FFF2-40B4-BE49-F238E27FC236}">
              <a16:creationId xmlns:a16="http://schemas.microsoft.com/office/drawing/2014/main" id="{7DFE1DBA-8487-4225-82DF-BFBE69DA276B}"/>
            </a:ext>
          </a:extLst>
        </xdr:cNvPr>
        <xdr:cNvSpPr/>
      </xdr:nvSpPr>
      <xdr:spPr>
        <a:xfrm>
          <a:off x="1397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140775</xdr:rowOff>
    </xdr:from>
    <xdr:ext cx="762000" cy="259045"/>
    <xdr:sp macro="" textlink="">
      <xdr:nvSpPr>
        <xdr:cNvPr id="159" name="テキスト ボックス 158">
          <a:extLst>
            <a:ext uri="{FF2B5EF4-FFF2-40B4-BE49-F238E27FC236}">
              <a16:creationId xmlns:a16="http://schemas.microsoft.com/office/drawing/2014/main" id="{A1D96712-7C60-4C8C-94CF-277F7E0224C8}"/>
            </a:ext>
          </a:extLst>
        </xdr:cNvPr>
        <xdr:cNvSpPr txBox="1"/>
      </xdr:nvSpPr>
      <xdr:spPr>
        <a:xfrm>
          <a:off x="1066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A73296F-3366-4A4E-A6D6-0865B69BECB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4277D4A0-7701-4005-AA7E-6FA1EB05E20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F3DE4402-3651-48CF-B4B5-AA9C9A7EE30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B5141B0-2B15-46D1-9ED1-CAAC304267E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648480EB-98C7-445B-AD87-1EAB1A2D140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FEA18025-A013-4309-98F2-75D4E96B92E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382DA77C-4B66-4E64-9E94-1F314F752AA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1B6744D-9182-4B3C-B48B-96619992723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69216B9B-5726-4433-B040-18FD8ACAEA1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E1DB0566-C7B4-490D-B942-7C1D934F011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E2D3DCFB-BA01-4F45-B154-18F5796E8A7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64EE683D-A015-4D6F-8F06-8EA55BB3CFC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3199E739-EE93-4FE5-B05E-CDBC159B15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物件費等の合計額の人口１人あたりの金額が類似団体平均を上回っているのは、人件費が主な要因となっている。定員管理の状況からみても職員数が類似団体を大きく上回っているため、令和２年度策定の「第４次つるぎ町集中改革プラン」に沿った定員管理の適正化を進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F7F7E955-111E-4655-A586-6977F78A64E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E52D0AAF-8D8E-4640-AFFA-23BD70ECDBA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F333CE7-CEED-429D-953C-978FE682DE5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803F27B2-44AE-427D-B250-EEF7A914C7E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1E8FC603-0E1B-4219-9343-585DCABD22B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57BE6642-E73E-45FE-B002-82509415FDEA}"/>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EF2F42C-FFFF-419B-8D2E-F6C7C85145C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DF05AA8B-EDBA-498F-B557-17FEC4A4C49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608CDB21-F177-4E6C-90BB-C1D81EA8EFB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C44E82A6-9916-439F-B413-09A29E7FA8CA}"/>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95CA89EB-58B6-4C02-896F-08F9D979603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C629660C-EF6F-496C-A8AC-74AAF140AB5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71217000-B7EA-4242-BC43-07CD278957EB}"/>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2B8959C2-AE3D-423A-84EA-D4C78E977AC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C0D4A2D-3E89-4789-8037-9A3F0511388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55A591A0-75B3-4B9E-A5A3-8DD3DD718064}"/>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1C687BE1-16B5-449C-8077-1A747C4341DA}"/>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96E537E3-4289-4D02-B4B7-4B51407FF3AB}"/>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74E8ED4F-800E-4E6C-897D-AC5C9946130C}"/>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4C1A16FF-8873-486F-A309-7EFB98C7411B}"/>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148963</xdr:rowOff>
    </xdr:from>
    <xdr:to>
      <xdr:col>23</xdr:col>
      <xdr:colOff>133350</xdr:colOff>
      <xdr:row>82</xdr:row>
      <xdr:rowOff>152829</xdr:rowOff>
    </xdr:to>
    <xdr:cxnSp macro="">
      <xdr:nvCxnSpPr>
        <xdr:cNvPr id="193" name="直線コネクタ 192">
          <a:extLst>
            <a:ext uri="{FF2B5EF4-FFF2-40B4-BE49-F238E27FC236}">
              <a16:creationId xmlns:a16="http://schemas.microsoft.com/office/drawing/2014/main" id="{53F3D765-5844-4298-A2DA-E4B3366296C9}"/>
            </a:ext>
          </a:extLst>
        </xdr:cNvPr>
        <xdr:cNvCxnSpPr/>
      </xdr:nvCxnSpPr>
      <xdr:spPr>
        <a:xfrm>
          <a:off x="4114800" y="14207863"/>
          <a:ext cx="8382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18E6B66B-B423-46A6-86D9-3A43C11CE0A9}"/>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2C498AE3-0CAA-4523-90BB-33FA5EDC6725}"/>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125287</xdr:rowOff>
    </xdr:from>
    <xdr:to>
      <xdr:col>19</xdr:col>
      <xdr:colOff>133350</xdr:colOff>
      <xdr:row>82</xdr:row>
      <xdr:rowOff>148963</xdr:rowOff>
    </xdr:to>
    <xdr:cxnSp macro="">
      <xdr:nvCxnSpPr>
        <xdr:cNvPr id="196" name="直線コネクタ 195">
          <a:extLst>
            <a:ext uri="{FF2B5EF4-FFF2-40B4-BE49-F238E27FC236}">
              <a16:creationId xmlns:a16="http://schemas.microsoft.com/office/drawing/2014/main" id="{F8DE893C-3355-425E-BABA-89D9902B5733}"/>
            </a:ext>
          </a:extLst>
        </xdr:cNvPr>
        <xdr:cNvCxnSpPr/>
      </xdr:nvCxnSpPr>
      <xdr:spPr>
        <a:xfrm>
          <a:off x="3225800" y="14184187"/>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4D10FA54-CE2D-4BE0-AA92-E0A21C0A92F1}"/>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F1309E86-7EEA-4796-97C5-54D331CC811D}"/>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121483</xdr:rowOff>
    </xdr:from>
    <xdr:to>
      <xdr:col>15</xdr:col>
      <xdr:colOff>82550</xdr:colOff>
      <xdr:row>82</xdr:row>
      <xdr:rowOff>125287</xdr:rowOff>
    </xdr:to>
    <xdr:cxnSp macro="">
      <xdr:nvCxnSpPr>
        <xdr:cNvPr id="199" name="直線コネクタ 198">
          <a:extLst>
            <a:ext uri="{FF2B5EF4-FFF2-40B4-BE49-F238E27FC236}">
              <a16:creationId xmlns:a16="http://schemas.microsoft.com/office/drawing/2014/main" id="{EA541DB5-1EBC-4579-8870-8CD2BC693C4A}"/>
            </a:ext>
          </a:extLst>
        </xdr:cNvPr>
        <xdr:cNvCxnSpPr/>
      </xdr:nvCxnSpPr>
      <xdr:spPr>
        <a:xfrm>
          <a:off x="2336800" y="14180383"/>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FCC86B39-EC37-4500-AF5F-A9A449964A94}"/>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4EB691B1-E3C7-47B2-813E-84C2099982F6}"/>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121483</xdr:rowOff>
    </xdr:from>
    <xdr:to>
      <xdr:col>11</xdr:col>
      <xdr:colOff>31750</xdr:colOff>
      <xdr:row>82</xdr:row>
      <xdr:rowOff>128085</xdr:rowOff>
    </xdr:to>
    <xdr:cxnSp macro="">
      <xdr:nvCxnSpPr>
        <xdr:cNvPr id="202" name="直線コネクタ 201">
          <a:extLst>
            <a:ext uri="{FF2B5EF4-FFF2-40B4-BE49-F238E27FC236}">
              <a16:creationId xmlns:a16="http://schemas.microsoft.com/office/drawing/2014/main" id="{BDCBB8EE-4D91-4268-9915-A3AAF06730A5}"/>
            </a:ext>
          </a:extLst>
        </xdr:cNvPr>
        <xdr:cNvCxnSpPr/>
      </xdr:nvCxnSpPr>
      <xdr:spPr>
        <a:xfrm flipV="1">
          <a:off x="1447800" y="14180383"/>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92873FEE-AF2E-4041-8162-36BFA78549B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C2DADD76-BE32-4D7A-A430-7DF2111D5206}"/>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AF6A8CF4-894D-475C-8677-77A7EC60086A}"/>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681B9EF4-520E-480C-93F2-B53BF36F4D59}"/>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723ECDA-E50B-45EA-8D8A-D70B05F3251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D1BBD252-838D-4966-B601-965E7FCA1D0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CD19CD1-4B9C-4CD5-B006-69287F5C142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8A98F4A-AD47-4DEA-99AC-7B84131A1A5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5D18949-E599-4A2B-A480-3C13ECB70C5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102029</xdr:rowOff>
    </xdr:from>
    <xdr:to>
      <xdr:col>23</xdr:col>
      <xdr:colOff>184150</xdr:colOff>
      <xdr:row>83</xdr:row>
      <xdr:rowOff>32179</xdr:rowOff>
    </xdr:to>
    <xdr:sp macro="" textlink="">
      <xdr:nvSpPr>
        <xdr:cNvPr id="212" name="楕円 211">
          <a:extLst>
            <a:ext uri="{FF2B5EF4-FFF2-40B4-BE49-F238E27FC236}">
              <a16:creationId xmlns:a16="http://schemas.microsoft.com/office/drawing/2014/main" id="{669175C7-EBF0-4D2C-8825-B232C7FF4FB6}"/>
            </a:ext>
          </a:extLst>
        </xdr:cNvPr>
        <xdr:cNvSpPr/>
      </xdr:nvSpPr>
      <xdr:spPr>
        <a:xfrm>
          <a:off x="4902200" y="141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74106</xdr:rowOff>
    </xdr:from>
    <xdr:ext cx="762000" cy="259045"/>
    <xdr:sp macro="" textlink="">
      <xdr:nvSpPr>
        <xdr:cNvPr id="213" name="人件費・物件費等の状況該当値テキスト">
          <a:extLst>
            <a:ext uri="{FF2B5EF4-FFF2-40B4-BE49-F238E27FC236}">
              <a16:creationId xmlns:a16="http://schemas.microsoft.com/office/drawing/2014/main" id="{5F472F7C-CE4B-428A-AA45-DE307A836C60}"/>
            </a:ext>
          </a:extLst>
        </xdr:cNvPr>
        <xdr:cNvSpPr txBox="1"/>
      </xdr:nvSpPr>
      <xdr:spPr>
        <a:xfrm>
          <a:off x="5041900" y="1413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98163</xdr:rowOff>
    </xdr:from>
    <xdr:to>
      <xdr:col>19</xdr:col>
      <xdr:colOff>184150</xdr:colOff>
      <xdr:row>83</xdr:row>
      <xdr:rowOff>28313</xdr:rowOff>
    </xdr:to>
    <xdr:sp macro="" textlink="">
      <xdr:nvSpPr>
        <xdr:cNvPr id="214" name="楕円 213">
          <a:extLst>
            <a:ext uri="{FF2B5EF4-FFF2-40B4-BE49-F238E27FC236}">
              <a16:creationId xmlns:a16="http://schemas.microsoft.com/office/drawing/2014/main" id="{A32D58F6-FEF3-4F1D-9200-898AC9516DF0}"/>
            </a:ext>
          </a:extLst>
        </xdr:cNvPr>
        <xdr:cNvSpPr/>
      </xdr:nvSpPr>
      <xdr:spPr>
        <a:xfrm>
          <a:off x="4064000" y="1415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13090</xdr:rowOff>
    </xdr:from>
    <xdr:ext cx="736600" cy="259045"/>
    <xdr:sp macro="" textlink="">
      <xdr:nvSpPr>
        <xdr:cNvPr id="215" name="テキスト ボックス 214">
          <a:extLst>
            <a:ext uri="{FF2B5EF4-FFF2-40B4-BE49-F238E27FC236}">
              <a16:creationId xmlns:a16="http://schemas.microsoft.com/office/drawing/2014/main" id="{B7CF89A9-1A1E-47A5-A45E-89F6C6E18114}"/>
            </a:ext>
          </a:extLst>
        </xdr:cNvPr>
        <xdr:cNvSpPr txBox="1"/>
      </xdr:nvSpPr>
      <xdr:spPr>
        <a:xfrm>
          <a:off x="3733800" y="1424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74487</xdr:rowOff>
    </xdr:from>
    <xdr:to>
      <xdr:col>15</xdr:col>
      <xdr:colOff>133350</xdr:colOff>
      <xdr:row>83</xdr:row>
      <xdr:rowOff>4637</xdr:rowOff>
    </xdr:to>
    <xdr:sp macro="" textlink="">
      <xdr:nvSpPr>
        <xdr:cNvPr id="216" name="楕円 215">
          <a:extLst>
            <a:ext uri="{FF2B5EF4-FFF2-40B4-BE49-F238E27FC236}">
              <a16:creationId xmlns:a16="http://schemas.microsoft.com/office/drawing/2014/main" id="{844000A0-154F-454E-8CA0-75F9A58E00E1}"/>
            </a:ext>
          </a:extLst>
        </xdr:cNvPr>
        <xdr:cNvSpPr/>
      </xdr:nvSpPr>
      <xdr:spPr>
        <a:xfrm>
          <a:off x="3175000" y="141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160864</xdr:rowOff>
    </xdr:from>
    <xdr:ext cx="762000" cy="259045"/>
    <xdr:sp macro="" textlink="">
      <xdr:nvSpPr>
        <xdr:cNvPr id="217" name="テキスト ボックス 216">
          <a:extLst>
            <a:ext uri="{FF2B5EF4-FFF2-40B4-BE49-F238E27FC236}">
              <a16:creationId xmlns:a16="http://schemas.microsoft.com/office/drawing/2014/main" id="{397051D7-E477-4C46-A65A-2DEE6FD41EA6}"/>
            </a:ext>
          </a:extLst>
        </xdr:cNvPr>
        <xdr:cNvSpPr txBox="1"/>
      </xdr:nvSpPr>
      <xdr:spPr>
        <a:xfrm>
          <a:off x="2844800" y="1421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70683</xdr:rowOff>
    </xdr:from>
    <xdr:to>
      <xdr:col>11</xdr:col>
      <xdr:colOff>82550</xdr:colOff>
      <xdr:row>83</xdr:row>
      <xdr:rowOff>833</xdr:rowOff>
    </xdr:to>
    <xdr:sp macro="" textlink="">
      <xdr:nvSpPr>
        <xdr:cNvPr id="218" name="楕円 217">
          <a:extLst>
            <a:ext uri="{FF2B5EF4-FFF2-40B4-BE49-F238E27FC236}">
              <a16:creationId xmlns:a16="http://schemas.microsoft.com/office/drawing/2014/main" id="{5CC8D6B3-8E9B-465C-87EB-39498E01CAC2}"/>
            </a:ext>
          </a:extLst>
        </xdr:cNvPr>
        <xdr:cNvSpPr/>
      </xdr:nvSpPr>
      <xdr:spPr>
        <a:xfrm>
          <a:off x="2286000" y="141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157060</xdr:rowOff>
    </xdr:from>
    <xdr:ext cx="762000" cy="259045"/>
    <xdr:sp macro="" textlink="">
      <xdr:nvSpPr>
        <xdr:cNvPr id="219" name="テキスト ボックス 218">
          <a:extLst>
            <a:ext uri="{FF2B5EF4-FFF2-40B4-BE49-F238E27FC236}">
              <a16:creationId xmlns:a16="http://schemas.microsoft.com/office/drawing/2014/main" id="{F8CD0369-1A9D-4F16-865D-A3C5A90DABB3}"/>
            </a:ext>
          </a:extLst>
        </xdr:cNvPr>
        <xdr:cNvSpPr txBox="1"/>
      </xdr:nvSpPr>
      <xdr:spPr>
        <a:xfrm>
          <a:off x="1955800" y="1421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77285</xdr:rowOff>
    </xdr:from>
    <xdr:to>
      <xdr:col>7</xdr:col>
      <xdr:colOff>31750</xdr:colOff>
      <xdr:row>83</xdr:row>
      <xdr:rowOff>7435</xdr:rowOff>
    </xdr:to>
    <xdr:sp macro="" textlink="">
      <xdr:nvSpPr>
        <xdr:cNvPr id="220" name="楕円 219">
          <a:extLst>
            <a:ext uri="{FF2B5EF4-FFF2-40B4-BE49-F238E27FC236}">
              <a16:creationId xmlns:a16="http://schemas.microsoft.com/office/drawing/2014/main" id="{44D94105-A337-457A-9358-4FFF0D62B546}"/>
            </a:ext>
          </a:extLst>
        </xdr:cNvPr>
        <xdr:cNvSpPr/>
      </xdr:nvSpPr>
      <xdr:spPr>
        <a:xfrm>
          <a:off x="1397000" y="141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163662</xdr:rowOff>
    </xdr:from>
    <xdr:ext cx="762000" cy="259045"/>
    <xdr:sp macro="" textlink="">
      <xdr:nvSpPr>
        <xdr:cNvPr id="221" name="テキスト ボックス 220">
          <a:extLst>
            <a:ext uri="{FF2B5EF4-FFF2-40B4-BE49-F238E27FC236}">
              <a16:creationId xmlns:a16="http://schemas.microsoft.com/office/drawing/2014/main" id="{4ECBB26D-69CA-483D-A73E-CA38AB314AF8}"/>
            </a:ext>
          </a:extLst>
        </xdr:cNvPr>
        <xdr:cNvSpPr txBox="1"/>
      </xdr:nvSpPr>
      <xdr:spPr>
        <a:xfrm>
          <a:off x="1066800" y="1422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35D9BE8-130C-4A7F-9D8F-954638C2579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EEAE691-A1F4-4499-B070-A85FE317A36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7B0ED618-2CDA-41AE-997D-D4572F0923C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80AD33EA-72B6-46F5-9819-F065D3CBE02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CDA94B0-7EDC-4A6B-81B6-698E4F5E1D4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5F8A3DC0-CBAC-46C2-9FD9-A8D02C0E156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2E5B2618-1004-4122-8950-FD3C5C94807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B1CDA6C-AA50-453C-BE8D-CC02E7F32A9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C325826-2B88-4483-B605-C1E4ED707CA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3A6151A-7925-4730-A9E6-A9D52F05029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2037E845-8A54-479E-9E7E-5383BBCBA2B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29EE676D-BDFE-4A5D-8CF7-7CD82642D86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46F991C8-0090-4488-8811-CC416768B01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３年度、２４年度は国家公務員の一時的な減額措置により基準を上回っていたが、平成２５年度より減額措置がなくなっているので数値が基準を下回っている。また、類似団体よりも数値が下回っているので健全であるといえる。今後も「第４次つるぎ町集中改革プラン」において給与の適正化に関する方針を定め、数値が悪化しないよう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C33AEA91-AEED-4DED-86A2-6425B0C4962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3906722C-C448-4064-86E2-B1E1CAF6BFC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B21B141B-8340-43B6-B51A-264A1871C9B7}"/>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7376D2C8-439D-412C-837C-4AA6FA0AB0C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1F0D2BAC-C050-4EA5-85B4-6EC69875F5DA}"/>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40963E61-1F83-4726-9599-53A0DC24260F}"/>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107F3F2-8FF1-408F-B965-B1B710102DA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D08870C5-71F3-446F-A538-875A0E93C022}"/>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68F3DC68-0214-4F08-AF89-C0FF78725F8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351E94D7-08BC-49BB-8DD8-7F6537D42CE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D2CF309A-1D67-4458-BD95-6292BFCBDC2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394F562-2144-4132-945D-0D2D079840D5}"/>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DB05DFB5-394A-4A1A-93F7-B339E9B73AE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18977859-F9B9-45CA-AC74-28E6A777E42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2A27021-F88A-4B2A-B816-8207E0BFC74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A00983B2-EA5D-49BD-B063-15218DE92C8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4CD72236-BE41-415F-9F8F-09FD2743A4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62C2680D-248C-41E8-96A0-C8C6A53A4EEE}"/>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9D9C0F97-D6A1-45AA-A89D-1F342389249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750B8E95-9F9C-4BC0-8E0A-66B2E0D79831}"/>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829F4F2-C864-4351-B31F-F0CA201705DA}"/>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A43A4DD2-E664-4B97-A55E-675D3E43FA5A}"/>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53823</xdr:rowOff>
    </xdr:to>
    <xdr:cxnSp macro="">
      <xdr:nvCxnSpPr>
        <xdr:cNvPr id="257" name="直線コネクタ 256">
          <a:extLst>
            <a:ext uri="{FF2B5EF4-FFF2-40B4-BE49-F238E27FC236}">
              <a16:creationId xmlns:a16="http://schemas.microsoft.com/office/drawing/2014/main" id="{B62CC4B6-112E-4D7D-9A01-C75CB9F42255}"/>
            </a:ext>
          </a:extLst>
        </xdr:cNvPr>
        <xdr:cNvCxnSpPr/>
      </xdr:nvCxnSpPr>
      <xdr:spPr>
        <a:xfrm>
          <a:off x="16179800" y="144441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1595F5A3-4B31-4089-AEFB-AFEA674A1B54}"/>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9B2A0B9C-5853-4AC0-9E90-C2F9218F5A05}"/>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18C2C6A8-0946-48BE-AA43-38AE4924C861}"/>
            </a:ext>
          </a:extLst>
        </xdr:cNvPr>
        <xdr:cNvCxnSpPr/>
      </xdr:nvCxnSpPr>
      <xdr:spPr>
        <a:xfrm flipV="1">
          <a:off x="15290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992A3F49-4A22-4E5B-A51B-29DD1594CF46}"/>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B5E904CB-261C-45EF-BD7E-8D52C2E2C506}"/>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76805</xdr:rowOff>
    </xdr:to>
    <xdr:cxnSp macro="">
      <xdr:nvCxnSpPr>
        <xdr:cNvPr id="263" name="直線コネクタ 262">
          <a:extLst>
            <a:ext uri="{FF2B5EF4-FFF2-40B4-BE49-F238E27FC236}">
              <a16:creationId xmlns:a16="http://schemas.microsoft.com/office/drawing/2014/main" id="{116C611A-1BDD-4188-9E05-616891746206}"/>
            </a:ext>
          </a:extLst>
        </xdr:cNvPr>
        <xdr:cNvCxnSpPr/>
      </xdr:nvCxnSpPr>
      <xdr:spPr>
        <a:xfrm flipV="1">
          <a:off x="14401800" y="144671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67D2E1F3-B2B8-4611-B942-023FC031B1DB}"/>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11F71EB-4858-4A85-B3A0-FB22ACDCDDD5}"/>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76805</xdr:rowOff>
    </xdr:to>
    <xdr:cxnSp macro="">
      <xdr:nvCxnSpPr>
        <xdr:cNvPr id="266" name="直線コネクタ 265">
          <a:extLst>
            <a:ext uri="{FF2B5EF4-FFF2-40B4-BE49-F238E27FC236}">
              <a16:creationId xmlns:a16="http://schemas.microsoft.com/office/drawing/2014/main" id="{CA241890-874C-4947-9D1E-3D6069F9E65A}"/>
            </a:ext>
          </a:extLst>
        </xdr:cNvPr>
        <xdr:cNvCxnSpPr/>
      </xdr:nvCxnSpPr>
      <xdr:spPr>
        <a:xfrm>
          <a:off x="13512800" y="144326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40F8E50B-3AB6-48BD-B382-123AEDFB9FC5}"/>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290609CE-FB7C-413D-B543-57D0CF32775F}"/>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9BE47209-25E8-45E1-833F-87260484C0B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D3460CB7-E094-4F75-B5CF-C5963073DB36}"/>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FA19697-6015-4262-AABD-CC60FBA887A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7A52655-1A1D-450C-A1EF-E0F39E03DC3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109D07D-2EDA-490B-9707-5A7F6486716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9E7AF00-495B-4BFB-BC17-B06E4738865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6124FB3-CA17-4AB8-8831-A8291F9BB0B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6" name="楕円 275">
          <a:extLst>
            <a:ext uri="{FF2B5EF4-FFF2-40B4-BE49-F238E27FC236}">
              <a16:creationId xmlns:a16="http://schemas.microsoft.com/office/drawing/2014/main" id="{B57B7B69-B1F2-41B7-879E-B11A02A62FC2}"/>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7" name="給与水準   （国との比較）該当値テキスト">
          <a:extLst>
            <a:ext uri="{FF2B5EF4-FFF2-40B4-BE49-F238E27FC236}">
              <a16:creationId xmlns:a16="http://schemas.microsoft.com/office/drawing/2014/main" id="{92C0F8E2-9FC7-45A2-BCBE-9FC9B907E92C}"/>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57FD77-AF45-4471-9ED9-6F6DA2950597}"/>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4752331D-60E8-4A96-B4CF-65E05498ABE2}"/>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a:extLst>
            <a:ext uri="{FF2B5EF4-FFF2-40B4-BE49-F238E27FC236}">
              <a16:creationId xmlns:a16="http://schemas.microsoft.com/office/drawing/2014/main" id="{8423D507-8909-4E71-BAF6-AD09B766EB85}"/>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73D40E06-9C60-40FA-AD7C-5FAE4E83F978}"/>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2" name="楕円 281">
          <a:extLst>
            <a:ext uri="{FF2B5EF4-FFF2-40B4-BE49-F238E27FC236}">
              <a16:creationId xmlns:a16="http://schemas.microsoft.com/office/drawing/2014/main" id="{0AFDE7F8-889F-4902-B191-137B4423ADFC}"/>
            </a:ext>
          </a:extLst>
        </xdr:cNvPr>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137782</xdr:rowOff>
    </xdr:from>
    <xdr:ext cx="762000" cy="259045"/>
    <xdr:sp macro="" textlink="">
      <xdr:nvSpPr>
        <xdr:cNvPr id="283" name="テキスト ボックス 282">
          <a:extLst>
            <a:ext uri="{FF2B5EF4-FFF2-40B4-BE49-F238E27FC236}">
              <a16:creationId xmlns:a16="http://schemas.microsoft.com/office/drawing/2014/main" id="{A4538711-3171-4CF4-8357-3F22E21B53BE}"/>
            </a:ext>
          </a:extLst>
        </xdr:cNvPr>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4" name="楕円 283">
          <a:extLst>
            <a:ext uri="{FF2B5EF4-FFF2-40B4-BE49-F238E27FC236}">
              <a16:creationId xmlns:a16="http://schemas.microsoft.com/office/drawing/2014/main" id="{C692B43F-2097-4DA7-A4BA-B95052B8B42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4BA1DE4A-2A1F-47ED-A1A7-3629F64B6DA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E47038F0-236B-4D8F-BB9F-059EFF48E9F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59010FAC-FD30-433C-BB32-1210D0238A3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16588887-298B-404B-8D20-C5D4589D2E2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1A433D8C-D0E0-4DC1-8356-FE8D2EBEE8A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B7B777B-ADD4-41E9-B56E-E34425A0DEC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F71D9B49-2EDE-4A3F-BBD5-595F8552BC8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BD56E2B5-18B9-42DF-A36F-7A5D4BFA4BE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349E289E-E1D1-40E2-9045-CDDBA98A2C5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39E8A6D2-6725-4BBF-9705-07CA4491FFA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277E3AA6-92FB-40ED-9F64-950B3FC2335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FF5C2644-91F6-4819-931D-A39B8D26C79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FF8496FD-3395-48C4-A6F5-AEA236DF5D4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C9437664-CF4E-493D-8B73-C201090ED55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村合併等の影響もあり人口千人あたりの職員数が類似団体平均を大きく上回る状況となっている。そのため「第３次つるぎ町集中改革プラン」において職員の新規採用の抑制に努めてきたが、地理的問題もあり実行出来ていないのが現状である。令和２年度策定の「第４次つるぎ町集中改革プラン」に沿った定員管理の適正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5D45D05-CEB4-446E-BA46-62EA9CD8B72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84381DD2-775E-409E-829A-FF6DFEBE465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FCAF7F2A-F9EA-4287-A64E-8F6A4AD080F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96DF7868-058A-4FF9-9B7D-EE0ACF2F351E}"/>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16ED2749-41B1-41B5-94A8-D5585FB25AA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5613C911-A498-4F3F-A51F-FFA814CF278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9408B16E-F417-4E18-B606-10F58717D8F3}"/>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80C574FD-FAFF-4C67-8751-F133D02B9CBF}"/>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845977EE-9799-4E3A-8583-430C57EB76C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46E2C35A-50F6-4749-9458-6D25FA6A97D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6EDEFAF5-A9D6-45F7-BBF3-89C82EB0FA3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490DC06B-4848-49F2-BFA3-D8590216BF6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61029F3F-0BE5-400F-80C0-0200C314C42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48B3AC31-7244-4D39-A570-9CFC6C24FF4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F37EB9A7-B048-4AE4-BCD5-57A4B88B3E9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C72439E8-3CC6-4562-AA24-27CD3322EB5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59F36D4D-1024-4A92-B303-FDC6B7C4D4AA}"/>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2C4F747A-4724-4D41-91AA-92C680D92912}"/>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80D00D03-D345-46D6-B473-6E530E79F848}"/>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ED36BBE6-CD53-4AFA-8974-B2EE0CF3CE0A}"/>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4FC7AD8C-39D3-4F0F-AD32-B7F63C1CC7D8}"/>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77724</xdr:rowOff>
    </xdr:from>
    <xdr:to>
      <xdr:col>81</xdr:col>
      <xdr:colOff>44450</xdr:colOff>
      <xdr:row>66</xdr:row>
      <xdr:rowOff>86571</xdr:rowOff>
    </xdr:to>
    <xdr:cxnSp macro="">
      <xdr:nvCxnSpPr>
        <xdr:cNvPr id="320" name="直線コネクタ 319">
          <a:extLst>
            <a:ext uri="{FF2B5EF4-FFF2-40B4-BE49-F238E27FC236}">
              <a16:creationId xmlns:a16="http://schemas.microsoft.com/office/drawing/2014/main" id="{DCE9B2B0-3D66-43C2-B910-FDFE0780A05B}"/>
            </a:ext>
          </a:extLst>
        </xdr:cNvPr>
        <xdr:cNvCxnSpPr/>
      </xdr:nvCxnSpPr>
      <xdr:spPr>
        <a:xfrm flipV="1">
          <a:off x="16179800" y="11393424"/>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12A23D36-32D2-4F69-BDCE-6A0376FA758F}"/>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4A6F1DD8-DFC0-4965-8701-EC1BA1F4AFCD}"/>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86571</xdr:rowOff>
    </xdr:from>
    <xdr:to>
      <xdr:col>77</xdr:col>
      <xdr:colOff>44450</xdr:colOff>
      <xdr:row>66</xdr:row>
      <xdr:rowOff>96224</xdr:rowOff>
    </xdr:to>
    <xdr:cxnSp macro="">
      <xdr:nvCxnSpPr>
        <xdr:cNvPr id="323" name="直線コネクタ 322">
          <a:extLst>
            <a:ext uri="{FF2B5EF4-FFF2-40B4-BE49-F238E27FC236}">
              <a16:creationId xmlns:a16="http://schemas.microsoft.com/office/drawing/2014/main" id="{972CB7D8-6EBC-4E65-9857-C12E0D96B9D8}"/>
            </a:ext>
          </a:extLst>
        </xdr:cNvPr>
        <xdr:cNvCxnSpPr/>
      </xdr:nvCxnSpPr>
      <xdr:spPr>
        <a:xfrm flipV="1">
          <a:off x="15290800" y="1140227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3086FF65-D11E-4A53-BD19-83001022A517}"/>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AC49B56F-FF63-4A82-9367-18EF535F4F8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31877</xdr:rowOff>
    </xdr:from>
    <xdr:to>
      <xdr:col>72</xdr:col>
      <xdr:colOff>203200</xdr:colOff>
      <xdr:row>66</xdr:row>
      <xdr:rowOff>96224</xdr:rowOff>
    </xdr:to>
    <xdr:cxnSp macro="">
      <xdr:nvCxnSpPr>
        <xdr:cNvPr id="326" name="直線コネクタ 325">
          <a:extLst>
            <a:ext uri="{FF2B5EF4-FFF2-40B4-BE49-F238E27FC236}">
              <a16:creationId xmlns:a16="http://schemas.microsoft.com/office/drawing/2014/main" id="{2B6CD9E6-1EF5-43D1-8954-7C5FB9BAB271}"/>
            </a:ext>
          </a:extLst>
        </xdr:cNvPr>
        <xdr:cNvCxnSpPr/>
      </xdr:nvCxnSpPr>
      <xdr:spPr>
        <a:xfrm>
          <a:off x="14401800" y="1134757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7FBB6EC3-8566-41D5-8240-C38C43229F22}"/>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BFB6B594-10D0-482E-8C03-15D7C2DC5B08}"/>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31877</xdr:rowOff>
    </xdr:from>
    <xdr:to>
      <xdr:col>68</xdr:col>
      <xdr:colOff>152400</xdr:colOff>
      <xdr:row>66</xdr:row>
      <xdr:rowOff>76116</xdr:rowOff>
    </xdr:to>
    <xdr:cxnSp macro="">
      <xdr:nvCxnSpPr>
        <xdr:cNvPr id="329" name="直線コネクタ 328">
          <a:extLst>
            <a:ext uri="{FF2B5EF4-FFF2-40B4-BE49-F238E27FC236}">
              <a16:creationId xmlns:a16="http://schemas.microsoft.com/office/drawing/2014/main" id="{E3B27E23-7157-4110-BAEE-20CA513DD664}"/>
            </a:ext>
          </a:extLst>
        </xdr:cNvPr>
        <xdr:cNvCxnSpPr/>
      </xdr:nvCxnSpPr>
      <xdr:spPr>
        <a:xfrm flipV="1">
          <a:off x="13512800" y="11347577"/>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ADC8F89C-B89A-40A4-A95B-1D9DDC85F87E}"/>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62899AB0-D669-4291-9CAD-24038005BC89}"/>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6F38B0FD-31F4-4B30-ACF0-45790BE35F52}"/>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B2CAE38F-2FB9-4C9B-8179-80E46472DCCE}"/>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D25D82A-19FE-4EBA-B35F-C541026FB7A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A196801-B882-4E7B-9A91-1855D9FBC97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A43F197-07DE-42E8-AC4C-418480CF447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7E84EC7-82BE-4491-8DB7-26E9D9B7C5F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BD8C289-83C6-4117-96E8-D9FAE4F6599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26924</xdr:rowOff>
    </xdr:from>
    <xdr:to>
      <xdr:col>81</xdr:col>
      <xdr:colOff>95250</xdr:colOff>
      <xdr:row>66</xdr:row>
      <xdr:rowOff>128524</xdr:rowOff>
    </xdr:to>
    <xdr:sp macro="" textlink="">
      <xdr:nvSpPr>
        <xdr:cNvPr id="339" name="楕円 338">
          <a:extLst>
            <a:ext uri="{FF2B5EF4-FFF2-40B4-BE49-F238E27FC236}">
              <a16:creationId xmlns:a16="http://schemas.microsoft.com/office/drawing/2014/main" id="{2EA3C22D-5B98-4D5B-BDAA-A9DBA6996C19}"/>
            </a:ext>
          </a:extLst>
        </xdr:cNvPr>
        <xdr:cNvSpPr/>
      </xdr:nvSpPr>
      <xdr:spPr>
        <a:xfrm>
          <a:off x="16967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94251</xdr:rowOff>
    </xdr:from>
    <xdr:ext cx="762000" cy="259045"/>
    <xdr:sp macro="" textlink="">
      <xdr:nvSpPr>
        <xdr:cNvPr id="340" name="定員管理の状況該当値テキスト">
          <a:extLst>
            <a:ext uri="{FF2B5EF4-FFF2-40B4-BE49-F238E27FC236}">
              <a16:creationId xmlns:a16="http://schemas.microsoft.com/office/drawing/2014/main" id="{87174FC0-C3AD-4142-841B-CD115F493DE7}"/>
            </a:ext>
          </a:extLst>
        </xdr:cNvPr>
        <xdr:cNvSpPr txBox="1"/>
      </xdr:nvSpPr>
      <xdr:spPr>
        <a:xfrm>
          <a:off x="17106900" y="1123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35771</xdr:rowOff>
    </xdr:from>
    <xdr:to>
      <xdr:col>77</xdr:col>
      <xdr:colOff>95250</xdr:colOff>
      <xdr:row>66</xdr:row>
      <xdr:rowOff>137371</xdr:rowOff>
    </xdr:to>
    <xdr:sp macro="" textlink="">
      <xdr:nvSpPr>
        <xdr:cNvPr id="341" name="楕円 340">
          <a:extLst>
            <a:ext uri="{FF2B5EF4-FFF2-40B4-BE49-F238E27FC236}">
              <a16:creationId xmlns:a16="http://schemas.microsoft.com/office/drawing/2014/main" id="{E08B64B4-B1BC-4699-AAC5-E485C84A3EE0}"/>
            </a:ext>
          </a:extLst>
        </xdr:cNvPr>
        <xdr:cNvSpPr/>
      </xdr:nvSpPr>
      <xdr:spPr>
        <a:xfrm>
          <a:off x="16129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122148</xdr:rowOff>
    </xdr:from>
    <xdr:ext cx="736600" cy="259045"/>
    <xdr:sp macro="" textlink="">
      <xdr:nvSpPr>
        <xdr:cNvPr id="342" name="テキスト ボックス 341">
          <a:extLst>
            <a:ext uri="{FF2B5EF4-FFF2-40B4-BE49-F238E27FC236}">
              <a16:creationId xmlns:a16="http://schemas.microsoft.com/office/drawing/2014/main" id="{10F8BEBE-F9F0-4C11-86C6-4B6F8E83C57B}"/>
            </a:ext>
          </a:extLst>
        </xdr:cNvPr>
        <xdr:cNvSpPr txBox="1"/>
      </xdr:nvSpPr>
      <xdr:spPr>
        <a:xfrm>
          <a:off x="15798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45424</xdr:rowOff>
    </xdr:from>
    <xdr:to>
      <xdr:col>73</xdr:col>
      <xdr:colOff>44450</xdr:colOff>
      <xdr:row>66</xdr:row>
      <xdr:rowOff>147024</xdr:rowOff>
    </xdr:to>
    <xdr:sp macro="" textlink="">
      <xdr:nvSpPr>
        <xdr:cNvPr id="343" name="楕円 342">
          <a:extLst>
            <a:ext uri="{FF2B5EF4-FFF2-40B4-BE49-F238E27FC236}">
              <a16:creationId xmlns:a16="http://schemas.microsoft.com/office/drawing/2014/main" id="{442CBC87-4E5C-4F8A-B402-1A840CF29313}"/>
            </a:ext>
          </a:extLst>
        </xdr:cNvPr>
        <xdr:cNvSpPr/>
      </xdr:nvSpPr>
      <xdr:spPr>
        <a:xfrm>
          <a:off x="15240000" y="113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131801</xdr:rowOff>
    </xdr:from>
    <xdr:ext cx="762000" cy="259045"/>
    <xdr:sp macro="" textlink="">
      <xdr:nvSpPr>
        <xdr:cNvPr id="344" name="テキスト ボックス 343">
          <a:extLst>
            <a:ext uri="{FF2B5EF4-FFF2-40B4-BE49-F238E27FC236}">
              <a16:creationId xmlns:a16="http://schemas.microsoft.com/office/drawing/2014/main" id="{C0CF9CB1-44B4-41B2-AA1E-886DAD5B52C3}"/>
            </a:ext>
          </a:extLst>
        </xdr:cNvPr>
        <xdr:cNvSpPr txBox="1"/>
      </xdr:nvSpPr>
      <xdr:spPr>
        <a:xfrm>
          <a:off x="14909800" y="1144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152527</xdr:rowOff>
    </xdr:from>
    <xdr:to>
      <xdr:col>68</xdr:col>
      <xdr:colOff>203200</xdr:colOff>
      <xdr:row>66</xdr:row>
      <xdr:rowOff>82677</xdr:rowOff>
    </xdr:to>
    <xdr:sp macro="" textlink="">
      <xdr:nvSpPr>
        <xdr:cNvPr id="345" name="楕円 344">
          <a:extLst>
            <a:ext uri="{FF2B5EF4-FFF2-40B4-BE49-F238E27FC236}">
              <a16:creationId xmlns:a16="http://schemas.microsoft.com/office/drawing/2014/main" id="{5865A5CD-D4C4-4CB5-B55A-82A443355BA9}"/>
            </a:ext>
          </a:extLst>
        </xdr:cNvPr>
        <xdr:cNvSpPr/>
      </xdr:nvSpPr>
      <xdr:spPr>
        <a:xfrm>
          <a:off x="14351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67454</xdr:rowOff>
    </xdr:from>
    <xdr:ext cx="762000" cy="259045"/>
    <xdr:sp macro="" textlink="">
      <xdr:nvSpPr>
        <xdr:cNvPr id="346" name="テキスト ボックス 345">
          <a:extLst>
            <a:ext uri="{FF2B5EF4-FFF2-40B4-BE49-F238E27FC236}">
              <a16:creationId xmlns:a16="http://schemas.microsoft.com/office/drawing/2014/main" id="{C710E76D-EB6F-40B6-BE9E-880AB9E5CDA9}"/>
            </a:ext>
          </a:extLst>
        </xdr:cNvPr>
        <xdr:cNvSpPr txBox="1"/>
      </xdr:nvSpPr>
      <xdr:spPr>
        <a:xfrm>
          <a:off x="14020800" y="1138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25316</xdr:rowOff>
    </xdr:from>
    <xdr:to>
      <xdr:col>64</xdr:col>
      <xdr:colOff>152400</xdr:colOff>
      <xdr:row>66</xdr:row>
      <xdr:rowOff>126916</xdr:rowOff>
    </xdr:to>
    <xdr:sp macro="" textlink="">
      <xdr:nvSpPr>
        <xdr:cNvPr id="347" name="楕円 346">
          <a:extLst>
            <a:ext uri="{FF2B5EF4-FFF2-40B4-BE49-F238E27FC236}">
              <a16:creationId xmlns:a16="http://schemas.microsoft.com/office/drawing/2014/main" id="{790EC6AB-FB27-43B2-BF74-3F10B9E499D6}"/>
            </a:ext>
          </a:extLst>
        </xdr:cNvPr>
        <xdr:cNvSpPr/>
      </xdr:nvSpPr>
      <xdr:spPr>
        <a:xfrm>
          <a:off x="13462000" y="113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111693</xdr:rowOff>
    </xdr:from>
    <xdr:ext cx="762000" cy="259045"/>
    <xdr:sp macro="" textlink="">
      <xdr:nvSpPr>
        <xdr:cNvPr id="348" name="テキスト ボックス 347">
          <a:extLst>
            <a:ext uri="{FF2B5EF4-FFF2-40B4-BE49-F238E27FC236}">
              <a16:creationId xmlns:a16="http://schemas.microsoft.com/office/drawing/2014/main" id="{DC2A7924-FFAB-486F-9B6D-2564307FD4DB}"/>
            </a:ext>
          </a:extLst>
        </xdr:cNvPr>
        <xdr:cNvSpPr txBox="1"/>
      </xdr:nvSpPr>
      <xdr:spPr>
        <a:xfrm>
          <a:off x="13131800" y="114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128B976D-C2E3-4C98-A52E-76E37D67734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AAB57330-E47C-43FF-B709-5611B07EE0F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9C48F712-CA5C-4A17-A2D4-C998684F50B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3272C8EC-4F02-41CC-9B27-0C2F71FC119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B4FE6B45-AD11-496F-ADD4-FD5DAC78D31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4072916C-3495-41AD-9871-36E4457CE5F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45B5748-0F3D-42DE-BA0B-0A5A4ED0939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DD1CAC5-68BE-429F-A563-4C776F26740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54AE9064-9CC6-46D1-AFF5-CB534D3817B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F8E5D25D-67B6-4443-8524-5FEB1290913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75B0ABFB-939C-4257-9AE5-1E156DDB047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DDD18D5-C193-4088-9670-2D54D7C411E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9BFA6828-92F4-4798-AF39-74E11490CD2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実質公債費比率については、類似団体平均を上回る結果となっている。令和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年度においては、合併特例債の元金償還金が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したため</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している。令和４年度で合併特例債の元利償還金返済のピーク</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終了</a:t>
          </a:r>
          <a:r>
            <a:rPr lang="ja-JP" altLang="en-US" sz="1100" b="0" i="0" baseline="0">
              <a:solidFill>
                <a:schemeClr val="dk1"/>
              </a:solidFill>
              <a:effectLst/>
              <a:latin typeface="+mn-lt"/>
              <a:ea typeface="+mn-ea"/>
              <a:cs typeface="+mn-cs"/>
            </a:rPr>
            <a:t>しているため</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改善していく見込みである。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E294EBDD-CAFE-4C54-86C7-D4643D29CC9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F02FAB06-ED1A-4F98-A1A8-0185A9E3AE4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4A94688E-72F1-49E7-B951-9881C8B611C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8A534A6A-9CD5-46AE-838A-CAD03558656C}"/>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FBB8133A-A573-4BA4-8920-102E58A5418C}"/>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6FEE14C6-840E-4B9C-B710-71BCD966F3E6}"/>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D7C02B3B-8075-42BD-AAE1-66A98018E685}"/>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8E5C87F-A48D-4452-B0D8-6B4919E256DE}"/>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6AC41A11-5B0B-4FA1-91D5-159AA24C2888}"/>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3150119C-6F42-4EF3-9CA0-4C895C1059C6}"/>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7331194C-8FCF-4419-A94F-D17D4BD5DECD}"/>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41C843AF-4B4A-4C06-B066-F2CDAFF9797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5E1A0EBB-F54D-42FF-9A8D-53519B15D68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78C9AE0B-776C-45EE-88B2-4BEBF52EA2E2}"/>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9DF0B9DE-53EE-4EC7-B9EB-D71A3AABC28A}"/>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8C7073AF-6A49-41F0-965A-FD58D16953A8}"/>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F3C0C404-C7F7-4B97-98E1-08659EDFA45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C58116B4-35CE-4CDE-9BD0-90BA0E55BE51}"/>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141224</xdr:rowOff>
    </xdr:to>
    <xdr:cxnSp macro="">
      <xdr:nvCxnSpPr>
        <xdr:cNvPr id="380" name="直線コネクタ 379">
          <a:extLst>
            <a:ext uri="{FF2B5EF4-FFF2-40B4-BE49-F238E27FC236}">
              <a16:creationId xmlns:a16="http://schemas.microsoft.com/office/drawing/2014/main" id="{F930DF6D-D88B-4136-A983-B70BF91E3DB0}"/>
            </a:ext>
          </a:extLst>
        </xdr:cNvPr>
        <xdr:cNvCxnSpPr/>
      </xdr:nvCxnSpPr>
      <xdr:spPr>
        <a:xfrm flipV="1">
          <a:off x="16179800" y="73324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6F33B76D-4A7E-4D9C-B336-A5E5E1ED690A}"/>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11953CDB-B99F-45FA-9571-AA9D5A328ADE}"/>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141224</xdr:rowOff>
    </xdr:to>
    <xdr:cxnSp macro="">
      <xdr:nvCxnSpPr>
        <xdr:cNvPr id="383" name="直線コネクタ 382">
          <a:extLst>
            <a:ext uri="{FF2B5EF4-FFF2-40B4-BE49-F238E27FC236}">
              <a16:creationId xmlns:a16="http://schemas.microsoft.com/office/drawing/2014/main" id="{9E52C9E1-0D1D-41D1-953B-87862852412C}"/>
            </a:ext>
          </a:extLst>
        </xdr:cNvPr>
        <xdr:cNvCxnSpPr/>
      </xdr:nvCxnSpPr>
      <xdr:spPr>
        <a:xfrm>
          <a:off x="15290800" y="732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809E00CE-B629-4A3F-B0CA-D69F53106D31}"/>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CF633744-F2EB-46CB-B913-A74AE8951AEC}"/>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121920</xdr:rowOff>
    </xdr:to>
    <xdr:cxnSp macro="">
      <xdr:nvCxnSpPr>
        <xdr:cNvPr id="386" name="直線コネクタ 385">
          <a:extLst>
            <a:ext uri="{FF2B5EF4-FFF2-40B4-BE49-F238E27FC236}">
              <a16:creationId xmlns:a16="http://schemas.microsoft.com/office/drawing/2014/main" id="{92CDEE9B-8D8C-457E-9033-76D1014133DB}"/>
            </a:ext>
          </a:extLst>
        </xdr:cNvPr>
        <xdr:cNvCxnSpPr/>
      </xdr:nvCxnSpPr>
      <xdr:spPr>
        <a:xfrm>
          <a:off x="14401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8FC70F8A-1FEC-43DD-A7FD-5E74098782F4}"/>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FD6707E1-A9AB-469A-B046-3177759F77AF}"/>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92964</xdr:rowOff>
    </xdr:to>
    <xdr:cxnSp macro="">
      <xdr:nvCxnSpPr>
        <xdr:cNvPr id="389" name="直線コネクタ 388">
          <a:extLst>
            <a:ext uri="{FF2B5EF4-FFF2-40B4-BE49-F238E27FC236}">
              <a16:creationId xmlns:a16="http://schemas.microsoft.com/office/drawing/2014/main" id="{6ED64A64-B3A8-4F51-8F60-F32C2780465F}"/>
            </a:ext>
          </a:extLst>
        </xdr:cNvPr>
        <xdr:cNvCxnSpPr/>
      </xdr:nvCxnSpPr>
      <xdr:spPr>
        <a:xfrm>
          <a:off x="13512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87330F45-45EA-489A-8202-A70D057CF5A3}"/>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10261F0B-0A05-4BA6-AF08-82C1CC366631}"/>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8D3CF065-952C-4994-85BF-FDF4F16F0661}"/>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C471E336-1FA5-47AE-A984-7F0DA537376D}"/>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7C5DAC0-26C9-4F44-B373-04FCC2FDE34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A2ED64E-2D42-4B0C-A7E9-8BDE05E120B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479B15A-11BE-419E-8089-3D4192490AD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EFB4425-E5E8-4632-B079-D84CD3BAE2F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E21C9C0-0004-49B8-8889-E7CB5138998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9" name="楕円 398">
          <a:extLst>
            <a:ext uri="{FF2B5EF4-FFF2-40B4-BE49-F238E27FC236}">
              <a16:creationId xmlns:a16="http://schemas.microsoft.com/office/drawing/2014/main" id="{C1E0BBED-A594-4E1F-B739-0C755237B2B2}"/>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400" name="公債費負担の状況該当値テキスト">
          <a:extLst>
            <a:ext uri="{FF2B5EF4-FFF2-40B4-BE49-F238E27FC236}">
              <a16:creationId xmlns:a16="http://schemas.microsoft.com/office/drawing/2014/main" id="{8E302E19-2639-4E8A-B83A-B363CDFF2E72}"/>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1" name="楕円 400">
          <a:extLst>
            <a:ext uri="{FF2B5EF4-FFF2-40B4-BE49-F238E27FC236}">
              <a16:creationId xmlns:a16="http://schemas.microsoft.com/office/drawing/2014/main" id="{99B33211-E8D7-4BA4-9C03-5F3D91EF0D2A}"/>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2" name="テキスト ボックス 401">
          <a:extLst>
            <a:ext uri="{FF2B5EF4-FFF2-40B4-BE49-F238E27FC236}">
              <a16:creationId xmlns:a16="http://schemas.microsoft.com/office/drawing/2014/main" id="{E40EE39F-FFE7-4ECF-B136-2640B865302A}"/>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3" name="楕円 402">
          <a:extLst>
            <a:ext uri="{FF2B5EF4-FFF2-40B4-BE49-F238E27FC236}">
              <a16:creationId xmlns:a16="http://schemas.microsoft.com/office/drawing/2014/main" id="{31A4F462-43DB-43A8-B8E3-EB27C3421B65}"/>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4" name="テキスト ボックス 403">
          <a:extLst>
            <a:ext uri="{FF2B5EF4-FFF2-40B4-BE49-F238E27FC236}">
              <a16:creationId xmlns:a16="http://schemas.microsoft.com/office/drawing/2014/main" id="{F5E3C35B-F847-445A-BE0C-FBED3C769B4D}"/>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5" name="楕円 404">
          <a:extLst>
            <a:ext uri="{FF2B5EF4-FFF2-40B4-BE49-F238E27FC236}">
              <a16:creationId xmlns:a16="http://schemas.microsoft.com/office/drawing/2014/main" id="{CA62452B-1BC9-487D-A030-07DFF2AFF3CD}"/>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6" name="テキスト ボックス 405">
          <a:extLst>
            <a:ext uri="{FF2B5EF4-FFF2-40B4-BE49-F238E27FC236}">
              <a16:creationId xmlns:a16="http://schemas.microsoft.com/office/drawing/2014/main" id="{7E7CCBAD-1936-4991-8768-35AF69BBBF52}"/>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7" name="楕円 406">
          <a:extLst>
            <a:ext uri="{FF2B5EF4-FFF2-40B4-BE49-F238E27FC236}">
              <a16:creationId xmlns:a16="http://schemas.microsoft.com/office/drawing/2014/main" id="{41F40B3E-5C08-4F52-9957-C247DFD730C2}"/>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8" name="テキスト ボックス 407">
          <a:extLst>
            <a:ext uri="{FF2B5EF4-FFF2-40B4-BE49-F238E27FC236}">
              <a16:creationId xmlns:a16="http://schemas.microsoft.com/office/drawing/2014/main" id="{AA29EC6B-C719-4F2E-8149-1988D5E68524}"/>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F5C52F57-0131-46F9-A559-4B591D8A98F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BB9003D4-9D2A-424B-AB02-14FCFC0A71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2A99861A-A6E9-46E1-959B-53670FCA4A5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B3D9AEE-247E-405C-9E9B-4311882A1AC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520BFD26-E67C-4DEA-8E79-9348C112AC2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746E8D68-FD21-4B0E-8DCB-6D43CC60EB1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7C8F1A12-7523-477D-AEDE-B57AE690C3E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35072018-D220-4835-846C-26943894BC1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CE99B54F-8E95-4E8F-91A5-BD2BF72BC8C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50FDDDDC-2AE6-4FB5-B7D9-B4C3E12AC7C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5179C616-F226-44E0-A7D8-69F78240982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E44B6A5E-8237-434D-BFB9-0BC8093C5E2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5E28E3BD-3C55-44C0-86A7-F8E90B72373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健全化法が施行された平成１９年度【１０１．５％】</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、類似団体を上回る結果</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なってい</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決算でようやく比率の発生が解消されている。改善要因として、</a:t>
          </a:r>
          <a:r>
            <a:rPr lang="ja-JP" altLang="ja-JP" sz="1100" b="0" i="0" baseline="0">
              <a:solidFill>
                <a:schemeClr val="dk1"/>
              </a:solidFill>
              <a:effectLst/>
              <a:latin typeface="+mn-lt"/>
              <a:ea typeface="+mn-ea"/>
              <a:cs typeface="+mn-cs"/>
            </a:rPr>
            <a:t>公営企業及び一部事務組合の地方債現在高の減少、地方債発行の抑制による一般会計地方債現在高の減少、減債基金への積立による充当可能基金の増加</a:t>
          </a:r>
          <a:r>
            <a:rPr lang="ja-JP" altLang="en-US" sz="1100" b="0" i="0" baseline="0">
              <a:solidFill>
                <a:schemeClr val="dk1"/>
              </a:solidFill>
              <a:effectLst/>
              <a:latin typeface="+mn-lt"/>
              <a:ea typeface="+mn-ea"/>
              <a:cs typeface="+mn-cs"/>
            </a:rPr>
            <a:t>があげられる</a:t>
          </a:r>
          <a:r>
            <a:rPr lang="ja-JP"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58383250-3894-4759-AD07-4AFC909CC86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CE85E79A-4D4D-4F81-B1DC-2DAC6F60AB8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99D73EE-CA19-462E-A5FF-2C9D0D430F9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CF938B64-6556-4BB3-914A-F751979186C9}"/>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A930B036-BD33-41BC-9975-4487B630A60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E0848A28-97DF-456E-B581-67AC5F029EEE}"/>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B8C973D1-FFAD-41E0-81E5-A6E9EE125152}"/>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5DC16608-FB2F-4C1B-BB3D-9A409DA0901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B849EC16-56DD-4D85-AE63-4B864081E3C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3EE3E70-CB76-470F-839D-AEE4726016B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7739239A-0FE6-4C15-98FD-D169C906D9DB}"/>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92D757F3-E7BE-4E3C-8CAF-8C59B43ECF3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4FBCDA9C-C1BE-4239-BA2E-A1E59E82F19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21948118-B190-42A3-800F-F1C367657AE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3B306021-AC2E-4958-907E-28ED2ED1D5C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D2EBFE49-5862-4189-8BD7-38D926B4F46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DB710567-C393-427D-9541-474A02B0603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99DE5879-0AC8-4D24-84F8-5C7798F5C2B9}"/>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1F42F8C6-4157-4473-8722-7E6B2B949DC1}"/>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C07F5D05-A9CB-46E5-8AB4-D7172034BF13}"/>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28FD5146-66EC-4F10-A7AB-5ACA204BB0B6}"/>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D18134B3-D43E-4DFA-A040-461A2601F7B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103324</xdr:rowOff>
    </xdr:from>
    <xdr:to>
      <xdr:col>77</xdr:col>
      <xdr:colOff>44450</xdr:colOff>
      <xdr:row>14</xdr:row>
      <xdr:rowOff>33564</xdr:rowOff>
    </xdr:to>
    <xdr:cxnSp macro="">
      <xdr:nvCxnSpPr>
        <xdr:cNvPr id="444" name="直線コネクタ 443">
          <a:extLst>
            <a:ext uri="{FF2B5EF4-FFF2-40B4-BE49-F238E27FC236}">
              <a16:creationId xmlns:a16="http://schemas.microsoft.com/office/drawing/2014/main" id="{5E3E550E-3BA5-43A4-ABAF-940AA1B9BF69}"/>
            </a:ext>
          </a:extLst>
        </xdr:cNvPr>
        <xdr:cNvCxnSpPr/>
      </xdr:nvCxnSpPr>
      <xdr:spPr>
        <a:xfrm flipV="1">
          <a:off x="15290800" y="2332174"/>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8165A971-8F64-4CDD-99BA-E946A370BF6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A578C5F4-0DA3-42B9-9E6D-B4A83D2CF414}"/>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33564</xdr:rowOff>
    </xdr:from>
    <xdr:to>
      <xdr:col>72</xdr:col>
      <xdr:colOff>203200</xdr:colOff>
      <xdr:row>15</xdr:row>
      <xdr:rowOff>136162</xdr:rowOff>
    </xdr:to>
    <xdr:cxnSp macro="">
      <xdr:nvCxnSpPr>
        <xdr:cNvPr id="447" name="直線コネクタ 446">
          <a:extLst>
            <a:ext uri="{FF2B5EF4-FFF2-40B4-BE49-F238E27FC236}">
              <a16:creationId xmlns:a16="http://schemas.microsoft.com/office/drawing/2014/main" id="{7D4A9094-A2F9-491D-8255-AE215E887736}"/>
            </a:ext>
          </a:extLst>
        </xdr:cNvPr>
        <xdr:cNvCxnSpPr/>
      </xdr:nvCxnSpPr>
      <xdr:spPr>
        <a:xfrm flipV="1">
          <a:off x="14401800" y="2433864"/>
          <a:ext cx="889000" cy="2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1E8E0B1E-2150-4F5D-8709-F76C1F9DDC1E}"/>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BBEE2CAE-329B-4FC7-B0E7-A50260A487E2}"/>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136162</xdr:rowOff>
    </xdr:from>
    <xdr:to>
      <xdr:col>68</xdr:col>
      <xdr:colOff>152400</xdr:colOff>
      <xdr:row>16</xdr:row>
      <xdr:rowOff>106045</xdr:rowOff>
    </xdr:to>
    <xdr:cxnSp macro="">
      <xdr:nvCxnSpPr>
        <xdr:cNvPr id="450" name="直線コネクタ 449">
          <a:extLst>
            <a:ext uri="{FF2B5EF4-FFF2-40B4-BE49-F238E27FC236}">
              <a16:creationId xmlns:a16="http://schemas.microsoft.com/office/drawing/2014/main" id="{6ECB2E8B-4065-4773-8F24-51F5DF2DA4DA}"/>
            </a:ext>
          </a:extLst>
        </xdr:cNvPr>
        <xdr:cNvCxnSpPr/>
      </xdr:nvCxnSpPr>
      <xdr:spPr>
        <a:xfrm flipV="1">
          <a:off x="13512800" y="2707912"/>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AD938442-8CB0-44AB-9992-DB028D934D71}"/>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B2566CF4-BFEE-46B6-98C4-ECD0C5C5AEF6}"/>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id="{6561B161-D7C2-4753-B6EB-CF9E77D37192}"/>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id="{9714D73F-5EB1-4E3C-AE73-37D29B428D1D}"/>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id="{E0A97127-31CE-4F57-B4C9-D9CFA370807B}"/>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id="{2DCCB15D-D3F2-4EBD-AA5F-2197373ED8BD}"/>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8DA8743-3D69-46E8-800B-F23893959DA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6324CDA-7ED2-4FB8-B3D0-7A302490C75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6ADB98F-08A1-4C70-AA04-5E4EFBC9CD3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B8EA6E1-7418-475E-9A3C-7E0ADC3002A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6ED5AA7E-DFB2-41E0-A7E1-BC9650EA13C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52524</xdr:rowOff>
    </xdr:from>
    <xdr:to>
      <xdr:col>77</xdr:col>
      <xdr:colOff>95250</xdr:colOff>
      <xdr:row>13</xdr:row>
      <xdr:rowOff>154124</xdr:rowOff>
    </xdr:to>
    <xdr:sp macro="" textlink="">
      <xdr:nvSpPr>
        <xdr:cNvPr id="462" name="楕円 461">
          <a:extLst>
            <a:ext uri="{FF2B5EF4-FFF2-40B4-BE49-F238E27FC236}">
              <a16:creationId xmlns:a16="http://schemas.microsoft.com/office/drawing/2014/main" id="{CD01004B-E436-4FEC-ACC6-EDA28AA25BD5}"/>
            </a:ext>
          </a:extLst>
        </xdr:cNvPr>
        <xdr:cNvSpPr/>
      </xdr:nvSpPr>
      <xdr:spPr>
        <a:xfrm>
          <a:off x="16129000" y="2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138901</xdr:rowOff>
    </xdr:from>
    <xdr:ext cx="736600" cy="259045"/>
    <xdr:sp macro="" textlink="">
      <xdr:nvSpPr>
        <xdr:cNvPr id="463" name="テキスト ボックス 462">
          <a:extLst>
            <a:ext uri="{FF2B5EF4-FFF2-40B4-BE49-F238E27FC236}">
              <a16:creationId xmlns:a16="http://schemas.microsoft.com/office/drawing/2014/main" id="{BA98C69F-BFE9-44A0-9D2E-D9CBA2289211}"/>
            </a:ext>
          </a:extLst>
        </xdr:cNvPr>
        <xdr:cNvSpPr txBox="1"/>
      </xdr:nvSpPr>
      <xdr:spPr>
        <a:xfrm>
          <a:off x="15798800" y="2367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64" name="楕円 463">
          <a:extLst>
            <a:ext uri="{FF2B5EF4-FFF2-40B4-BE49-F238E27FC236}">
              <a16:creationId xmlns:a16="http://schemas.microsoft.com/office/drawing/2014/main" id="{ABB51AA5-5866-400A-8250-C262AD6C725B}"/>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69141</xdr:rowOff>
    </xdr:from>
    <xdr:ext cx="762000" cy="259045"/>
    <xdr:sp macro="" textlink="">
      <xdr:nvSpPr>
        <xdr:cNvPr id="465" name="テキスト ボックス 464">
          <a:extLst>
            <a:ext uri="{FF2B5EF4-FFF2-40B4-BE49-F238E27FC236}">
              <a16:creationId xmlns:a16="http://schemas.microsoft.com/office/drawing/2014/main" id="{681152E1-9FFF-43D1-828C-ABF78F9CDA82}"/>
            </a:ext>
          </a:extLst>
        </xdr:cNvPr>
        <xdr:cNvSpPr txBox="1"/>
      </xdr:nvSpPr>
      <xdr:spPr>
        <a:xfrm>
          <a:off x="14909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85362</xdr:rowOff>
    </xdr:from>
    <xdr:to>
      <xdr:col>68</xdr:col>
      <xdr:colOff>203200</xdr:colOff>
      <xdr:row>16</xdr:row>
      <xdr:rowOff>15512</xdr:rowOff>
    </xdr:to>
    <xdr:sp macro="" textlink="">
      <xdr:nvSpPr>
        <xdr:cNvPr id="466" name="楕円 465">
          <a:extLst>
            <a:ext uri="{FF2B5EF4-FFF2-40B4-BE49-F238E27FC236}">
              <a16:creationId xmlns:a16="http://schemas.microsoft.com/office/drawing/2014/main" id="{392193F8-9ACB-4669-818B-04135C694E38}"/>
            </a:ext>
          </a:extLst>
        </xdr:cNvPr>
        <xdr:cNvSpPr/>
      </xdr:nvSpPr>
      <xdr:spPr>
        <a:xfrm>
          <a:off x="143510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289</xdr:rowOff>
    </xdr:from>
    <xdr:ext cx="762000" cy="259045"/>
    <xdr:sp macro="" textlink="">
      <xdr:nvSpPr>
        <xdr:cNvPr id="467" name="テキスト ボックス 466">
          <a:extLst>
            <a:ext uri="{FF2B5EF4-FFF2-40B4-BE49-F238E27FC236}">
              <a16:creationId xmlns:a16="http://schemas.microsoft.com/office/drawing/2014/main" id="{22E87B8A-519B-4937-802E-98183D8590EA}"/>
            </a:ext>
          </a:extLst>
        </xdr:cNvPr>
        <xdr:cNvSpPr txBox="1"/>
      </xdr:nvSpPr>
      <xdr:spPr>
        <a:xfrm>
          <a:off x="14020800" y="274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68" name="楕円 467">
          <a:extLst>
            <a:ext uri="{FF2B5EF4-FFF2-40B4-BE49-F238E27FC236}">
              <a16:creationId xmlns:a16="http://schemas.microsoft.com/office/drawing/2014/main" id="{C50589E4-3AC8-456B-BC85-6EAB17EE0B45}"/>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69" name="テキスト ボックス 468">
          <a:extLst>
            <a:ext uri="{FF2B5EF4-FFF2-40B4-BE49-F238E27FC236}">
              <a16:creationId xmlns:a16="http://schemas.microsoft.com/office/drawing/2014/main" id="{E48C1B1E-9A20-422E-B732-D03D4CE1E993}"/>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8D0DA0C-6964-41AE-BCE0-6CC8A1C10FB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796C16A-EA57-4D02-85E2-ECD944780B8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534A7CB-5C33-4981-99B6-1A4589D2AEE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46D26E1-7287-444A-ABAD-A3855BAAEBF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037FB35-4280-43D6-9AA1-A11996DB8A3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F92741D-B4F0-4736-8ACD-0782F286B7A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443B89D-959E-4281-9EA4-573279B6F62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4B41C48-AEC8-4A82-8B4F-5E321FF72C5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C3F16DF-2952-4225-81CB-9515595869C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F4353F1-FBC7-4260-8E26-50DAF9FD276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79C8A4D-80DC-4D14-BA64-1483002DB45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7AC70F4-0F5A-4715-92D4-F0A53CF4DD0C}"/>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24A66DE-D51C-4E33-876D-FBA1D8899BD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ABE43BC-1D52-44C0-BAEC-A4A2E54243D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736DA6A-14E0-4419-BB64-6441EC60EC8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0F10BA0-3843-4FED-A86B-FB951C1B433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AD99C6E-7F55-4A49-A7BC-67BC3D0CACA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285B2E0-C9CD-43CC-B039-E54888B2525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B295443-5F9C-444A-8AB2-E5A293BC4CD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7C15AB7-4806-4487-B6EC-699507E999D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0F62673-3835-496D-825F-627FA603687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536BFA7-6656-4154-87EC-C38D547239B9}"/>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4194E050-925A-461B-84A6-19ED42DE839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8C2A127-6035-49B7-BC96-EC80BB8FE1BF}"/>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097CC15-6D12-4EF7-8A68-34CC28D4DAE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6FEC57F-01C0-4057-B35B-7CDFA2C5E4C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D1D73E2-D599-429A-BAB1-68F8986C3D1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CD48006-34E1-46EE-B81B-2774E3DE856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F04C636-0EBC-4784-B026-99D2DF46625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13F1683-410C-4098-966A-A2D1C84EC2E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C6DFBCE-E820-49D5-98A6-B0171135AA1E}"/>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AFF903B-D76B-4C0E-8F8A-B9C19FF5DCF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DA0208E6-0CF6-4765-930E-045842BD07CF}"/>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6293E2C-B55C-4D6D-9719-DDCD9E7C7DD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F0A8781-8CF2-4C9F-A533-E3CAE45ED68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F4C8793-510F-4BC4-91AE-1506BF2AAC9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EED996A-F309-442F-AB72-6A48F7EF685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F5CBA85-7C72-47D1-BF9D-D675B0E41B4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7717DDC-985C-4673-B2E9-0B0BD573C3B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B9CD3A3-D197-4983-A229-730E0D4622D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0C21ECC-2ED8-410A-B9BD-E43E4437DE6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2CFF210-11A0-447A-9DBF-D7826C7E2D6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8B56ED2-C7AE-489E-A26E-B93C5B2FCBA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して職員数が多いため経常収支比率の人件費分の割合が高くなっており、改善する必要がある。「第４次集中改革プラン」に基づいた新規採用職員の抑制や諸手当の見直し等について具体的な方針を定め、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7B317D3-2C89-484B-B1A8-26A7E59EC6F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5E13DD7-8FF6-4401-91F8-549BAB7850B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5D629E0-9264-423B-9FEB-B66C23CFB58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4AFF50C-34A8-47D8-A9EE-3592BD8B0C1D}"/>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E5BB89A-602B-472E-90FC-A56C1EC3423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E299E02-09BF-42F3-B0F8-37AF079F0007}"/>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5BC3AF1D-BB71-441A-8FB4-BAB89B74805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8E376CA0-79A8-405F-B1A9-0CDB2A0FBF0F}"/>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1B42579D-B022-4D30-A2B7-5D034B7FCA17}"/>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62D91585-8677-409C-BA3D-7E4518CE98E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9550275F-7792-4481-ADC8-1AC211D1EDB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F323AF37-788D-4562-9E78-E7B487AA045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29B4B623-0FBE-4521-9E25-5C2880E4DDF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65C213CE-01A6-48C3-80A8-09448A9A694D}"/>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7F1CB15F-77F9-49D9-9E0E-A5CCD15762A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280C5F8E-8FEE-44FD-8A66-E8873B6CBE9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BC1A65C-7D1B-4399-B6BC-C84E1A7CC62E}"/>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C618585B-D82B-4F49-B262-BFA1D13FB0EC}"/>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7412C16D-2BEF-4C4A-99C6-4FF293BF6BB6}"/>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A9EBB896-6EB1-4656-9781-43F7BEA6D8F2}"/>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B116E2AA-C3B1-4101-AD4B-E66E3FE444EA}"/>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153EAEC2-5DE0-40A8-BCF4-D7C739597958}"/>
            </a:ext>
          </a:extLst>
        </xdr:cNvPr>
        <xdr:cNvCxnSpPr/>
      </xdr:nvCxnSpPr>
      <xdr:spPr>
        <a:xfrm>
          <a:off x="3987800" y="668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BF5AE46B-BFD7-4E08-A407-EA9A8EFC1A3C}"/>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C280F2C8-D7A7-407D-95B9-81A89D3E1045}"/>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CC229532-AB96-4A22-A484-45658F81A3B5}"/>
            </a:ext>
          </a:extLst>
        </xdr:cNvPr>
        <xdr:cNvCxnSpPr/>
      </xdr:nvCxnSpPr>
      <xdr:spPr>
        <a:xfrm>
          <a:off x="3098800" y="664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4A32CA2-B098-444D-85C8-5B827BE19C4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5EE12CBE-F241-4639-8EAD-7CDC41750104}"/>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A48BB1F7-8D68-431D-89E5-F535B55793A7}"/>
            </a:ext>
          </a:extLst>
        </xdr:cNvPr>
        <xdr:cNvCxnSpPr/>
      </xdr:nvCxnSpPr>
      <xdr:spPr>
        <a:xfrm flipV="1">
          <a:off x="2209800" y="6642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43045147-2A31-4047-B648-73297FF863F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6A82BECF-BF76-4CA5-A26D-AEB0A6FB5895}"/>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3D3D8545-A022-4E28-9D2A-EF9795B2DEAF}"/>
            </a:ext>
          </a:extLst>
        </xdr:cNvPr>
        <xdr:cNvCxnSpPr/>
      </xdr:nvCxnSpPr>
      <xdr:spPr>
        <a:xfrm>
          <a:off x="1320800" y="677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C8411E2F-9DC2-4DD5-882C-0DD316AE9605}"/>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C5FAA508-7DE5-46DC-B08C-0033F774768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A9329F4F-6784-4331-9498-48E91E35BD56}"/>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71C40AAC-5C65-41E2-8CA9-4792A725BF86}"/>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264FAEF0-4B1D-4862-8E50-9831A149FCD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BD78C3D2-C769-4089-BECE-E01C9DB7266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FD6D0922-1A6D-4D83-B6DF-557DB9AA78A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851B85D8-F53C-43B9-ABBC-BFEB9ADE0BF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0F5161C-3567-452D-9E4F-58412F0B978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717D9CC8-91EC-48B0-85F2-1747F8182864}"/>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2E376FE7-FF12-4D44-9AF6-A6CAFF59A32B}"/>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B492ED5B-9B3B-4876-9B99-91B6DB68B747}"/>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790B25A2-FE1C-4E6B-B3C6-9071689D9CE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E85FE7B3-6007-4846-BE21-93D5A88BF99F}"/>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50DCE246-AD16-4BF3-9EBD-0F1BA948D184}"/>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5EDF934D-02C2-4C78-BE7B-F7A50ECF6049}"/>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77B2C1E9-D0F9-4CB6-B6D6-7BA2088A4435}"/>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C34F5FD1-EC15-4E97-8921-7E4188B8C0F7}"/>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8FAEF1A5-7A75-4DDA-A9C0-1C37620A4E81}"/>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575F01F9-2F63-455E-9A53-02AFD4E07B0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D27759EE-C1F8-40FA-B3C1-E28A9815E4E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F0290E6F-4B29-41E5-A150-3CBAED35114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7839356-45BE-49AF-A9E3-9C5EDE34B38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8CC74BD8-92AB-4B7F-A92C-5AC1AD3EA9C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0E3963A-C2B0-4076-812D-D296B39DC50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38290E7A-6103-4039-AFE2-169610022D2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E131BEF-28BA-4C9F-8B04-6723E2CEF68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CDE03B69-F59C-4E38-8FE7-105BF468741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E1D67FFE-3120-4717-A965-51DA3CFECA9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710EEFFD-77D6-4C35-B296-9E34AFEF3A7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以前から積極的な経費の削減や経済対策事業のような補助事業への振替等により類似団体内でも最小値を示しており、一定の効果が表れている。今後も引き続き、業務内容等を精査し、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944D3E8C-130E-4BEE-BFF2-3FA961CA84A6}"/>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71D1337-B4E6-40C1-8ACD-07B40E79F1CE}"/>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E7DAECA-22D6-4D47-BE74-0D02ABDCE39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930EAF74-DBEB-45B6-A6D2-06520A008A8E}"/>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2C64501E-3815-47DD-B79B-124054BFDC36}"/>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93B07C74-BF6D-400C-B1D4-ADDFEF8B9596}"/>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4EA935FA-56DC-4892-98D9-5CFF066DCB18}"/>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9DAD7C7-8576-4B6C-91C5-A017EF14C282}"/>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D0EE3351-DDF9-4F8E-91D5-084603E0C22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F9B03938-0300-4667-AFEB-38B06F3A1036}"/>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BC723E0E-E80A-4587-A3B4-39AED972705F}"/>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2A6CE00E-5CF4-4F70-BD6C-D3332BC564A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1E6AE052-7179-42E5-B562-F342BB029F5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43926C6E-FB44-4588-B3CE-2A921EA586E2}"/>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E1093DC4-28A3-4840-8B54-5F5C90924EBA}"/>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32951C85-E676-4507-8666-2D2D6C98069F}"/>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AFCD7F4E-2EAC-41BD-B2A7-4107BEE99621}"/>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938B747B-ADE4-49E1-A2DA-56E582B76A5E}"/>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14986</xdr:rowOff>
    </xdr:to>
    <xdr:cxnSp macro="">
      <xdr:nvCxnSpPr>
        <xdr:cNvPr id="124" name="直線コネクタ 123">
          <a:extLst>
            <a:ext uri="{FF2B5EF4-FFF2-40B4-BE49-F238E27FC236}">
              <a16:creationId xmlns:a16="http://schemas.microsoft.com/office/drawing/2014/main" id="{30437961-0609-4677-AF2A-6E80024C8E7B}"/>
            </a:ext>
          </a:extLst>
        </xdr:cNvPr>
        <xdr:cNvCxnSpPr/>
      </xdr:nvCxnSpPr>
      <xdr:spPr>
        <a:xfrm flipV="1">
          <a:off x="15671800" y="25730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FEBC72CD-58A6-4B3D-91DA-1C9D1DCA631F}"/>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5FAFA56B-D1D8-4F25-8A7D-548FE213D668}"/>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140716</xdr:rowOff>
    </xdr:from>
    <xdr:to>
      <xdr:col>78</xdr:col>
      <xdr:colOff>69850</xdr:colOff>
      <xdr:row>15</xdr:row>
      <xdr:rowOff>14986</xdr:rowOff>
    </xdr:to>
    <xdr:cxnSp macro="">
      <xdr:nvCxnSpPr>
        <xdr:cNvPr id="127" name="直線コネクタ 126">
          <a:extLst>
            <a:ext uri="{FF2B5EF4-FFF2-40B4-BE49-F238E27FC236}">
              <a16:creationId xmlns:a16="http://schemas.microsoft.com/office/drawing/2014/main" id="{49E59A2C-5B56-475F-8FF4-920164324C32}"/>
            </a:ext>
          </a:extLst>
        </xdr:cNvPr>
        <xdr:cNvCxnSpPr/>
      </xdr:nvCxnSpPr>
      <xdr:spPr>
        <a:xfrm>
          <a:off x="14782800" y="2541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BA7C0525-F1A3-47D6-B4B9-B30628635E65}"/>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1C92941-6987-488D-BEFE-6B6B816D4D3E}"/>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140716</xdr:rowOff>
    </xdr:from>
    <xdr:to>
      <xdr:col>73</xdr:col>
      <xdr:colOff>180975</xdr:colOff>
      <xdr:row>14</xdr:row>
      <xdr:rowOff>149860</xdr:rowOff>
    </xdr:to>
    <xdr:cxnSp macro="">
      <xdr:nvCxnSpPr>
        <xdr:cNvPr id="130" name="直線コネクタ 129">
          <a:extLst>
            <a:ext uri="{FF2B5EF4-FFF2-40B4-BE49-F238E27FC236}">
              <a16:creationId xmlns:a16="http://schemas.microsoft.com/office/drawing/2014/main" id="{C6B506FC-A6F8-4D4B-92FD-9098D3EC331C}"/>
            </a:ext>
          </a:extLst>
        </xdr:cNvPr>
        <xdr:cNvCxnSpPr/>
      </xdr:nvCxnSpPr>
      <xdr:spPr>
        <a:xfrm flipV="1">
          <a:off x="13893800" y="2541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7FDA3DDC-5A07-4220-BD68-62E70BFC3B3D}"/>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6AE8FE8A-BBB2-41C6-B85B-69E6C9AC982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65278</xdr:rowOff>
    </xdr:to>
    <xdr:cxnSp macro="">
      <xdr:nvCxnSpPr>
        <xdr:cNvPr id="133" name="直線コネクタ 132">
          <a:extLst>
            <a:ext uri="{FF2B5EF4-FFF2-40B4-BE49-F238E27FC236}">
              <a16:creationId xmlns:a16="http://schemas.microsoft.com/office/drawing/2014/main" id="{4B7AE3A1-63EF-40FF-97BC-236F75A22089}"/>
            </a:ext>
          </a:extLst>
        </xdr:cNvPr>
        <xdr:cNvCxnSpPr/>
      </xdr:nvCxnSpPr>
      <xdr:spPr>
        <a:xfrm flipV="1">
          <a:off x="13004800" y="25501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98F01215-19D0-4C8A-A65B-2F0023D5FF89}"/>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F310DC74-DB7A-4C32-91AB-5428F0C30917}"/>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D7A540E4-2838-4DB5-9BD3-2EA3728B48EB}"/>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5099999C-3C94-4B3A-8125-7D22978098F5}"/>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5226AF07-A68C-4782-8FA3-44870EB7912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5648F70-FADA-4EC7-8DE4-7A54F9FC9C9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181887A5-22B5-434E-B6D7-D8A27993EDB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99EBCBA-C2AF-4EA9-9AD8-946F49CA3DE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422B68CD-CE33-49E8-A4DB-96FA5C98202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3" name="楕円 142">
          <a:extLst>
            <a:ext uri="{FF2B5EF4-FFF2-40B4-BE49-F238E27FC236}">
              <a16:creationId xmlns:a16="http://schemas.microsoft.com/office/drawing/2014/main" id="{E5BBDE24-CB66-4C96-AC1D-D1565E8D081D}"/>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30497</xdr:rowOff>
    </xdr:from>
    <xdr:ext cx="762000" cy="259045"/>
    <xdr:sp macro="" textlink="">
      <xdr:nvSpPr>
        <xdr:cNvPr id="144" name="物件費該当値テキスト">
          <a:extLst>
            <a:ext uri="{FF2B5EF4-FFF2-40B4-BE49-F238E27FC236}">
              <a16:creationId xmlns:a16="http://schemas.microsoft.com/office/drawing/2014/main" id="{AC1CA359-0887-443F-9D03-978B5F7F9871}"/>
            </a:ext>
          </a:extLst>
        </xdr:cNvPr>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135636</xdr:rowOff>
    </xdr:from>
    <xdr:to>
      <xdr:col>78</xdr:col>
      <xdr:colOff>120650</xdr:colOff>
      <xdr:row>15</xdr:row>
      <xdr:rowOff>65786</xdr:rowOff>
    </xdr:to>
    <xdr:sp macro="" textlink="">
      <xdr:nvSpPr>
        <xdr:cNvPr id="145" name="楕円 144">
          <a:extLst>
            <a:ext uri="{FF2B5EF4-FFF2-40B4-BE49-F238E27FC236}">
              <a16:creationId xmlns:a16="http://schemas.microsoft.com/office/drawing/2014/main" id="{04646077-2BE0-49AB-97AE-725FEE5855E2}"/>
            </a:ext>
          </a:extLst>
        </xdr:cNvPr>
        <xdr:cNvSpPr/>
      </xdr:nvSpPr>
      <xdr:spPr>
        <a:xfrm>
          <a:off x="15621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75963</xdr:rowOff>
    </xdr:from>
    <xdr:ext cx="736600" cy="259045"/>
    <xdr:sp macro="" textlink="">
      <xdr:nvSpPr>
        <xdr:cNvPr id="146" name="テキスト ボックス 145">
          <a:extLst>
            <a:ext uri="{FF2B5EF4-FFF2-40B4-BE49-F238E27FC236}">
              <a16:creationId xmlns:a16="http://schemas.microsoft.com/office/drawing/2014/main" id="{B6B611C7-5458-4418-A7DC-7BF356304DD2}"/>
            </a:ext>
          </a:extLst>
        </xdr:cNvPr>
        <xdr:cNvSpPr txBox="1"/>
      </xdr:nvSpPr>
      <xdr:spPr>
        <a:xfrm>
          <a:off x="15290800" y="230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89916</xdr:rowOff>
    </xdr:from>
    <xdr:to>
      <xdr:col>74</xdr:col>
      <xdr:colOff>31750</xdr:colOff>
      <xdr:row>15</xdr:row>
      <xdr:rowOff>20066</xdr:rowOff>
    </xdr:to>
    <xdr:sp macro="" textlink="">
      <xdr:nvSpPr>
        <xdr:cNvPr id="147" name="楕円 146">
          <a:extLst>
            <a:ext uri="{FF2B5EF4-FFF2-40B4-BE49-F238E27FC236}">
              <a16:creationId xmlns:a16="http://schemas.microsoft.com/office/drawing/2014/main" id="{1C5ACC5A-1FD6-4FDB-A676-A7A13B51039B}"/>
            </a:ext>
          </a:extLst>
        </xdr:cNvPr>
        <xdr:cNvSpPr/>
      </xdr:nvSpPr>
      <xdr:spPr>
        <a:xfrm>
          <a:off x="14732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30243</xdr:rowOff>
    </xdr:from>
    <xdr:ext cx="762000" cy="259045"/>
    <xdr:sp macro="" textlink="">
      <xdr:nvSpPr>
        <xdr:cNvPr id="148" name="テキスト ボックス 147">
          <a:extLst>
            <a:ext uri="{FF2B5EF4-FFF2-40B4-BE49-F238E27FC236}">
              <a16:creationId xmlns:a16="http://schemas.microsoft.com/office/drawing/2014/main" id="{4F6A30BE-CE73-49EE-9DBA-12E724FC90E7}"/>
            </a:ext>
          </a:extLst>
        </xdr:cNvPr>
        <xdr:cNvSpPr txBox="1"/>
      </xdr:nvSpPr>
      <xdr:spPr>
        <a:xfrm>
          <a:off x="14401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49" name="楕円 148">
          <a:extLst>
            <a:ext uri="{FF2B5EF4-FFF2-40B4-BE49-F238E27FC236}">
              <a16:creationId xmlns:a16="http://schemas.microsoft.com/office/drawing/2014/main" id="{B6FC1D29-34DF-43C4-9809-C970BF3EDF5F}"/>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0" name="テキスト ボックス 149">
          <a:extLst>
            <a:ext uri="{FF2B5EF4-FFF2-40B4-BE49-F238E27FC236}">
              <a16:creationId xmlns:a16="http://schemas.microsoft.com/office/drawing/2014/main" id="{0A01E8C5-53B1-45F5-9ED6-7440A4358464}"/>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1" name="楕円 150">
          <a:extLst>
            <a:ext uri="{FF2B5EF4-FFF2-40B4-BE49-F238E27FC236}">
              <a16:creationId xmlns:a16="http://schemas.microsoft.com/office/drawing/2014/main" id="{619529D9-1DC8-4605-8C8F-C62D1E980425}"/>
            </a:ext>
          </a:extLst>
        </xdr:cNvPr>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2" name="テキスト ボックス 151">
          <a:extLst>
            <a:ext uri="{FF2B5EF4-FFF2-40B4-BE49-F238E27FC236}">
              <a16:creationId xmlns:a16="http://schemas.microsoft.com/office/drawing/2014/main" id="{231E5C1B-FC9C-43CE-BA9A-FA265F6DEC1D}"/>
            </a:ext>
          </a:extLst>
        </xdr:cNvPr>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6CC991A7-13F2-401E-B197-D65DF958683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C2868406-E807-4E20-8387-DCE4E6C0EDBC}"/>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3A2BAEA7-028C-4026-8FAF-D0705F4D2EF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406868E7-A6CE-4DC5-8278-98DC9952ACD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E5D361F0-D4E9-409E-8D51-BD869598728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4E6480B-BE38-429A-B3C9-4F49BD3462D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9C2058C9-EBEC-4580-BA32-782ACBADAC8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585FAAA8-CB9D-41EF-86D1-299F10AB68C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C4009497-D30C-4350-928F-D9BB488A142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2318DBA3-68F0-4497-95A1-4C339C093BF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C21A162B-F091-4EC9-9D93-DA7B5EDF696F}"/>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ついては、事務事業等の見直しにより一定の役割を果たし、事業の縮減等に努めた結果、類似団体で最小に近い数値となっている。しかし、今後は高齢化等の影響により大きな負担が予測されるため、今まで以上に資格審査等の適正化を図り、財政への負担を軽減できるように努める。特に町独自で行っている事業については将来的な負担が過大にならないように精査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214AE15F-52F5-494C-939D-583507EA8C3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45C5C03A-C6DD-4C66-847B-08770047456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DE76D50-8F80-4888-A778-E381ABF6D78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46704403-1C89-4898-BC22-97A24D0E3D1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ADC0D99C-7EA6-4999-90E4-25F2D4055D66}"/>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791BD3BE-9A33-48BC-8B01-B729164B39A4}"/>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3B0349C9-DE1F-4AD8-826A-76E0553FFA9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A9F7D79-0F3C-4F8C-9650-B85D9D8AA462}"/>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9800F2F4-1932-4D83-9DF9-D38DBA5D92C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2D38D0D0-C916-411F-9247-39925E476E37}"/>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9903F641-2B1A-400F-B1B9-BD243EF8C84D}"/>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68633044-8D2E-487B-8BD3-296635E4F2D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69F9461-B8C8-472D-A469-D6836BD24199}"/>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1CF4F4A7-0CCC-4DC4-9EF4-2DE4B8633391}"/>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6BB35C1F-F6B3-4FC7-A0DF-98D765A89A2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369C8E71-B0EC-4069-A59A-9933B02C67B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27320F96-C56B-4FE9-9182-0D06A8899018}"/>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29056E51-2952-49E1-AFDB-45CEDCD71049}"/>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61D6BBBC-33A2-4957-B3D4-3F166B907B81}"/>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7B63E9-F92F-4625-8174-AC20C82C9B54}"/>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41966A36-85DB-4AFC-9203-42CA13A794DF}"/>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244DC0E5-AD20-425F-9E9D-517B9CFBE5A5}"/>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1AE927CA-366C-46EE-9A22-03352F63B281}"/>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5188A4FD-D405-425A-B9B5-4FA4A38F8B8F}"/>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DA1462B5-E1B2-4C7A-83F7-338092B9999C}"/>
            </a:ext>
          </a:extLst>
        </xdr:cNvPr>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F6656FEC-D7D9-4439-8746-2A540900077E}"/>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930598B-87D1-42C6-BA43-2C382B9170F6}"/>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1" name="直線コネクタ 190">
          <a:extLst>
            <a:ext uri="{FF2B5EF4-FFF2-40B4-BE49-F238E27FC236}">
              <a16:creationId xmlns:a16="http://schemas.microsoft.com/office/drawing/2014/main" id="{679AD1D1-8FE9-416C-97FE-E7337D6EA545}"/>
            </a:ext>
          </a:extLst>
        </xdr:cNvPr>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BE2585A8-C869-4D2E-978F-E188D5F86084}"/>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70D2CE71-B1A5-4FF7-BB1E-8D4133949873}"/>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840C61B-0CC3-4360-AE8C-386A520E4509}"/>
            </a:ext>
          </a:extLst>
        </xdr:cNvPr>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CD72E256-6C39-438D-95E4-0431E99E0C92}"/>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D92B3387-4C61-432B-96E1-25CA83A1C12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3CD96AAE-B2FB-4B76-A775-1699A8B4E609}"/>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C9C206D4-EB01-47CC-A5D6-77124F8E10E8}"/>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D4F23D63-A246-47A1-A960-A32F3A38CC0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D4D49254-12DC-48D2-BF21-9D9C8D3744C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28239948-A5B6-4445-9288-23A766B01A1A}"/>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C47AB58-31BF-40A3-B33E-CECBA9013BD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E4A1746-CCA3-4D0B-A754-70B2797B588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451C59A0-DBCB-42B6-912F-D26AB7A61095}"/>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63F71272-1EFC-4376-BDA5-38ADB80C7E1D}"/>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a:extLst>
            <a:ext uri="{FF2B5EF4-FFF2-40B4-BE49-F238E27FC236}">
              <a16:creationId xmlns:a16="http://schemas.microsoft.com/office/drawing/2014/main" id="{4E75FA94-D213-4112-B391-108E53DBF2A6}"/>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7" name="テキスト ボックス 206">
          <a:extLst>
            <a:ext uri="{FF2B5EF4-FFF2-40B4-BE49-F238E27FC236}">
              <a16:creationId xmlns:a16="http://schemas.microsoft.com/office/drawing/2014/main" id="{C3B1954D-7A7D-40B4-8D75-4F7F402C793A}"/>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a:extLst>
            <a:ext uri="{FF2B5EF4-FFF2-40B4-BE49-F238E27FC236}">
              <a16:creationId xmlns:a16="http://schemas.microsoft.com/office/drawing/2014/main" id="{BC563E1B-4C20-4917-91CF-578A7CBB64EC}"/>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118E69C8-4AB5-4D10-89D5-AD22BC27481E}"/>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6E0BF486-C504-4F04-9BCF-A37DFFB98AAD}"/>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2E1D7429-907F-45BC-984D-6B2EB2538067}"/>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2BF96C94-F28D-4064-8DE4-CFFDDA2CD46C}"/>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F7D9449A-5E8F-4146-AFE9-914038CBFFBA}"/>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CA2F2682-31F5-463F-889D-9DFE2D8A20A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14F4282F-C787-4D2D-A550-42B4D3F34F2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479E93F5-53DE-4D53-8F5C-983F0E4B4C2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C474CE21-9656-4869-B722-0B658115047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4654999D-5A36-455F-85DF-4FCC758B7B1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3F3C0D7-FF38-4036-AFDB-F3E3D6E68422}"/>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20C3EDA6-C1A2-4B5A-805A-0A3D7B746F66}"/>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C4018377-6EE4-45DF-AF01-7A96160E0A2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20C2E946-93A3-4648-AFAB-A7D6380E212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D91BB472-81E0-4B01-842F-E6B09BEF4BAD}"/>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884A93-4367-42B3-890D-2CA19A62159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については、以前から類似団体と大きな差はなく、公営企業会計等への繰出金の抑制に努めている結果が表れている。今後も、公営企業等の財政状況の悪化に伴う赤字補填的な繰出金が多額にならないよう、健全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68E41B94-3770-4241-8A92-A78EE2524E0B}"/>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C35115A3-38D6-471E-B1A6-760446E55AF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2EDD87BC-6108-4493-A296-71BD5DD830A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3B747614-A8EF-4051-BAD2-C190F14E7CC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B930D2A8-9B09-47E7-BB2B-4EF6641C275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4B631DA-6E14-43A5-BA0A-6DEEB5FD03A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539C8DC3-6C1B-4C2E-8BA2-A9D9E2B23C4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AFC9AFC0-F5A0-4779-906D-A6696C8E11FB}"/>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FE177E22-B58E-43A3-8A31-26530C5D4D2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E40C07E4-5236-4C91-90CE-5F2467A9154F}"/>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A46335EC-49C1-4E83-9AD5-05A9E902D07E}"/>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1E8BE1EE-53F1-4C14-A7CC-BE426EBA254D}"/>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7639EAF0-486E-43C4-81CF-A70DCF0EFA75}"/>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D03F1BF4-9F41-4490-94AC-BEFF654E5A19}"/>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E327F12-F160-46AC-9BDE-D239E926C0B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3CC72E38-DDC3-409F-98C8-66687DC768F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D16C63E2-6763-42BD-90ED-E960CF702506}"/>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ECC1412-CEAF-45E1-AF44-D3AD9ED7AAFD}"/>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EDD87FB-D70B-4325-8156-5D5F9FEDBBBD}"/>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3D5DBF77-E626-4E80-BC95-590ADF954E5C}"/>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B2150DEC-F0E7-4D94-9FB4-35775DBE3F6B}"/>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3D595D4A-4547-4D8B-A3CE-B43B6D857166}"/>
            </a:ext>
          </a:extLst>
        </xdr:cNvPr>
        <xdr:cNvCxnSpPr/>
      </xdr:nvCxnSpPr>
      <xdr:spPr>
        <a:xfrm flipV="1">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807ACE9B-15B9-4032-8535-4B064BC3D1F4}"/>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75B1CE4E-9CEB-4E0D-AB0C-8AA5B25A9F55}"/>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81280</xdr:rowOff>
    </xdr:to>
    <xdr:cxnSp macro="">
      <xdr:nvCxnSpPr>
        <xdr:cNvPr id="249" name="直線コネクタ 248">
          <a:extLst>
            <a:ext uri="{FF2B5EF4-FFF2-40B4-BE49-F238E27FC236}">
              <a16:creationId xmlns:a16="http://schemas.microsoft.com/office/drawing/2014/main" id="{25D0CE07-CD46-4984-B2EE-4E44347C1FC6}"/>
            </a:ext>
          </a:extLst>
        </xdr:cNvPr>
        <xdr:cNvCxnSpPr/>
      </xdr:nvCxnSpPr>
      <xdr:spPr>
        <a:xfrm>
          <a:off x="14782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F925E37B-D2E3-49F2-8BAB-1FFF4279FCC5}"/>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A4F10A79-F651-4F49-9BAB-6D86B5A6D0B8}"/>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157480</xdr:rowOff>
    </xdr:to>
    <xdr:cxnSp macro="">
      <xdr:nvCxnSpPr>
        <xdr:cNvPr id="252" name="直線コネクタ 251">
          <a:extLst>
            <a:ext uri="{FF2B5EF4-FFF2-40B4-BE49-F238E27FC236}">
              <a16:creationId xmlns:a16="http://schemas.microsoft.com/office/drawing/2014/main" id="{F124EE50-F3FA-46B5-9CB9-ADAB3AD4A6A9}"/>
            </a:ext>
          </a:extLst>
        </xdr:cNvPr>
        <xdr:cNvCxnSpPr/>
      </xdr:nvCxnSpPr>
      <xdr:spPr>
        <a:xfrm flipV="1">
          <a:off x="13893800" y="9659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2A0AB205-43D4-4966-AFA0-04D0275CDEEA}"/>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9DF259FA-BC1C-4B8A-B740-34BA3F3DE10B}"/>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157480</xdr:rowOff>
    </xdr:to>
    <xdr:cxnSp macro="">
      <xdr:nvCxnSpPr>
        <xdr:cNvPr id="255" name="直線コネクタ 254">
          <a:extLst>
            <a:ext uri="{FF2B5EF4-FFF2-40B4-BE49-F238E27FC236}">
              <a16:creationId xmlns:a16="http://schemas.microsoft.com/office/drawing/2014/main" id="{405F1A0E-163D-4B22-9313-5CB5D597D953}"/>
            </a:ext>
          </a:extLst>
        </xdr:cNvPr>
        <xdr:cNvCxnSpPr/>
      </xdr:nvCxnSpPr>
      <xdr:spPr>
        <a:xfrm>
          <a:off x="13004800" y="971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468753C3-B442-4A3B-8D7F-63537E4423DB}"/>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8C943943-5113-43F4-83AD-AB3DE7ED718D}"/>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29731442-7403-4E04-B388-A487D77CCE38}"/>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1D2B1CF2-26D6-4A2C-845E-7D15075E8285}"/>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193F7C83-D3F4-4DD0-8FDB-3A221FD29FF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E3E9509-316A-4AFC-BA21-F21F3BA00AE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EA6FD8D4-7CAA-467B-9245-F8CE573F4ED2}"/>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F8D0F56D-9BAC-4DA2-BC54-93C0F094827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E6141F5-94B2-442B-90D5-F61A64248CCA}"/>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80EAAA86-1CBF-43CB-BD91-7E0A0D03C3D1}"/>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6" name="その他該当値テキスト">
          <a:extLst>
            <a:ext uri="{FF2B5EF4-FFF2-40B4-BE49-F238E27FC236}">
              <a16:creationId xmlns:a16="http://schemas.microsoft.com/office/drawing/2014/main" id="{4730048D-6913-4105-9D5B-C1C44FA93FE7}"/>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7" name="楕円 266">
          <a:extLst>
            <a:ext uri="{FF2B5EF4-FFF2-40B4-BE49-F238E27FC236}">
              <a16:creationId xmlns:a16="http://schemas.microsoft.com/office/drawing/2014/main" id="{0CD0D85F-AF8A-42B6-AD09-26D627662F95}"/>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68" name="テキスト ボックス 267">
          <a:extLst>
            <a:ext uri="{FF2B5EF4-FFF2-40B4-BE49-F238E27FC236}">
              <a16:creationId xmlns:a16="http://schemas.microsoft.com/office/drawing/2014/main" id="{70E6A623-CF57-4F6A-B8B1-C532598FDAFF}"/>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5AEEB070-B1FA-432A-A700-D37D0F0CF4C8}"/>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70" name="テキスト ボックス 269">
          <a:extLst>
            <a:ext uri="{FF2B5EF4-FFF2-40B4-BE49-F238E27FC236}">
              <a16:creationId xmlns:a16="http://schemas.microsoft.com/office/drawing/2014/main" id="{879D4452-5C31-4D49-AC6F-7F4F0995E7C6}"/>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a:extLst>
            <a:ext uri="{FF2B5EF4-FFF2-40B4-BE49-F238E27FC236}">
              <a16:creationId xmlns:a16="http://schemas.microsoft.com/office/drawing/2014/main" id="{BA685CC3-615F-404E-BC41-588600B80047}"/>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2" name="テキスト ボックス 271">
          <a:extLst>
            <a:ext uri="{FF2B5EF4-FFF2-40B4-BE49-F238E27FC236}">
              <a16:creationId xmlns:a16="http://schemas.microsoft.com/office/drawing/2014/main" id="{77B30EA8-4290-49E2-8571-3B239E8C5B53}"/>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3" name="楕円 272">
          <a:extLst>
            <a:ext uri="{FF2B5EF4-FFF2-40B4-BE49-F238E27FC236}">
              <a16:creationId xmlns:a16="http://schemas.microsoft.com/office/drawing/2014/main" id="{A79AA372-1134-4F49-9087-1D7E5D4EDF8D}"/>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4" name="テキスト ボックス 273">
          <a:extLst>
            <a:ext uri="{FF2B5EF4-FFF2-40B4-BE49-F238E27FC236}">
              <a16:creationId xmlns:a16="http://schemas.microsoft.com/office/drawing/2014/main" id="{B13D4828-406D-4AFF-9592-D9D3800A5DE6}"/>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2F5221DB-34D5-4453-B208-825291E0EDB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BD33D14B-88A0-4198-9CDE-A591F2D2B0A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FD6FB6DF-B169-4FF5-9D84-8D10236E9D6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BFDED609-9AE8-43FC-833B-5FA61F7C242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585B5E4E-2AB1-4761-9EE3-E6E8229B6BB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F9C62D47-4BB2-44A9-90A1-8A360787A0B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33564218-F47D-487A-9BE1-49DEF00A908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AFE22374-3BF7-4F7B-B232-D17ED33B883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E892EE89-17B6-4DE0-A762-502BD29A314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FF98FA9C-C10C-4086-B82E-EEE7CC76F17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9F3A964A-9A51-4CFA-8572-24EFC6D435A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ついては経常収支比率が類似団体を上回っており、町立半田病院への繰出金と一部事務組合への負担金が大きいことが主な要因と考えられる。一部事務組合への負担金については毎年事業内容を確認し抑制に努めているが、新規事業への着手、施設の状況等により、今後も負担金が増加する可能性がある。各団体への補助金については、引き続き活動内容や収益性を勘案するとともに、一定の交付基準を設定し、見直しや廃止も視野に入れ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8EB9F426-13E9-4E5B-8609-C17A63A9C34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A2A53072-CF16-463B-85C4-0F34A9792CD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303CA963-BEE3-4AAF-BAAF-6CA457C16ED3}"/>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555E3886-2360-43CF-9239-261BC396C87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B2B11B98-CAD7-4E14-9EAF-0395DC3BABE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F421E434-DF3A-4055-A339-DE00450A203A}"/>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E43E8B2C-6B56-4733-8222-36E0D41BA45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54970BBD-30D8-46F4-A879-B574D1B5092D}"/>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CE951A8B-3D9F-461F-86D9-EA1E14CB549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B107BB43-C0F6-4533-AC29-9FD928CC2E3F}"/>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330C631C-F90A-4DAF-A210-1A8D0CFBDB3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DF5E6244-2456-4084-BF20-48CD75E864E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BB8DBAF2-8F37-4D1E-AF2F-766101E8719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DDCB6F63-02D7-4228-9462-CCFACAEE8A49}"/>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FDB34FEC-3327-4321-88DB-E8067C6C60AF}"/>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29CA0C69-03E9-49A3-B9A4-C46DD087B431}"/>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9614062-BA51-4FEB-B977-2CC0FA942DC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FCAF984-1A11-40EA-8825-DF0560A955C3}"/>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38</xdr:row>
      <xdr:rowOff>168148</xdr:rowOff>
    </xdr:to>
    <xdr:cxnSp macro="">
      <xdr:nvCxnSpPr>
        <xdr:cNvPr id="304" name="直線コネクタ 303">
          <a:extLst>
            <a:ext uri="{FF2B5EF4-FFF2-40B4-BE49-F238E27FC236}">
              <a16:creationId xmlns:a16="http://schemas.microsoft.com/office/drawing/2014/main" id="{539615C9-D913-40F4-A40B-8BED15716736}"/>
            </a:ext>
          </a:extLst>
        </xdr:cNvPr>
        <xdr:cNvCxnSpPr/>
      </xdr:nvCxnSpPr>
      <xdr:spPr>
        <a:xfrm>
          <a:off x="15671800" y="66146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944A17B5-62EE-40BB-9532-6455EE59D163}"/>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ACFBDDDC-B05B-4784-81A0-55FE22C37618}"/>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99568</xdr:rowOff>
    </xdr:to>
    <xdr:cxnSp macro="">
      <xdr:nvCxnSpPr>
        <xdr:cNvPr id="307" name="直線コネクタ 306">
          <a:extLst>
            <a:ext uri="{FF2B5EF4-FFF2-40B4-BE49-F238E27FC236}">
              <a16:creationId xmlns:a16="http://schemas.microsoft.com/office/drawing/2014/main" id="{0DFD49EF-09AF-4728-B580-D3229D64C0D8}"/>
            </a:ext>
          </a:extLst>
        </xdr:cNvPr>
        <xdr:cNvCxnSpPr/>
      </xdr:nvCxnSpPr>
      <xdr:spPr>
        <a:xfrm>
          <a:off x="14782800" y="6605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9BA374A0-FF02-4A42-A764-1C8E7A437455}"/>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C582D51-C253-4771-8A76-AD85AC0F870F}"/>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154432</xdr:rowOff>
    </xdr:to>
    <xdr:cxnSp macro="">
      <xdr:nvCxnSpPr>
        <xdr:cNvPr id="310" name="直線コネクタ 309">
          <a:extLst>
            <a:ext uri="{FF2B5EF4-FFF2-40B4-BE49-F238E27FC236}">
              <a16:creationId xmlns:a16="http://schemas.microsoft.com/office/drawing/2014/main" id="{1A7DF784-29BD-46BC-B711-32EACDA1B15F}"/>
            </a:ext>
          </a:extLst>
        </xdr:cNvPr>
        <xdr:cNvCxnSpPr/>
      </xdr:nvCxnSpPr>
      <xdr:spPr>
        <a:xfrm flipV="1">
          <a:off x="13893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EF25FB92-3CAC-4811-9532-6F8641F2FAC8}"/>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31E011D7-B19D-41F9-9966-6B4E28E5BC9B}"/>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38</xdr:row>
      <xdr:rowOff>168148</xdr:rowOff>
    </xdr:to>
    <xdr:cxnSp macro="">
      <xdr:nvCxnSpPr>
        <xdr:cNvPr id="313" name="直線コネクタ 312">
          <a:extLst>
            <a:ext uri="{FF2B5EF4-FFF2-40B4-BE49-F238E27FC236}">
              <a16:creationId xmlns:a16="http://schemas.microsoft.com/office/drawing/2014/main" id="{82DB58A3-B193-4B69-AF34-82E5381FED53}"/>
            </a:ext>
          </a:extLst>
        </xdr:cNvPr>
        <xdr:cNvCxnSpPr/>
      </xdr:nvCxnSpPr>
      <xdr:spPr>
        <a:xfrm flipV="1">
          <a:off x="13004800" y="6669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B090F60F-112F-4417-82E2-B60D36212481}"/>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A6523205-E0DA-4271-A9F6-1E6E0A7DE7C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2DB6F98D-1875-4C50-B158-1B6D878D27A5}"/>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2B62ED70-A763-4BA1-97D1-1A39992B091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14900B54-1435-432F-AEFB-FB2AEAB461E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451AC63-FE08-4133-81B5-EFA6959396C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E5BF369B-BB1B-4215-A645-9152756B3DD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17F912F-864C-4502-8746-5B72319853C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6177C15E-F2D9-4006-8526-D6D63A47A9C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23" name="楕円 322">
          <a:extLst>
            <a:ext uri="{FF2B5EF4-FFF2-40B4-BE49-F238E27FC236}">
              <a16:creationId xmlns:a16="http://schemas.microsoft.com/office/drawing/2014/main" id="{BFAF6E71-A4F9-4CEC-963F-EE391F147633}"/>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24" name="補助費等該当値テキスト">
          <a:extLst>
            <a:ext uri="{FF2B5EF4-FFF2-40B4-BE49-F238E27FC236}">
              <a16:creationId xmlns:a16="http://schemas.microsoft.com/office/drawing/2014/main" id="{0CF2016D-958A-473D-B28D-09BE5A71C95A}"/>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5" name="楕円 324">
          <a:extLst>
            <a:ext uri="{FF2B5EF4-FFF2-40B4-BE49-F238E27FC236}">
              <a16:creationId xmlns:a16="http://schemas.microsoft.com/office/drawing/2014/main" id="{5C4EB43B-DA1E-4979-AEA1-6BDF0A05543D}"/>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6" name="テキスト ボックス 325">
          <a:extLst>
            <a:ext uri="{FF2B5EF4-FFF2-40B4-BE49-F238E27FC236}">
              <a16:creationId xmlns:a16="http://schemas.microsoft.com/office/drawing/2014/main" id="{3AB2140C-CE82-4D76-B67B-382F272A4F59}"/>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7" name="楕円 326">
          <a:extLst>
            <a:ext uri="{FF2B5EF4-FFF2-40B4-BE49-F238E27FC236}">
              <a16:creationId xmlns:a16="http://schemas.microsoft.com/office/drawing/2014/main" id="{97400A6D-45CB-44D0-8591-68A95E447061}"/>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8" name="テキスト ボックス 327">
          <a:extLst>
            <a:ext uri="{FF2B5EF4-FFF2-40B4-BE49-F238E27FC236}">
              <a16:creationId xmlns:a16="http://schemas.microsoft.com/office/drawing/2014/main" id="{23F27B77-D7C6-430B-BC61-9C17E76ADE38}"/>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9" name="楕円 328">
          <a:extLst>
            <a:ext uri="{FF2B5EF4-FFF2-40B4-BE49-F238E27FC236}">
              <a16:creationId xmlns:a16="http://schemas.microsoft.com/office/drawing/2014/main" id="{4A438CC7-4225-4FFB-AEB5-9760321EADB9}"/>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F4890EE0-A7F4-427B-82A6-A617ADA6DC2D}"/>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31" name="楕円 330">
          <a:extLst>
            <a:ext uri="{FF2B5EF4-FFF2-40B4-BE49-F238E27FC236}">
              <a16:creationId xmlns:a16="http://schemas.microsoft.com/office/drawing/2014/main" id="{87DD6D40-5A59-45A9-A94A-C47FEB55C85A}"/>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32" name="テキスト ボックス 331">
          <a:extLst>
            <a:ext uri="{FF2B5EF4-FFF2-40B4-BE49-F238E27FC236}">
              <a16:creationId xmlns:a16="http://schemas.microsoft.com/office/drawing/2014/main" id="{313637B8-B054-4BD6-984B-B4272F3DA4B5}"/>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A9D5C182-E7F5-45CC-A44A-52EDFC060D41}"/>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9FD6AF4E-53D2-48A4-89A3-06504065A22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6A754D0-6498-4902-BDFB-63793118A164}"/>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35436C72-1715-47CB-A280-D5786301A9D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BD4FCBBA-220F-48CE-9998-7963CA421CF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F407E3FB-DADA-48DE-A5EC-87CBE3D4F28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65618BFD-D0C2-4F28-B362-9871A311CFFC}"/>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4C612CD4-DBC6-4C8D-81DE-A7AEFFF03A9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7366E5B1-F4A0-4E44-A374-0E64782248C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EDE01D8F-F92B-452A-A653-90C8496FE16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AE681EE0-9524-4828-9FC0-0229DD29675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令和４年度で合併特例債の元利償還金返済のピークは終了</a:t>
          </a:r>
          <a:r>
            <a:rPr lang="ja-JP" altLang="en-US" sz="1100" b="0" i="0" baseline="0">
              <a:solidFill>
                <a:schemeClr val="dk1"/>
              </a:solidFill>
              <a:effectLst/>
              <a:latin typeface="+mn-lt"/>
              <a:ea typeface="+mn-ea"/>
              <a:cs typeface="+mn-cs"/>
            </a:rPr>
            <a:t>したが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類似団体平均を大きく上回る結果となっている。今後も厳しい財政運営が予測されるので、公債費が大きな負担とならないよう、新規発行の抑制に努める。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39ADEA98-3A65-420F-B393-C4F1AD029E1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B7612A8C-9C66-4ABD-97D8-B550E927A225}"/>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6B1DC957-6CFA-41F7-8DD9-B4B89DB71C2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CA76B89C-2C72-4450-8BE9-FE9B4D93E5A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6ACC571F-05B9-47A7-905A-2CB1B6AB02A3}"/>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30A828BE-7124-4BFE-8B38-B2FBF2DCD25C}"/>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44847F50-35A4-41DA-B94F-D79F89A183B4}"/>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6F20206D-121E-4845-83FA-89B250F62F3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C52DF686-29A9-4751-8C18-8F55E47F36A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2D0C2812-92E2-4573-BA9A-B665EDF955D7}"/>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9105B72A-B75B-42A5-BE73-837B9EE0D43C}"/>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BB2D074D-C8D8-4300-8821-CAE59B9E97D7}"/>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E2759878-8230-474C-9E2E-080B3C269461}"/>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B422169C-503E-473A-BA3F-16DC21BA78A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A24F863A-C440-491C-801B-D308C5B636CF}"/>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148771CA-39AD-48A0-AD50-E77E5D5E980A}"/>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8B12E5B3-C644-45A8-9123-936395290CB4}"/>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75FEC85C-6223-4EE8-B805-79713BE922CE}"/>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9F073D1B-72E4-4C53-BE8B-6D236861635C}"/>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71FECA22-F9D7-4E1D-A2D9-51B170E398C3}"/>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161289</xdr:rowOff>
    </xdr:to>
    <xdr:cxnSp macro="">
      <xdr:nvCxnSpPr>
        <xdr:cNvPr id="364" name="直線コネクタ 363">
          <a:extLst>
            <a:ext uri="{FF2B5EF4-FFF2-40B4-BE49-F238E27FC236}">
              <a16:creationId xmlns:a16="http://schemas.microsoft.com/office/drawing/2014/main" id="{C552AEEC-DA2C-4EA4-A4C2-6251EA60D5C6}"/>
            </a:ext>
          </a:extLst>
        </xdr:cNvPr>
        <xdr:cNvCxnSpPr/>
      </xdr:nvCxnSpPr>
      <xdr:spPr>
        <a:xfrm flipV="1">
          <a:off x="3987800" y="134772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B1FAF618-3890-49D7-BDFB-01B5B5B6CAF6}"/>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D002ADA6-5103-48ED-9AE0-40AEF274FE1B}"/>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161289</xdr:rowOff>
    </xdr:to>
    <xdr:cxnSp macro="">
      <xdr:nvCxnSpPr>
        <xdr:cNvPr id="367" name="直線コネクタ 366">
          <a:extLst>
            <a:ext uri="{FF2B5EF4-FFF2-40B4-BE49-F238E27FC236}">
              <a16:creationId xmlns:a16="http://schemas.microsoft.com/office/drawing/2014/main" id="{A6336A3A-F015-41B6-99C0-896E4D9BAB0B}"/>
            </a:ext>
          </a:extLst>
        </xdr:cNvPr>
        <xdr:cNvCxnSpPr/>
      </xdr:nvCxnSpPr>
      <xdr:spPr>
        <a:xfrm>
          <a:off x="3098800" y="134696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1C2BCC42-B67E-44E0-8B6A-3758ED90451A}"/>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838E5E4-D556-495A-9815-B53D686281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104139</xdr:rowOff>
    </xdr:to>
    <xdr:cxnSp macro="">
      <xdr:nvCxnSpPr>
        <xdr:cNvPr id="370" name="直線コネクタ 369">
          <a:extLst>
            <a:ext uri="{FF2B5EF4-FFF2-40B4-BE49-F238E27FC236}">
              <a16:creationId xmlns:a16="http://schemas.microsoft.com/office/drawing/2014/main" id="{FAB174F3-A55F-4F3F-9B49-B3FE3391FC2C}"/>
            </a:ext>
          </a:extLst>
        </xdr:cNvPr>
        <xdr:cNvCxnSpPr/>
      </xdr:nvCxnSpPr>
      <xdr:spPr>
        <a:xfrm flipV="1">
          <a:off x="2209800" y="13469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B7BD1D86-D346-4C24-AC2A-07355A13F15E}"/>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AAE12752-4DE9-43C6-A2CE-AC50C7BFF779}"/>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142239</xdr:rowOff>
    </xdr:to>
    <xdr:cxnSp macro="">
      <xdr:nvCxnSpPr>
        <xdr:cNvPr id="373" name="直線コネクタ 372">
          <a:extLst>
            <a:ext uri="{FF2B5EF4-FFF2-40B4-BE49-F238E27FC236}">
              <a16:creationId xmlns:a16="http://schemas.microsoft.com/office/drawing/2014/main" id="{78274B3E-BA1F-4715-9066-89E1FFCA1F6D}"/>
            </a:ext>
          </a:extLst>
        </xdr:cNvPr>
        <xdr:cNvCxnSpPr/>
      </xdr:nvCxnSpPr>
      <xdr:spPr>
        <a:xfrm flipV="1">
          <a:off x="1320800" y="13477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8491BDA8-B733-4BF0-A370-28EE552CD6DD}"/>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537F4B03-4DA7-48A1-AEF2-32F224F12E85}"/>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F6538E5-AFC0-4E84-B080-C6439539FE89}"/>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2B51815D-2944-4127-AFE2-AF0C3D0F5612}"/>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1B3B1E95-875B-46C4-BC75-46C5712A3663}"/>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C00243DB-D3EB-466E-AA4E-F9A6F01DDB2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D363B24A-80A1-4386-B03B-A170365714A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873C0395-F729-4C99-934B-F10AFB20DF2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C0FCE658-C5FD-4D7B-ACFC-294BDC5975B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3" name="楕円 382">
          <a:extLst>
            <a:ext uri="{FF2B5EF4-FFF2-40B4-BE49-F238E27FC236}">
              <a16:creationId xmlns:a16="http://schemas.microsoft.com/office/drawing/2014/main" id="{15EADF04-B198-4F14-B4B8-0947F6857F04}"/>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4" name="公債費該当値テキスト">
          <a:extLst>
            <a:ext uri="{FF2B5EF4-FFF2-40B4-BE49-F238E27FC236}">
              <a16:creationId xmlns:a16="http://schemas.microsoft.com/office/drawing/2014/main" id="{D72D28BF-100C-4502-BEA1-6189BEBB3791}"/>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110489</xdr:rowOff>
    </xdr:from>
    <xdr:to>
      <xdr:col>20</xdr:col>
      <xdr:colOff>38100</xdr:colOff>
      <xdr:row>79</xdr:row>
      <xdr:rowOff>40639</xdr:rowOff>
    </xdr:to>
    <xdr:sp macro="" textlink="">
      <xdr:nvSpPr>
        <xdr:cNvPr id="385" name="楕円 384">
          <a:extLst>
            <a:ext uri="{FF2B5EF4-FFF2-40B4-BE49-F238E27FC236}">
              <a16:creationId xmlns:a16="http://schemas.microsoft.com/office/drawing/2014/main" id="{FDB09D4A-7FAA-457D-ABB3-0E65713B3AF2}"/>
            </a:ext>
          </a:extLst>
        </xdr:cNvPr>
        <xdr:cNvSpPr/>
      </xdr:nvSpPr>
      <xdr:spPr>
        <a:xfrm>
          <a:off x="3937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25416</xdr:rowOff>
    </xdr:from>
    <xdr:ext cx="736600" cy="259045"/>
    <xdr:sp macro="" textlink="">
      <xdr:nvSpPr>
        <xdr:cNvPr id="386" name="テキスト ボックス 385">
          <a:extLst>
            <a:ext uri="{FF2B5EF4-FFF2-40B4-BE49-F238E27FC236}">
              <a16:creationId xmlns:a16="http://schemas.microsoft.com/office/drawing/2014/main" id="{C6D35D20-A551-4488-9722-F61CC1C1C7AD}"/>
            </a:ext>
          </a:extLst>
        </xdr:cNvPr>
        <xdr:cNvSpPr txBox="1"/>
      </xdr:nvSpPr>
      <xdr:spPr>
        <a:xfrm>
          <a:off x="3606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87" name="楕円 386">
          <a:extLst>
            <a:ext uri="{FF2B5EF4-FFF2-40B4-BE49-F238E27FC236}">
              <a16:creationId xmlns:a16="http://schemas.microsoft.com/office/drawing/2014/main" id="{65A3143C-4FBB-46C7-AB8A-B1702A29E05A}"/>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88" name="テキスト ボックス 387">
          <a:extLst>
            <a:ext uri="{FF2B5EF4-FFF2-40B4-BE49-F238E27FC236}">
              <a16:creationId xmlns:a16="http://schemas.microsoft.com/office/drawing/2014/main" id="{A6567475-C338-46D0-8CE0-EB1CFFA96627}"/>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9" name="楕円 388">
          <a:extLst>
            <a:ext uri="{FF2B5EF4-FFF2-40B4-BE49-F238E27FC236}">
              <a16:creationId xmlns:a16="http://schemas.microsoft.com/office/drawing/2014/main" id="{EAFE14C7-2E3D-4CFA-8F6F-3180FB9512A7}"/>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0" name="テキスト ボックス 389">
          <a:extLst>
            <a:ext uri="{FF2B5EF4-FFF2-40B4-BE49-F238E27FC236}">
              <a16:creationId xmlns:a16="http://schemas.microsoft.com/office/drawing/2014/main" id="{10E4373D-5184-4282-A897-74E2960C4021}"/>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1" name="楕円 390">
          <a:extLst>
            <a:ext uri="{FF2B5EF4-FFF2-40B4-BE49-F238E27FC236}">
              <a16:creationId xmlns:a16="http://schemas.microsoft.com/office/drawing/2014/main" id="{E4BE2DF5-0660-4147-A67A-28F12CDFD2CA}"/>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2" name="テキスト ボックス 391">
          <a:extLst>
            <a:ext uri="{FF2B5EF4-FFF2-40B4-BE49-F238E27FC236}">
              <a16:creationId xmlns:a16="http://schemas.microsoft.com/office/drawing/2014/main" id="{546D0714-B37A-48EC-9B90-5728E91B5DC4}"/>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E87A1A8D-4564-48A6-895B-0C14FE2DE5B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361B34AC-1D9D-47B7-8674-59133977589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B1D40A0A-450E-48E1-9E41-F76DC88E547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9E91AFB-A3F1-4D09-BF66-F2845D0C0AD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94AAFF9A-8EB3-43AD-8C6B-DECA60E7082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B2503CB4-5BFA-447E-A79D-D63F2E968B1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8A15C98B-2EA9-43A8-9883-7341219D8CE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ECFB622E-A83B-40BA-8AAB-852F3EACE6B2}"/>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AE733A4F-FB1F-408F-A164-67309624FBE9}"/>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C39E8CE2-9E1D-4C57-AB59-D307504765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B1667CB2-576D-4BD5-BC5B-53B2616B822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債費以外の経常収支比率については、以前から類似団体と大きな差はない。経常収支比率全体でみると、人件費と公債費に占める割合が大きいと思われるので、その部分を計画的に抑制することが、経常収支比率全体の改善につながっていく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991E1DBB-ED83-4AC0-AD83-8DDA6F9B2E9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9D1175E2-74B9-4186-BA00-BCCA44E34AA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B0E6C45-00EE-4897-8D39-67C4EAEEAF2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26055694-DBAA-4332-B6B2-C3BDDAD9DD6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B609BCB4-FCE5-4A73-BF16-EDE42E9944CE}"/>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63CD6447-A9D9-484A-AB5A-533445B3F08B}"/>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2F053C7B-1490-4AB6-BFBE-0855D04F236A}"/>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C3FA437B-5382-4426-AEC1-F699250FB70D}"/>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1AC3B636-0C25-4D88-95D6-D909F2B8F664}"/>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1BC9EDDD-F4D8-4379-BD71-15429B8FFD61}"/>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8E38AF7A-7CA3-4320-AEAD-1F5782687692}"/>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1B4AB9EA-1BA4-4E91-9FF8-A47130F5C5E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C4C5A82C-80C7-4A4F-9888-E40810974EA7}"/>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EDE0669E-1E05-44E0-8BDE-AB356C7E468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BABFD71-24EA-43B6-8212-E6568DCBAA7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24B24127-0388-4E6F-A794-E5B24CD3D15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BA9C7A60-E148-4E27-B282-3EE5EB25838C}"/>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7CFD3D3F-56F9-489C-82F2-34CBF31AC31B}"/>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296A20CE-703A-4908-A04E-EB6DF8075879}"/>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919DC426-41B9-4BC8-8587-1F368B2259EE}"/>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D7FF4DAF-20D6-4FF0-8D51-835E5064FB72}"/>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142239</xdr:rowOff>
    </xdr:to>
    <xdr:cxnSp macro="">
      <xdr:nvCxnSpPr>
        <xdr:cNvPr id="425" name="直線コネクタ 424">
          <a:extLst>
            <a:ext uri="{FF2B5EF4-FFF2-40B4-BE49-F238E27FC236}">
              <a16:creationId xmlns:a16="http://schemas.microsoft.com/office/drawing/2014/main" id="{4C5363BA-797E-45D5-B146-B491F46A438C}"/>
            </a:ext>
          </a:extLst>
        </xdr:cNvPr>
        <xdr:cNvCxnSpPr/>
      </xdr:nvCxnSpPr>
      <xdr:spPr>
        <a:xfrm>
          <a:off x="15671800" y="132905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6367FE8A-7B38-4514-8721-B745928A7F7A}"/>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B910182F-D704-4570-BD96-93B92A0A08ED}"/>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E5929A7A-BFF2-4C45-8551-B09DFC044C0F}"/>
            </a:ext>
          </a:extLst>
        </xdr:cNvPr>
        <xdr:cNvCxnSpPr/>
      </xdr:nvCxnSpPr>
      <xdr:spPr>
        <a:xfrm>
          <a:off x="14782800" y="13210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602BCC11-3343-48FE-AFB1-E2F8F9210F4C}"/>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5EA7B464-837E-4242-9FC5-6BB8F9880976}"/>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78</xdr:row>
      <xdr:rowOff>43180</xdr:rowOff>
    </xdr:to>
    <xdr:cxnSp macro="">
      <xdr:nvCxnSpPr>
        <xdr:cNvPr id="431" name="直線コネクタ 430">
          <a:extLst>
            <a:ext uri="{FF2B5EF4-FFF2-40B4-BE49-F238E27FC236}">
              <a16:creationId xmlns:a16="http://schemas.microsoft.com/office/drawing/2014/main" id="{BAE15F8D-D910-4DDF-987D-C8FD1687037F}"/>
            </a:ext>
          </a:extLst>
        </xdr:cNvPr>
        <xdr:cNvCxnSpPr/>
      </xdr:nvCxnSpPr>
      <xdr:spPr>
        <a:xfrm flipV="1">
          <a:off x="13893800" y="132105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7913F1DB-87E6-436B-B237-44B8BA049ED9}"/>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2C6F0A7D-F230-43DB-B2B0-E2A1FD15D604}"/>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85089</xdr:rowOff>
    </xdr:to>
    <xdr:cxnSp macro="">
      <xdr:nvCxnSpPr>
        <xdr:cNvPr id="434" name="直線コネクタ 433">
          <a:extLst>
            <a:ext uri="{FF2B5EF4-FFF2-40B4-BE49-F238E27FC236}">
              <a16:creationId xmlns:a16="http://schemas.microsoft.com/office/drawing/2014/main" id="{1F6A5416-3A84-48EB-B60F-E1C9FD5D54EA}"/>
            </a:ext>
          </a:extLst>
        </xdr:cNvPr>
        <xdr:cNvCxnSpPr/>
      </xdr:nvCxnSpPr>
      <xdr:spPr>
        <a:xfrm flipV="1">
          <a:off x="13004800" y="13416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97FF2F6-6E8D-4805-A738-23DBAD3E650F}"/>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DEE9470E-B063-4D8C-BDAB-4B001B303E91}"/>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4B435A09-8FFB-47A4-9A7D-8C9EC2642858}"/>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4CFC9662-28CD-4219-A96F-674A38416A24}"/>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3863781A-3F12-4094-9FF3-1C142342441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840894B7-FFCA-433F-87EC-E882F7C1AE88}"/>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F54D99F-5806-45BF-BB8F-B8A20531863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9ED6B84F-0F8A-4FE1-BFF8-1FEBE04D14B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E7431D77-4E00-427B-BE96-4617BB60656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4" name="楕円 443">
          <a:extLst>
            <a:ext uri="{FF2B5EF4-FFF2-40B4-BE49-F238E27FC236}">
              <a16:creationId xmlns:a16="http://schemas.microsoft.com/office/drawing/2014/main" id="{A049B1F3-433D-4A77-AC58-9311589916ED}"/>
            </a:ext>
          </a:extLst>
        </xdr:cNvPr>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63516</xdr:rowOff>
    </xdr:from>
    <xdr:ext cx="762000" cy="259045"/>
    <xdr:sp macro="" textlink="">
      <xdr:nvSpPr>
        <xdr:cNvPr id="445" name="公債費以外該当値テキスト">
          <a:extLst>
            <a:ext uri="{FF2B5EF4-FFF2-40B4-BE49-F238E27FC236}">
              <a16:creationId xmlns:a16="http://schemas.microsoft.com/office/drawing/2014/main" id="{30E4E534-84C1-4077-B828-55854F8ADF3F}"/>
            </a:ext>
          </a:extLst>
        </xdr:cNvPr>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6" name="楕円 445">
          <a:extLst>
            <a:ext uri="{FF2B5EF4-FFF2-40B4-BE49-F238E27FC236}">
              <a16:creationId xmlns:a16="http://schemas.microsoft.com/office/drawing/2014/main" id="{8E33884C-50A4-4730-B272-18C79B013CD1}"/>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id="{2F0964AD-9DA6-46E6-A596-B91BBCBD20D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8" name="楕円 447">
          <a:extLst>
            <a:ext uri="{FF2B5EF4-FFF2-40B4-BE49-F238E27FC236}">
              <a16:creationId xmlns:a16="http://schemas.microsoft.com/office/drawing/2014/main" id="{48F659E0-D264-4554-A6B8-05F795CEE3AE}"/>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49" name="テキスト ボックス 448">
          <a:extLst>
            <a:ext uri="{FF2B5EF4-FFF2-40B4-BE49-F238E27FC236}">
              <a16:creationId xmlns:a16="http://schemas.microsoft.com/office/drawing/2014/main" id="{6FDB3543-DFD7-4BDC-A30A-5B1835F23D95}"/>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0" name="楕円 449">
          <a:extLst>
            <a:ext uri="{FF2B5EF4-FFF2-40B4-BE49-F238E27FC236}">
              <a16:creationId xmlns:a16="http://schemas.microsoft.com/office/drawing/2014/main" id="{4DE16BF8-BB27-42E6-BF2C-A9F0DCE61D62}"/>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51" name="テキスト ボックス 450">
          <a:extLst>
            <a:ext uri="{FF2B5EF4-FFF2-40B4-BE49-F238E27FC236}">
              <a16:creationId xmlns:a16="http://schemas.microsoft.com/office/drawing/2014/main" id="{C84F1FC0-0C35-45D6-A58A-B44BC4A02BA5}"/>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52" name="楕円 451">
          <a:extLst>
            <a:ext uri="{FF2B5EF4-FFF2-40B4-BE49-F238E27FC236}">
              <a16:creationId xmlns:a16="http://schemas.microsoft.com/office/drawing/2014/main" id="{9E091A1B-DB67-476A-8C19-90A88E56EFBD}"/>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146066</xdr:rowOff>
    </xdr:from>
    <xdr:ext cx="762000" cy="259045"/>
    <xdr:sp macro="" textlink="">
      <xdr:nvSpPr>
        <xdr:cNvPr id="453" name="テキスト ボックス 452">
          <a:extLst>
            <a:ext uri="{FF2B5EF4-FFF2-40B4-BE49-F238E27FC236}">
              <a16:creationId xmlns:a16="http://schemas.microsoft.com/office/drawing/2014/main" id="{58296C1B-2C7B-49A1-842E-0EDB7D92705E}"/>
            </a:ext>
          </a:extLst>
        </xdr:cNvPr>
        <xdr:cNvSpPr txBox="1"/>
      </xdr:nvSpPr>
      <xdr:spPr>
        <a:xfrm>
          <a:off x="12623800" y="131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E5F2E29-A1E4-42BC-9A86-A2E5B099E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6D58708-80A7-40D0-95AC-48418951F19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3138362-19F2-4E3D-8957-B3CF48BFC9A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48333D6-FD19-4217-BC0E-549EFE02895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DC4C5F2-10BE-4A10-B518-FDD124DEA31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0872B8D-A58D-4AB8-95BD-D60C85F8F32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1F9DADCB-B21C-4A9C-820E-4FA5D8422B1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095F4A5-A20F-45A2-9284-010868B5E1C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A5D84B4-1E7E-4300-BBDC-E71E54416C6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6E46954-0164-4142-A21D-561F5EA05A0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5A90B8D-D5E0-4881-B38A-4EBB406FDEF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9FE07B0-A50A-41FB-A619-DAC7DB1BFD0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56E285E-38A2-4CD1-B241-5E2217DD956C}"/>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F2B2DBA-A202-48E2-9429-C7FD000FBD6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561F6FD-58E9-4508-8A42-CF450FA8D8E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D51D318-E115-493B-8367-C4C8680F9DE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C3E2133-3810-47A0-8C14-4B8D43B2363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DDFA003-1221-47DA-854F-11B36BA5DE7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0E145B8-101C-48B3-AC28-C573E293026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5DFA8E9-5A54-4DF5-AAB0-C056BE36E51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83D998F-800B-4599-A026-C335278B93AF}"/>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F68B633-68D3-4553-9B5E-33CCBD52852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9356DEE-36D4-44C1-9BEC-4D2C12AC868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C4BE6B19-3275-44F7-93E4-16728CE4891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252BD62-931B-4F18-A292-A08BB983F73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80F9A8E-803A-4DF7-BE30-1D194CDE4FBE}"/>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8CAE5D5-D164-42F4-B3E3-3293A87969B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CB1C35C-9693-42F9-8A84-DF666E13A14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439539F-73CA-40C8-82A6-44F73612ADF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9086885-E4C5-4DAB-9FBE-236CF04B3465}"/>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F523A956-8CB0-493A-B240-91B6B6DAE50F}"/>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F041CF9-6D93-435E-B2F9-1BE6017ADC2A}"/>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73E9244-85FC-403A-BCD6-9B0C75657DC1}"/>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B3FD1110-F1F0-4D32-8EE0-C5D1347A4EF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9A8EE332-B036-4BBB-A91D-510F704A8B21}"/>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E9F9A2DA-1045-4D55-A2BB-419B4EA4D8B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07AABD8-FB44-49C8-B1EB-EF54B4ADDDF7}"/>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2FB8FC60-F361-458D-BC50-DD7857A5F1DE}"/>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DA04ABE-B108-473D-91EB-0886B576E518}"/>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94157B04-830F-47A6-9274-AF5942CEBB0C}"/>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CB2631EA-F201-47ED-A047-3481416F659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1958298B-27D8-4E19-9DEA-AFEF6BCBB19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1FCF14AE-B542-4BBE-8A03-A30BF17EBBB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B761769C-6712-46C1-83B2-796683F14DBE}"/>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32F46778-BDE6-42F2-A57F-FB3988348808}"/>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FC0E1284-FA24-48E7-8B71-4DC000525FED}"/>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86526442-043C-447A-9D7B-2729A53EE245}"/>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D4CCA976-D801-4BFC-9AAF-AA0A4A742AFA}"/>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90782</xdr:rowOff>
    </xdr:from>
    <xdr:to>
      <xdr:col>29</xdr:col>
      <xdr:colOff>127000</xdr:colOff>
      <xdr:row>13</xdr:row>
      <xdr:rowOff>102532</xdr:rowOff>
    </xdr:to>
    <xdr:cxnSp macro="">
      <xdr:nvCxnSpPr>
        <xdr:cNvPr id="50" name="直線コネクタ 49">
          <a:extLst>
            <a:ext uri="{FF2B5EF4-FFF2-40B4-BE49-F238E27FC236}">
              <a16:creationId xmlns:a16="http://schemas.microsoft.com/office/drawing/2014/main" id="{95F886BF-36DC-4F19-AA1A-82B52C950264}"/>
            </a:ext>
          </a:extLst>
        </xdr:cNvPr>
        <xdr:cNvCxnSpPr/>
      </xdr:nvCxnSpPr>
      <xdr:spPr bwMode="auto">
        <a:xfrm flipV="1">
          <a:off x="5003800" y="2367257"/>
          <a:ext cx="647700" cy="1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903842CB-8245-4A99-AD2C-0FE683C034D2}"/>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6AD5FC4C-82B3-440A-939D-40E98A1D9A51}"/>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65072</xdr:rowOff>
    </xdr:from>
    <xdr:to>
      <xdr:col>26</xdr:col>
      <xdr:colOff>50800</xdr:colOff>
      <xdr:row>13</xdr:row>
      <xdr:rowOff>102532</xdr:rowOff>
    </xdr:to>
    <xdr:cxnSp macro="">
      <xdr:nvCxnSpPr>
        <xdr:cNvPr id="53" name="直線コネクタ 52">
          <a:extLst>
            <a:ext uri="{FF2B5EF4-FFF2-40B4-BE49-F238E27FC236}">
              <a16:creationId xmlns:a16="http://schemas.microsoft.com/office/drawing/2014/main" id="{4ABC09E7-459F-4379-90FD-30EA6CEE1866}"/>
            </a:ext>
          </a:extLst>
        </xdr:cNvPr>
        <xdr:cNvCxnSpPr/>
      </xdr:nvCxnSpPr>
      <xdr:spPr bwMode="auto">
        <a:xfrm>
          <a:off x="4305300" y="2341547"/>
          <a:ext cx="698500" cy="3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6CFBDF23-3E83-4F4B-83C5-2768FD3E5A8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ECE37FF6-2903-4487-8AEC-050E7BD0EA76}"/>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65072</xdr:rowOff>
    </xdr:from>
    <xdr:to>
      <xdr:col>22</xdr:col>
      <xdr:colOff>114300</xdr:colOff>
      <xdr:row>13</xdr:row>
      <xdr:rowOff>105626</xdr:rowOff>
    </xdr:to>
    <xdr:cxnSp macro="">
      <xdr:nvCxnSpPr>
        <xdr:cNvPr id="56" name="直線コネクタ 55">
          <a:extLst>
            <a:ext uri="{FF2B5EF4-FFF2-40B4-BE49-F238E27FC236}">
              <a16:creationId xmlns:a16="http://schemas.microsoft.com/office/drawing/2014/main" id="{D4C8C51A-6EA3-4EA1-97B2-0FCD7DABFD71}"/>
            </a:ext>
          </a:extLst>
        </xdr:cNvPr>
        <xdr:cNvCxnSpPr/>
      </xdr:nvCxnSpPr>
      <xdr:spPr bwMode="auto">
        <a:xfrm flipV="1">
          <a:off x="3606800" y="2341547"/>
          <a:ext cx="698500" cy="4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70E88E0A-843D-45B9-89A1-AE7B8618DB52}"/>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FDCB4300-DB64-45AE-8B7A-7A60C12EBC3C}"/>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96688</xdr:rowOff>
    </xdr:from>
    <xdr:to>
      <xdr:col>18</xdr:col>
      <xdr:colOff>177800</xdr:colOff>
      <xdr:row>13</xdr:row>
      <xdr:rowOff>105626</xdr:rowOff>
    </xdr:to>
    <xdr:cxnSp macro="">
      <xdr:nvCxnSpPr>
        <xdr:cNvPr id="59" name="直線コネクタ 58">
          <a:extLst>
            <a:ext uri="{FF2B5EF4-FFF2-40B4-BE49-F238E27FC236}">
              <a16:creationId xmlns:a16="http://schemas.microsoft.com/office/drawing/2014/main" id="{855AA253-A7B5-433B-BAB2-777B67789988}"/>
            </a:ext>
          </a:extLst>
        </xdr:cNvPr>
        <xdr:cNvCxnSpPr/>
      </xdr:nvCxnSpPr>
      <xdr:spPr bwMode="auto">
        <a:xfrm>
          <a:off x="2908300" y="2373163"/>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E0DDA61-9ECD-4EE9-8995-6F909F4AED77}"/>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E919C867-D33A-42B3-B922-9504C7793FB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7D265600-A1B0-4FCA-998B-7D8B0513B4DA}"/>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444DA4EB-9F7F-472E-B343-961459823078}"/>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7DE24F8F-B7F9-4BD3-91D5-3C8AA5C6D4F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1C11FE6-A533-4403-B477-76E9CBDA3A7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73E49F7-9786-469A-9892-0B36125384DB}"/>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D3DDFC97-DBD9-4A5C-B39F-39C5143D7C9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A188AA9-B3B2-41A6-8343-148AA84ED9F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39982</xdr:rowOff>
    </xdr:from>
    <xdr:to>
      <xdr:col>29</xdr:col>
      <xdr:colOff>177800</xdr:colOff>
      <xdr:row>13</xdr:row>
      <xdr:rowOff>141582</xdr:rowOff>
    </xdr:to>
    <xdr:sp macro="" textlink="">
      <xdr:nvSpPr>
        <xdr:cNvPr id="69" name="楕円 68">
          <a:extLst>
            <a:ext uri="{FF2B5EF4-FFF2-40B4-BE49-F238E27FC236}">
              <a16:creationId xmlns:a16="http://schemas.microsoft.com/office/drawing/2014/main" id="{3EF05889-FB47-4359-884D-17FECBFECFCD}"/>
            </a:ext>
          </a:extLst>
        </xdr:cNvPr>
        <xdr:cNvSpPr/>
      </xdr:nvSpPr>
      <xdr:spPr bwMode="auto">
        <a:xfrm>
          <a:off x="5600700" y="231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120009</xdr:rowOff>
    </xdr:from>
    <xdr:ext cx="762000" cy="259045"/>
    <xdr:sp macro="" textlink="">
      <xdr:nvSpPr>
        <xdr:cNvPr id="70" name="人口1人当たり決算額の推移該当値テキスト130">
          <a:extLst>
            <a:ext uri="{FF2B5EF4-FFF2-40B4-BE49-F238E27FC236}">
              <a16:creationId xmlns:a16="http://schemas.microsoft.com/office/drawing/2014/main" id="{0C36D26F-B538-4F94-9530-1B290A881429}"/>
            </a:ext>
          </a:extLst>
        </xdr:cNvPr>
        <xdr:cNvSpPr txBox="1"/>
      </xdr:nvSpPr>
      <xdr:spPr>
        <a:xfrm>
          <a:off x="5740400" y="22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51732</xdr:rowOff>
    </xdr:from>
    <xdr:to>
      <xdr:col>26</xdr:col>
      <xdr:colOff>101600</xdr:colOff>
      <xdr:row>13</xdr:row>
      <xdr:rowOff>153332</xdr:rowOff>
    </xdr:to>
    <xdr:sp macro="" textlink="">
      <xdr:nvSpPr>
        <xdr:cNvPr id="71" name="楕円 70">
          <a:extLst>
            <a:ext uri="{FF2B5EF4-FFF2-40B4-BE49-F238E27FC236}">
              <a16:creationId xmlns:a16="http://schemas.microsoft.com/office/drawing/2014/main" id="{3687837E-C21A-4A9A-8C85-DD33F225063E}"/>
            </a:ext>
          </a:extLst>
        </xdr:cNvPr>
        <xdr:cNvSpPr/>
      </xdr:nvSpPr>
      <xdr:spPr bwMode="auto">
        <a:xfrm>
          <a:off x="4953000" y="232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163509</xdr:rowOff>
    </xdr:from>
    <xdr:ext cx="736600" cy="259045"/>
    <xdr:sp macro="" textlink="">
      <xdr:nvSpPr>
        <xdr:cNvPr id="72" name="テキスト ボックス 71">
          <a:extLst>
            <a:ext uri="{FF2B5EF4-FFF2-40B4-BE49-F238E27FC236}">
              <a16:creationId xmlns:a16="http://schemas.microsoft.com/office/drawing/2014/main" id="{169FFA65-2E05-4BCD-A3C1-47E79BEBA6EE}"/>
            </a:ext>
          </a:extLst>
        </xdr:cNvPr>
        <xdr:cNvSpPr txBox="1"/>
      </xdr:nvSpPr>
      <xdr:spPr>
        <a:xfrm>
          <a:off x="4622800" y="209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14272</xdr:rowOff>
    </xdr:from>
    <xdr:to>
      <xdr:col>22</xdr:col>
      <xdr:colOff>165100</xdr:colOff>
      <xdr:row>13</xdr:row>
      <xdr:rowOff>115872</xdr:rowOff>
    </xdr:to>
    <xdr:sp macro="" textlink="">
      <xdr:nvSpPr>
        <xdr:cNvPr id="73" name="楕円 72">
          <a:extLst>
            <a:ext uri="{FF2B5EF4-FFF2-40B4-BE49-F238E27FC236}">
              <a16:creationId xmlns:a16="http://schemas.microsoft.com/office/drawing/2014/main" id="{A99D425B-E7CF-422C-B54C-CC8B267E891C}"/>
            </a:ext>
          </a:extLst>
        </xdr:cNvPr>
        <xdr:cNvSpPr/>
      </xdr:nvSpPr>
      <xdr:spPr bwMode="auto">
        <a:xfrm>
          <a:off x="4254500" y="229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126049</xdr:rowOff>
    </xdr:from>
    <xdr:ext cx="762000" cy="259045"/>
    <xdr:sp macro="" textlink="">
      <xdr:nvSpPr>
        <xdr:cNvPr id="74" name="テキスト ボックス 73">
          <a:extLst>
            <a:ext uri="{FF2B5EF4-FFF2-40B4-BE49-F238E27FC236}">
              <a16:creationId xmlns:a16="http://schemas.microsoft.com/office/drawing/2014/main" id="{1DFAE798-0592-4177-B38F-28C5907FEB6E}"/>
            </a:ext>
          </a:extLst>
        </xdr:cNvPr>
        <xdr:cNvSpPr txBox="1"/>
      </xdr:nvSpPr>
      <xdr:spPr>
        <a:xfrm>
          <a:off x="3924300" y="205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54826</xdr:rowOff>
    </xdr:from>
    <xdr:to>
      <xdr:col>19</xdr:col>
      <xdr:colOff>38100</xdr:colOff>
      <xdr:row>13</xdr:row>
      <xdr:rowOff>156426</xdr:rowOff>
    </xdr:to>
    <xdr:sp macro="" textlink="">
      <xdr:nvSpPr>
        <xdr:cNvPr id="75" name="楕円 74">
          <a:extLst>
            <a:ext uri="{FF2B5EF4-FFF2-40B4-BE49-F238E27FC236}">
              <a16:creationId xmlns:a16="http://schemas.microsoft.com/office/drawing/2014/main" id="{2014E8D1-0EBB-4722-9E26-7D1122AD3214}"/>
            </a:ext>
          </a:extLst>
        </xdr:cNvPr>
        <xdr:cNvSpPr/>
      </xdr:nvSpPr>
      <xdr:spPr bwMode="auto">
        <a:xfrm>
          <a:off x="3556000" y="233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166603</xdr:rowOff>
    </xdr:from>
    <xdr:ext cx="762000" cy="259045"/>
    <xdr:sp macro="" textlink="">
      <xdr:nvSpPr>
        <xdr:cNvPr id="76" name="テキスト ボックス 75">
          <a:extLst>
            <a:ext uri="{FF2B5EF4-FFF2-40B4-BE49-F238E27FC236}">
              <a16:creationId xmlns:a16="http://schemas.microsoft.com/office/drawing/2014/main" id="{4CD4CF7C-09A7-4CC4-B8F3-8CCF38C71D67}"/>
            </a:ext>
          </a:extLst>
        </xdr:cNvPr>
        <xdr:cNvSpPr txBox="1"/>
      </xdr:nvSpPr>
      <xdr:spPr>
        <a:xfrm>
          <a:off x="3225800" y="21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45888</xdr:rowOff>
    </xdr:from>
    <xdr:to>
      <xdr:col>15</xdr:col>
      <xdr:colOff>101600</xdr:colOff>
      <xdr:row>13</xdr:row>
      <xdr:rowOff>147488</xdr:rowOff>
    </xdr:to>
    <xdr:sp macro="" textlink="">
      <xdr:nvSpPr>
        <xdr:cNvPr id="77" name="楕円 76">
          <a:extLst>
            <a:ext uri="{FF2B5EF4-FFF2-40B4-BE49-F238E27FC236}">
              <a16:creationId xmlns:a16="http://schemas.microsoft.com/office/drawing/2014/main" id="{045D28AF-53D8-4205-A748-DE3AC59ED9F5}"/>
            </a:ext>
          </a:extLst>
        </xdr:cNvPr>
        <xdr:cNvSpPr/>
      </xdr:nvSpPr>
      <xdr:spPr bwMode="auto">
        <a:xfrm>
          <a:off x="2857500" y="2322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157665</xdr:rowOff>
    </xdr:from>
    <xdr:ext cx="762000" cy="259045"/>
    <xdr:sp macro="" textlink="">
      <xdr:nvSpPr>
        <xdr:cNvPr id="78" name="テキスト ボックス 77">
          <a:extLst>
            <a:ext uri="{FF2B5EF4-FFF2-40B4-BE49-F238E27FC236}">
              <a16:creationId xmlns:a16="http://schemas.microsoft.com/office/drawing/2014/main" id="{32849387-B6A5-47D7-905E-C485789C095E}"/>
            </a:ext>
          </a:extLst>
        </xdr:cNvPr>
        <xdr:cNvSpPr txBox="1"/>
      </xdr:nvSpPr>
      <xdr:spPr>
        <a:xfrm>
          <a:off x="2527300" y="20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44546090-144E-4982-B955-183B37174AC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68199794-0AA9-4E58-B1EC-479F3796EE0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8099BEA0-B068-447E-8963-3FA7601B49A1}"/>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40105BA7-AB53-4891-BB25-40590675B681}"/>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44E8AD99-16D7-45B8-81F0-08948DACBD53}"/>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E368809-0C68-4FDA-82AA-1C96FBB741C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8792130E-5199-41AC-B239-AB301574FFD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601BE4C1-EE15-4E99-A31F-E37762DD677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44E6687-0F86-42EA-8124-6964D4C24768}"/>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CF7776D0-0C43-407A-A76C-8EDD25A66C6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BFA5F99A-79F7-4A51-B98F-273C7E5F5A4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0459B49-AD8B-473A-B4F5-229CBA2AACC4}"/>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BA1BA104-465F-4AB1-A72C-FDEC2D21A619}"/>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9A6D7929-E242-4764-99CA-FA2E6B6A8407}"/>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B239E68-CE15-4D68-95A8-D31D2839750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237929F6-5E4F-44EA-AE4D-E6FDA63F1009}"/>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5B89DBF-B1CC-4E3C-857E-9965899E8B5A}"/>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832EB53A-162D-4340-9F0F-55A9BB7F7751}"/>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BE80FF6E-4803-4CC7-B4F4-69FE30C99087}"/>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A0F749CE-AAAC-47B3-B52C-6A954ECFC526}"/>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764F13C0-D6A1-41EA-A79D-A2D086C10DB7}"/>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4F87C119-B567-4333-BEFB-B9E07DA6F55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2F0A9879-E864-4CBE-B2F8-26938F0F302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A3379660-01BE-4D97-AA8B-30ABC3DB5AF9}"/>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4D230873-1127-4A1A-A740-10D6684AD74C}"/>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DB533935-105F-435D-A5AD-6FDFE10C3D46}"/>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37897B1E-2D30-435F-8DAD-5EDB795CCBA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8C721DA4-73CA-4A19-BD46-9777C48FD8F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29D390C5-A4D6-4CD9-865C-7E783B02FA88}"/>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D2A5105B-2C45-4D6A-A58A-7AFD98292E7F}"/>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7E3A38F9-C12F-417D-9FD9-09AEDEFB54C9}"/>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472A4450-D990-417C-B613-7B85F688438E}"/>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C261B4B6-CBD6-490B-B90E-3C3D5DBC8539}"/>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EC17A1C8-C361-462C-9254-6DD9595C6C16}"/>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CF623E5F-DFE2-4EA6-84A8-32F1D63DBFBD}"/>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30041</xdr:rowOff>
    </xdr:from>
    <xdr:to>
      <xdr:col>29</xdr:col>
      <xdr:colOff>127000</xdr:colOff>
      <xdr:row>35</xdr:row>
      <xdr:rowOff>79108</xdr:rowOff>
    </xdr:to>
    <xdr:cxnSp macro="">
      <xdr:nvCxnSpPr>
        <xdr:cNvPr id="114" name="直線コネクタ 113">
          <a:extLst>
            <a:ext uri="{FF2B5EF4-FFF2-40B4-BE49-F238E27FC236}">
              <a16:creationId xmlns:a16="http://schemas.microsoft.com/office/drawing/2014/main" id="{2F428C20-07B5-4A30-924E-C8B9CA673E7C}"/>
            </a:ext>
          </a:extLst>
        </xdr:cNvPr>
        <xdr:cNvCxnSpPr/>
      </xdr:nvCxnSpPr>
      <xdr:spPr bwMode="auto">
        <a:xfrm>
          <a:off x="5003800" y="6640391"/>
          <a:ext cx="647700" cy="49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C320D7CF-48CC-453D-941C-0A7801B86E9F}"/>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5E9AA06A-F49E-4424-ACEE-ABD4EE222BFF}"/>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30041</xdr:rowOff>
    </xdr:from>
    <xdr:to>
      <xdr:col>26</xdr:col>
      <xdr:colOff>50800</xdr:colOff>
      <xdr:row>35</xdr:row>
      <xdr:rowOff>73753</xdr:rowOff>
    </xdr:to>
    <xdr:cxnSp macro="">
      <xdr:nvCxnSpPr>
        <xdr:cNvPr id="117" name="直線コネクタ 116">
          <a:extLst>
            <a:ext uri="{FF2B5EF4-FFF2-40B4-BE49-F238E27FC236}">
              <a16:creationId xmlns:a16="http://schemas.microsoft.com/office/drawing/2014/main" id="{DF188F4D-E403-4132-BBDA-A304A8FE8A82}"/>
            </a:ext>
          </a:extLst>
        </xdr:cNvPr>
        <xdr:cNvCxnSpPr/>
      </xdr:nvCxnSpPr>
      <xdr:spPr bwMode="auto">
        <a:xfrm flipV="1">
          <a:off x="4305300" y="6640391"/>
          <a:ext cx="698500" cy="43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B5931761-9485-4492-B36E-9B81E6E2825D}"/>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4505524F-0064-473D-ADE0-66CAA3EEE934}"/>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73753</xdr:rowOff>
    </xdr:from>
    <xdr:to>
      <xdr:col>22</xdr:col>
      <xdr:colOff>114300</xdr:colOff>
      <xdr:row>35</xdr:row>
      <xdr:rowOff>143573</xdr:rowOff>
    </xdr:to>
    <xdr:cxnSp macro="">
      <xdr:nvCxnSpPr>
        <xdr:cNvPr id="120" name="直線コネクタ 119">
          <a:extLst>
            <a:ext uri="{FF2B5EF4-FFF2-40B4-BE49-F238E27FC236}">
              <a16:creationId xmlns:a16="http://schemas.microsoft.com/office/drawing/2014/main" id="{AB1ECAA9-3456-43C7-BC95-927599951615}"/>
            </a:ext>
          </a:extLst>
        </xdr:cNvPr>
        <xdr:cNvCxnSpPr/>
      </xdr:nvCxnSpPr>
      <xdr:spPr bwMode="auto">
        <a:xfrm flipV="1">
          <a:off x="3606800" y="6684103"/>
          <a:ext cx="698500" cy="6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840CE6A6-984A-4555-8910-C4FD1B862135}"/>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A6B5E094-D600-4E95-AE3B-30593E5017C3}"/>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143573</xdr:rowOff>
    </xdr:from>
    <xdr:to>
      <xdr:col>18</xdr:col>
      <xdr:colOff>177800</xdr:colOff>
      <xdr:row>35</xdr:row>
      <xdr:rowOff>172524</xdr:rowOff>
    </xdr:to>
    <xdr:cxnSp macro="">
      <xdr:nvCxnSpPr>
        <xdr:cNvPr id="123" name="直線コネクタ 122">
          <a:extLst>
            <a:ext uri="{FF2B5EF4-FFF2-40B4-BE49-F238E27FC236}">
              <a16:creationId xmlns:a16="http://schemas.microsoft.com/office/drawing/2014/main" id="{0B3729F5-05BA-4F3A-9299-EC75329960C8}"/>
            </a:ext>
          </a:extLst>
        </xdr:cNvPr>
        <xdr:cNvCxnSpPr/>
      </xdr:nvCxnSpPr>
      <xdr:spPr bwMode="auto">
        <a:xfrm flipV="1">
          <a:off x="2908300" y="6753923"/>
          <a:ext cx="698500" cy="2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58818A46-F2AD-4780-B58C-D853575ADADC}"/>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83C9B4BD-F0B9-4C1D-A6C7-7349A429E4A1}"/>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30A499CA-0845-4A96-B537-B6325B755276}"/>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2A1A98F8-82B0-4740-9EA9-9A6BB8873986}"/>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8D4BB59B-EB7E-443A-BBB3-18E8BB259128}"/>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07FCD18-ADE5-43D9-8DE2-CEB417795FD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90FE5E7-AE56-4330-BDC0-F5F5D142168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FDD03443-926F-488C-AD24-EA77AA26DE9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1A92972C-AD37-4591-A640-08789A7645F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28308</xdr:rowOff>
    </xdr:from>
    <xdr:to>
      <xdr:col>29</xdr:col>
      <xdr:colOff>177800</xdr:colOff>
      <xdr:row>35</xdr:row>
      <xdr:rowOff>129908</xdr:rowOff>
    </xdr:to>
    <xdr:sp macro="" textlink="">
      <xdr:nvSpPr>
        <xdr:cNvPr id="133" name="楕円 132">
          <a:extLst>
            <a:ext uri="{FF2B5EF4-FFF2-40B4-BE49-F238E27FC236}">
              <a16:creationId xmlns:a16="http://schemas.microsoft.com/office/drawing/2014/main" id="{7755B1D1-76C2-4395-8DB5-348E7C245563}"/>
            </a:ext>
          </a:extLst>
        </xdr:cNvPr>
        <xdr:cNvSpPr/>
      </xdr:nvSpPr>
      <xdr:spPr bwMode="auto">
        <a:xfrm>
          <a:off x="5600700" y="663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216285</xdr:rowOff>
    </xdr:from>
    <xdr:ext cx="762000" cy="259045"/>
    <xdr:sp macro="" textlink="">
      <xdr:nvSpPr>
        <xdr:cNvPr id="134" name="人口1人当たり決算額の推移該当値テキスト445">
          <a:extLst>
            <a:ext uri="{FF2B5EF4-FFF2-40B4-BE49-F238E27FC236}">
              <a16:creationId xmlns:a16="http://schemas.microsoft.com/office/drawing/2014/main" id="{48B8B7E8-7876-4EE6-BD20-6B4FD775E9F8}"/>
            </a:ext>
          </a:extLst>
        </xdr:cNvPr>
        <xdr:cNvSpPr txBox="1"/>
      </xdr:nvSpPr>
      <xdr:spPr>
        <a:xfrm>
          <a:off x="5740400" y="648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322141</xdr:rowOff>
    </xdr:from>
    <xdr:to>
      <xdr:col>26</xdr:col>
      <xdr:colOff>101600</xdr:colOff>
      <xdr:row>35</xdr:row>
      <xdr:rowOff>80841</xdr:rowOff>
    </xdr:to>
    <xdr:sp macro="" textlink="">
      <xdr:nvSpPr>
        <xdr:cNvPr id="135" name="楕円 134">
          <a:extLst>
            <a:ext uri="{FF2B5EF4-FFF2-40B4-BE49-F238E27FC236}">
              <a16:creationId xmlns:a16="http://schemas.microsoft.com/office/drawing/2014/main" id="{285D6FB0-6360-4FEA-9EED-84383850FB95}"/>
            </a:ext>
          </a:extLst>
        </xdr:cNvPr>
        <xdr:cNvSpPr/>
      </xdr:nvSpPr>
      <xdr:spPr bwMode="auto">
        <a:xfrm>
          <a:off x="4953000" y="658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91018</xdr:rowOff>
    </xdr:from>
    <xdr:ext cx="736600" cy="259045"/>
    <xdr:sp macro="" textlink="">
      <xdr:nvSpPr>
        <xdr:cNvPr id="136" name="テキスト ボックス 135">
          <a:extLst>
            <a:ext uri="{FF2B5EF4-FFF2-40B4-BE49-F238E27FC236}">
              <a16:creationId xmlns:a16="http://schemas.microsoft.com/office/drawing/2014/main" id="{F10F6424-832A-40D3-98F8-99E43E1363E6}"/>
            </a:ext>
          </a:extLst>
        </xdr:cNvPr>
        <xdr:cNvSpPr txBox="1"/>
      </xdr:nvSpPr>
      <xdr:spPr>
        <a:xfrm>
          <a:off x="4622800" y="635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22953</xdr:rowOff>
    </xdr:from>
    <xdr:to>
      <xdr:col>22</xdr:col>
      <xdr:colOff>165100</xdr:colOff>
      <xdr:row>35</xdr:row>
      <xdr:rowOff>124553</xdr:rowOff>
    </xdr:to>
    <xdr:sp macro="" textlink="">
      <xdr:nvSpPr>
        <xdr:cNvPr id="137" name="楕円 136">
          <a:extLst>
            <a:ext uri="{FF2B5EF4-FFF2-40B4-BE49-F238E27FC236}">
              <a16:creationId xmlns:a16="http://schemas.microsoft.com/office/drawing/2014/main" id="{74EAE94B-A524-4E71-A45D-9AC53A725681}"/>
            </a:ext>
          </a:extLst>
        </xdr:cNvPr>
        <xdr:cNvSpPr/>
      </xdr:nvSpPr>
      <xdr:spPr bwMode="auto">
        <a:xfrm>
          <a:off x="4254500" y="663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134729</xdr:rowOff>
    </xdr:from>
    <xdr:ext cx="762000" cy="259045"/>
    <xdr:sp macro="" textlink="">
      <xdr:nvSpPr>
        <xdr:cNvPr id="138" name="テキスト ボックス 137">
          <a:extLst>
            <a:ext uri="{FF2B5EF4-FFF2-40B4-BE49-F238E27FC236}">
              <a16:creationId xmlns:a16="http://schemas.microsoft.com/office/drawing/2014/main" id="{9EFB3BF2-315C-441A-938B-A609E4C6453B}"/>
            </a:ext>
          </a:extLst>
        </xdr:cNvPr>
        <xdr:cNvSpPr txBox="1"/>
      </xdr:nvSpPr>
      <xdr:spPr>
        <a:xfrm>
          <a:off x="3924300" y="64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92773</xdr:rowOff>
    </xdr:from>
    <xdr:to>
      <xdr:col>19</xdr:col>
      <xdr:colOff>38100</xdr:colOff>
      <xdr:row>35</xdr:row>
      <xdr:rowOff>194373</xdr:rowOff>
    </xdr:to>
    <xdr:sp macro="" textlink="">
      <xdr:nvSpPr>
        <xdr:cNvPr id="139" name="楕円 138">
          <a:extLst>
            <a:ext uri="{FF2B5EF4-FFF2-40B4-BE49-F238E27FC236}">
              <a16:creationId xmlns:a16="http://schemas.microsoft.com/office/drawing/2014/main" id="{1135A160-7AD6-4F13-BE43-654C98017E76}"/>
            </a:ext>
          </a:extLst>
        </xdr:cNvPr>
        <xdr:cNvSpPr/>
      </xdr:nvSpPr>
      <xdr:spPr bwMode="auto">
        <a:xfrm>
          <a:off x="3556000" y="670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204550</xdr:rowOff>
    </xdr:from>
    <xdr:ext cx="762000" cy="259045"/>
    <xdr:sp macro="" textlink="">
      <xdr:nvSpPr>
        <xdr:cNvPr id="140" name="テキスト ボックス 139">
          <a:extLst>
            <a:ext uri="{FF2B5EF4-FFF2-40B4-BE49-F238E27FC236}">
              <a16:creationId xmlns:a16="http://schemas.microsoft.com/office/drawing/2014/main" id="{24341BFE-33CE-42D0-8AAB-1AEAC6A45A15}"/>
            </a:ext>
          </a:extLst>
        </xdr:cNvPr>
        <xdr:cNvSpPr txBox="1"/>
      </xdr:nvSpPr>
      <xdr:spPr>
        <a:xfrm>
          <a:off x="32258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121724</xdr:rowOff>
    </xdr:from>
    <xdr:to>
      <xdr:col>15</xdr:col>
      <xdr:colOff>101600</xdr:colOff>
      <xdr:row>35</xdr:row>
      <xdr:rowOff>223324</xdr:rowOff>
    </xdr:to>
    <xdr:sp macro="" textlink="">
      <xdr:nvSpPr>
        <xdr:cNvPr id="141" name="楕円 140">
          <a:extLst>
            <a:ext uri="{FF2B5EF4-FFF2-40B4-BE49-F238E27FC236}">
              <a16:creationId xmlns:a16="http://schemas.microsoft.com/office/drawing/2014/main" id="{53B887F3-E460-42CF-A5E4-90D9C1FF46C3}"/>
            </a:ext>
          </a:extLst>
        </xdr:cNvPr>
        <xdr:cNvSpPr/>
      </xdr:nvSpPr>
      <xdr:spPr bwMode="auto">
        <a:xfrm>
          <a:off x="2857500" y="673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233501</xdr:rowOff>
    </xdr:from>
    <xdr:ext cx="762000" cy="259045"/>
    <xdr:sp macro="" textlink="">
      <xdr:nvSpPr>
        <xdr:cNvPr id="142" name="テキスト ボックス 141">
          <a:extLst>
            <a:ext uri="{FF2B5EF4-FFF2-40B4-BE49-F238E27FC236}">
              <a16:creationId xmlns:a16="http://schemas.microsoft.com/office/drawing/2014/main" id="{A15F0246-FAA7-4ABD-83D4-A1211F4DF39E}"/>
            </a:ext>
          </a:extLst>
        </xdr:cNvPr>
        <xdr:cNvSpPr txBox="1"/>
      </xdr:nvSpPr>
      <xdr:spPr>
        <a:xfrm>
          <a:off x="2527300" y="650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6C45B2-2CDA-4B48-8884-6CF184F0C9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AEED8E5-5C02-4781-9EE4-5FD70F478F2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B9D23CA-907A-4C0C-96BF-0C21C8028AF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4C311FF-D1A3-4B25-866B-7CE3359950F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5E000C-42A4-410A-A10B-B5C587BEE7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C7DC6F-F718-4BEB-8CC2-0CD85D9196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F17EF4-DE8D-4CD3-A80B-34E7FCD304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CA3A95-9E2C-452F-8AE8-3D835BDAB0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010C3B-2A55-41D6-BF17-B0FF28B48C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B937864-1A63-4DDC-A37D-23080DDBE3C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AE0227-7B0C-44D6-8713-0784BF03B9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E30A43-5FE7-4CA9-9EDD-6D1A2122AD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630D25-683D-4B81-AAE5-C14CFEEA95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F756CA-43E7-4F24-A3B3-101356FCE7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FDDABC-53AF-4644-8235-6C1F2C145D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D456748-680A-4CFE-B741-AC7FDEDC5CE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6CFBA3E-675E-4773-8CFF-4B016AAC413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B5F91EE-F2D9-4D8A-AEDB-72AC48E02C0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F845459-343D-422B-B013-595FF9EE1C0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2EE16A-CE19-4586-997A-1165B9A143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0818878-3F93-49C9-A743-E9C78F74B16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36F8CF0-6883-47B7-ABDD-8E15B05498A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841A8F0-0A65-4E20-AF86-167BFAD17B3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E67336D-7EED-4496-BCAA-8E97B3BE932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B7539C-2B51-48F7-8536-5AF36B5D6E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16129E2-8FDA-4FFA-ADAF-15319DCBD51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45312E-1B64-4192-A571-587FD91DD6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1811EDD-D6B3-409E-B5EB-2A060240163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541B2EB-EFB7-433C-9B18-DB6123CFF49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07C9D9D-F591-4BE9-A39F-81DBCEFE8A0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90F08E6-4513-46F0-BEDA-40538B2655E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F92BECF-CC10-460D-9ECD-9F55906C55B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4CBFB4A-92E0-4E3C-AA09-1677A2822A2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3A39EE4-BC5C-45B1-B44A-3847C05A071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4CC214A-4EB2-4086-BD24-5597E078972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44F6EE0-9548-4896-A15E-DD7DB53901B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DE60BFC-ADEA-461C-9E14-98A2558DF5E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34E05BA-69D4-42AA-B492-83EE222BDF4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B15CF11-B469-433F-9B81-373B63610B5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D01C1B7-3685-49B7-9A05-629C400E440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48C0E39-2A13-4247-B2C6-FC6EDC0BF144}"/>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496730C-DC1D-469B-B04F-3186D27D878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C713D086-E2DD-4A06-92E2-0251E30813EE}"/>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317EE737-C9EE-40C0-895E-4E5B0EC3AE5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B67C63FA-BC4F-4C67-B9DD-F65AAF8BD2C3}"/>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BB0CB05-386A-4166-80C7-C4124F55704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2DE53AD2-450C-40BE-B943-12CF04A31821}"/>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1999D727-0A76-4DCF-B0EA-AED82455AAF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E935F7FA-F349-4237-995D-7877AB482D76}"/>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B9203F4-C0C0-4BFA-93D1-D87C8E98115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EE46459E-0161-46ED-84BA-6D6BB8BC6CB6}"/>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B38B8CA-69AA-4DC7-9923-0BF685D1528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85D7B61-83BB-44D3-9D21-94E4935A66B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E134AD4-C415-403D-85C3-69D9AECD486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6C053BF3-CDD1-44AB-A666-10B83F6B7DF6}"/>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30DB5A3-006A-4124-B5BE-CCF0D410D6FF}"/>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1DEEFF95-4157-499C-9BB6-F14C4CE824E8}"/>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1131EDD7-A815-4E44-AA73-D337B02A1A2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8CBBF4C7-CEB6-4E1A-9F51-6BA2B9339261}"/>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56223</xdr:rowOff>
    </xdr:from>
    <xdr:to>
      <xdr:col>24</xdr:col>
      <xdr:colOff>63500</xdr:colOff>
      <xdr:row>32</xdr:row>
      <xdr:rowOff>70937</xdr:rowOff>
    </xdr:to>
    <xdr:cxnSp macro="">
      <xdr:nvCxnSpPr>
        <xdr:cNvPr id="61" name="直線コネクタ 60">
          <a:extLst>
            <a:ext uri="{FF2B5EF4-FFF2-40B4-BE49-F238E27FC236}">
              <a16:creationId xmlns:a16="http://schemas.microsoft.com/office/drawing/2014/main" id="{1BEB891E-5A77-4AB7-81C5-12228B98858B}"/>
            </a:ext>
          </a:extLst>
        </xdr:cNvPr>
        <xdr:cNvCxnSpPr/>
      </xdr:nvCxnSpPr>
      <xdr:spPr>
        <a:xfrm flipV="1">
          <a:off x="3797300" y="5542623"/>
          <a:ext cx="8382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8DD11946-96F4-4F90-B35B-BF9B566C25EA}"/>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C765272B-64FD-46F9-B943-B4173AE7D9D1}"/>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65961</xdr:rowOff>
    </xdr:from>
    <xdr:to>
      <xdr:col>19</xdr:col>
      <xdr:colOff>177800</xdr:colOff>
      <xdr:row>32</xdr:row>
      <xdr:rowOff>70937</xdr:rowOff>
    </xdr:to>
    <xdr:cxnSp macro="">
      <xdr:nvCxnSpPr>
        <xdr:cNvPr id="64" name="直線コネクタ 63">
          <a:extLst>
            <a:ext uri="{FF2B5EF4-FFF2-40B4-BE49-F238E27FC236}">
              <a16:creationId xmlns:a16="http://schemas.microsoft.com/office/drawing/2014/main" id="{7199256A-5CB0-417E-B80F-6D94A53247D5}"/>
            </a:ext>
          </a:extLst>
        </xdr:cNvPr>
        <xdr:cNvCxnSpPr/>
      </xdr:nvCxnSpPr>
      <xdr:spPr>
        <a:xfrm>
          <a:off x="2908300" y="5552361"/>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18712CEA-D087-4A3F-83DA-736CB21C6E79}"/>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3A8C5671-CA6F-4117-A32E-9ED78299E1CC}"/>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65961</xdr:rowOff>
    </xdr:from>
    <xdr:to>
      <xdr:col>15</xdr:col>
      <xdr:colOff>50800</xdr:colOff>
      <xdr:row>32</xdr:row>
      <xdr:rowOff>96815</xdr:rowOff>
    </xdr:to>
    <xdr:cxnSp macro="">
      <xdr:nvCxnSpPr>
        <xdr:cNvPr id="67" name="直線コネクタ 66">
          <a:extLst>
            <a:ext uri="{FF2B5EF4-FFF2-40B4-BE49-F238E27FC236}">
              <a16:creationId xmlns:a16="http://schemas.microsoft.com/office/drawing/2014/main" id="{9627214B-D804-42C9-AB0B-2EC92ED28CAA}"/>
            </a:ext>
          </a:extLst>
        </xdr:cNvPr>
        <xdr:cNvCxnSpPr/>
      </xdr:nvCxnSpPr>
      <xdr:spPr>
        <a:xfrm flipV="1">
          <a:off x="2019300" y="5552361"/>
          <a:ext cx="889000" cy="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65877768-3471-4138-917E-8B3CE0E328E9}"/>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607BEBDA-AA2B-4875-8D65-0B12F8DF48FE}"/>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96815</xdr:rowOff>
    </xdr:from>
    <xdr:to>
      <xdr:col>10</xdr:col>
      <xdr:colOff>114300</xdr:colOff>
      <xdr:row>32</xdr:row>
      <xdr:rowOff>149103</xdr:rowOff>
    </xdr:to>
    <xdr:cxnSp macro="">
      <xdr:nvCxnSpPr>
        <xdr:cNvPr id="70" name="直線コネクタ 69">
          <a:extLst>
            <a:ext uri="{FF2B5EF4-FFF2-40B4-BE49-F238E27FC236}">
              <a16:creationId xmlns:a16="http://schemas.microsoft.com/office/drawing/2014/main" id="{49C10EA3-7E2E-45B1-ACA2-B0F2EC13209F}"/>
            </a:ext>
          </a:extLst>
        </xdr:cNvPr>
        <xdr:cNvCxnSpPr/>
      </xdr:nvCxnSpPr>
      <xdr:spPr>
        <a:xfrm flipV="1">
          <a:off x="1130300" y="5583215"/>
          <a:ext cx="889000" cy="5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3115A3B7-B4DA-45EA-BB5F-B42AF174922E}"/>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8A43B507-27FB-4225-98A9-5B5441B4EAD6}"/>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DBE7356F-22B4-4176-B7B5-774F8AC93512}"/>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6E51C50E-F256-4807-A543-61D5FB47AF95}"/>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EA5E768-844A-4234-B0A5-8BA9F950C61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5F0AC4A-74C0-45EB-9045-32606136976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E755422-82CB-44C4-9EEF-634576DED64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6589DBF-8347-401A-B0C1-C8F58CCB992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9162D18-FD6D-45A0-A374-DEB5CE942BD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5423</xdr:rowOff>
    </xdr:from>
    <xdr:to>
      <xdr:col>24</xdr:col>
      <xdr:colOff>114300</xdr:colOff>
      <xdr:row>32</xdr:row>
      <xdr:rowOff>107023</xdr:rowOff>
    </xdr:to>
    <xdr:sp macro="" textlink="">
      <xdr:nvSpPr>
        <xdr:cNvPr id="80" name="楕円 79">
          <a:extLst>
            <a:ext uri="{FF2B5EF4-FFF2-40B4-BE49-F238E27FC236}">
              <a16:creationId xmlns:a16="http://schemas.microsoft.com/office/drawing/2014/main" id="{F3E9AD9D-ED07-4B01-95B4-50E8D590DF83}"/>
            </a:ext>
          </a:extLst>
        </xdr:cNvPr>
        <xdr:cNvSpPr/>
      </xdr:nvSpPr>
      <xdr:spPr>
        <a:xfrm>
          <a:off x="4584700" y="54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28300</xdr:rowOff>
    </xdr:from>
    <xdr:ext cx="599010" cy="259045"/>
    <xdr:sp macro="" textlink="">
      <xdr:nvSpPr>
        <xdr:cNvPr id="81" name="人件費該当値テキスト">
          <a:extLst>
            <a:ext uri="{FF2B5EF4-FFF2-40B4-BE49-F238E27FC236}">
              <a16:creationId xmlns:a16="http://schemas.microsoft.com/office/drawing/2014/main" id="{368CA033-94C3-4E64-8725-C1F3236CDA02}"/>
            </a:ext>
          </a:extLst>
        </xdr:cNvPr>
        <xdr:cNvSpPr txBox="1"/>
      </xdr:nvSpPr>
      <xdr:spPr>
        <a:xfrm>
          <a:off x="4686300" y="534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20137</xdr:rowOff>
    </xdr:from>
    <xdr:to>
      <xdr:col>20</xdr:col>
      <xdr:colOff>38100</xdr:colOff>
      <xdr:row>32</xdr:row>
      <xdr:rowOff>121737</xdr:rowOff>
    </xdr:to>
    <xdr:sp macro="" textlink="">
      <xdr:nvSpPr>
        <xdr:cNvPr id="82" name="楕円 81">
          <a:extLst>
            <a:ext uri="{FF2B5EF4-FFF2-40B4-BE49-F238E27FC236}">
              <a16:creationId xmlns:a16="http://schemas.microsoft.com/office/drawing/2014/main" id="{8BB36159-1197-45DA-9A79-F237AF033D76}"/>
            </a:ext>
          </a:extLst>
        </xdr:cNvPr>
        <xdr:cNvSpPr/>
      </xdr:nvSpPr>
      <xdr:spPr>
        <a:xfrm>
          <a:off x="3746500" y="550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138264</xdr:rowOff>
    </xdr:from>
    <xdr:ext cx="599010" cy="259045"/>
    <xdr:sp macro="" textlink="">
      <xdr:nvSpPr>
        <xdr:cNvPr id="83" name="テキスト ボックス 82">
          <a:extLst>
            <a:ext uri="{FF2B5EF4-FFF2-40B4-BE49-F238E27FC236}">
              <a16:creationId xmlns:a16="http://schemas.microsoft.com/office/drawing/2014/main" id="{F2EDC592-9919-4CD1-95CB-1BC2B1FA71FF}"/>
            </a:ext>
          </a:extLst>
        </xdr:cNvPr>
        <xdr:cNvSpPr txBox="1"/>
      </xdr:nvSpPr>
      <xdr:spPr>
        <a:xfrm>
          <a:off x="3497795" y="528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15161</xdr:rowOff>
    </xdr:from>
    <xdr:to>
      <xdr:col>15</xdr:col>
      <xdr:colOff>101600</xdr:colOff>
      <xdr:row>32</xdr:row>
      <xdr:rowOff>116761</xdr:rowOff>
    </xdr:to>
    <xdr:sp macro="" textlink="">
      <xdr:nvSpPr>
        <xdr:cNvPr id="84" name="楕円 83">
          <a:extLst>
            <a:ext uri="{FF2B5EF4-FFF2-40B4-BE49-F238E27FC236}">
              <a16:creationId xmlns:a16="http://schemas.microsoft.com/office/drawing/2014/main" id="{DF1199E2-7DB6-47B0-9754-4343929B6197}"/>
            </a:ext>
          </a:extLst>
        </xdr:cNvPr>
        <xdr:cNvSpPr/>
      </xdr:nvSpPr>
      <xdr:spPr>
        <a:xfrm>
          <a:off x="2857500" y="55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133288</xdr:rowOff>
    </xdr:from>
    <xdr:ext cx="599010" cy="259045"/>
    <xdr:sp macro="" textlink="">
      <xdr:nvSpPr>
        <xdr:cNvPr id="85" name="テキスト ボックス 84">
          <a:extLst>
            <a:ext uri="{FF2B5EF4-FFF2-40B4-BE49-F238E27FC236}">
              <a16:creationId xmlns:a16="http://schemas.microsoft.com/office/drawing/2014/main" id="{E42DD321-16B2-40E8-A051-B8FF7FF9FF35}"/>
            </a:ext>
          </a:extLst>
        </xdr:cNvPr>
        <xdr:cNvSpPr txBox="1"/>
      </xdr:nvSpPr>
      <xdr:spPr>
        <a:xfrm>
          <a:off x="2608795" y="527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46015</xdr:rowOff>
    </xdr:from>
    <xdr:to>
      <xdr:col>10</xdr:col>
      <xdr:colOff>165100</xdr:colOff>
      <xdr:row>32</xdr:row>
      <xdr:rowOff>147615</xdr:rowOff>
    </xdr:to>
    <xdr:sp macro="" textlink="">
      <xdr:nvSpPr>
        <xdr:cNvPr id="86" name="楕円 85">
          <a:extLst>
            <a:ext uri="{FF2B5EF4-FFF2-40B4-BE49-F238E27FC236}">
              <a16:creationId xmlns:a16="http://schemas.microsoft.com/office/drawing/2014/main" id="{CD8B9763-E4B8-4FDD-8279-AC2541D5D35D}"/>
            </a:ext>
          </a:extLst>
        </xdr:cNvPr>
        <xdr:cNvSpPr/>
      </xdr:nvSpPr>
      <xdr:spPr>
        <a:xfrm>
          <a:off x="1968500" y="55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164142</xdr:rowOff>
    </xdr:from>
    <xdr:ext cx="599010" cy="259045"/>
    <xdr:sp macro="" textlink="">
      <xdr:nvSpPr>
        <xdr:cNvPr id="87" name="テキスト ボックス 86">
          <a:extLst>
            <a:ext uri="{FF2B5EF4-FFF2-40B4-BE49-F238E27FC236}">
              <a16:creationId xmlns:a16="http://schemas.microsoft.com/office/drawing/2014/main" id="{455BE325-EAE2-4876-B013-8B78FA41C6A9}"/>
            </a:ext>
          </a:extLst>
        </xdr:cNvPr>
        <xdr:cNvSpPr txBox="1"/>
      </xdr:nvSpPr>
      <xdr:spPr>
        <a:xfrm>
          <a:off x="1719795" y="530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98303</xdr:rowOff>
    </xdr:from>
    <xdr:to>
      <xdr:col>6</xdr:col>
      <xdr:colOff>38100</xdr:colOff>
      <xdr:row>33</xdr:row>
      <xdr:rowOff>28453</xdr:rowOff>
    </xdr:to>
    <xdr:sp macro="" textlink="">
      <xdr:nvSpPr>
        <xdr:cNvPr id="88" name="楕円 87">
          <a:extLst>
            <a:ext uri="{FF2B5EF4-FFF2-40B4-BE49-F238E27FC236}">
              <a16:creationId xmlns:a16="http://schemas.microsoft.com/office/drawing/2014/main" id="{68618E71-9675-49EA-BD4D-FDF6E6FBA855}"/>
            </a:ext>
          </a:extLst>
        </xdr:cNvPr>
        <xdr:cNvSpPr/>
      </xdr:nvSpPr>
      <xdr:spPr>
        <a:xfrm>
          <a:off x="1079500" y="55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44980</xdr:rowOff>
    </xdr:from>
    <xdr:ext cx="599010" cy="259045"/>
    <xdr:sp macro="" textlink="">
      <xdr:nvSpPr>
        <xdr:cNvPr id="89" name="テキスト ボックス 88">
          <a:extLst>
            <a:ext uri="{FF2B5EF4-FFF2-40B4-BE49-F238E27FC236}">
              <a16:creationId xmlns:a16="http://schemas.microsoft.com/office/drawing/2014/main" id="{34129E26-721E-4968-A5F2-5E515467447D}"/>
            </a:ext>
          </a:extLst>
        </xdr:cNvPr>
        <xdr:cNvSpPr txBox="1"/>
      </xdr:nvSpPr>
      <xdr:spPr>
        <a:xfrm>
          <a:off x="830795" y="535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D0F1DFC-39BC-4752-A56E-61786CE2342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72BCEB7-A586-4311-87A3-7FEC5926662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CEDE66C-8E3A-4AD5-A07A-7E97F492F79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E4BBB2A-1B37-4F3C-A967-8878C515E3E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E29C86C0-9538-4D3A-A8A2-7ACE0391D48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5757200-A33B-4601-9403-4DC909F81C3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3E39497-85E4-49AD-AE01-58372A9D81C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40055F4-CE9E-4470-A7E7-230FCDBE480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DBC09DE-B984-41D5-B438-4AD92FEEA99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FD55140-F3FE-4BAF-B657-309D48EB4AC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3E9D2ADE-CA76-4811-8FAC-092A3EE598F9}"/>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7DE6DAC-B476-4A80-AA3B-4CE651A5DFB5}"/>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48AA2889-6BFC-4AE1-B68A-00A67283CFA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AC9AAACD-34A3-4288-9FBB-CFE4AEA227B7}"/>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1499BB57-21E2-422C-BAB6-495F6104328E}"/>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671B6DD5-6F6C-4B6F-8874-A87B87E9974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92008E41-E0E8-4C55-BB26-3C2B21BAFD23}"/>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742C7190-DC7E-4DC7-BDD4-9EB6AFA7E05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66E44852-BF14-449B-BBAE-06B38082C1CF}"/>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B3846AA1-4E0D-463C-A532-B1D3FCB11671}"/>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CBB1D749-EA6C-41AC-BA8E-318C3766F0E8}"/>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47DC544C-69D9-4114-B033-018DACF1BF97}"/>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BCCD6783-ABAB-46FD-A9EB-B85BF3FEB58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BF9B3937-9C5B-41B0-8CF0-1A84D7C5EFF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6057B536-00B7-4882-AC13-DE304B450D4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6F8B76C0-46AF-40EB-A694-8F1C6F4A45C4}"/>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C34E419A-F04A-4A9E-8A17-3CF0BDB3B43F}"/>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47FC9FF6-282E-448C-87DD-6AA65FC0445C}"/>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62E0F64D-FC9A-45C4-B942-E1B63A67166D}"/>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D80D4772-F83A-4AB2-B4FE-A10D4F25E523}"/>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91944</xdr:rowOff>
    </xdr:from>
    <xdr:to>
      <xdr:col>24</xdr:col>
      <xdr:colOff>63500</xdr:colOff>
      <xdr:row>58</xdr:row>
      <xdr:rowOff>95685</xdr:rowOff>
    </xdr:to>
    <xdr:cxnSp macro="">
      <xdr:nvCxnSpPr>
        <xdr:cNvPr id="120" name="直線コネクタ 119">
          <a:extLst>
            <a:ext uri="{FF2B5EF4-FFF2-40B4-BE49-F238E27FC236}">
              <a16:creationId xmlns:a16="http://schemas.microsoft.com/office/drawing/2014/main" id="{78AB7409-CB74-442B-8FE7-6B4BEA4802FD}"/>
            </a:ext>
          </a:extLst>
        </xdr:cNvPr>
        <xdr:cNvCxnSpPr/>
      </xdr:nvCxnSpPr>
      <xdr:spPr>
        <a:xfrm>
          <a:off x="3797300" y="10036044"/>
          <a:ext cx="8382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B5DF2C62-B85E-4E3F-A6EB-BEAA84032F52}"/>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EE49F633-6C75-46D5-B8DF-68F4FC907748}"/>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91944</xdr:rowOff>
    </xdr:from>
    <xdr:to>
      <xdr:col>19</xdr:col>
      <xdr:colOff>177800</xdr:colOff>
      <xdr:row>58</xdr:row>
      <xdr:rowOff>120414</xdr:rowOff>
    </xdr:to>
    <xdr:cxnSp macro="">
      <xdr:nvCxnSpPr>
        <xdr:cNvPr id="123" name="直線コネクタ 122">
          <a:extLst>
            <a:ext uri="{FF2B5EF4-FFF2-40B4-BE49-F238E27FC236}">
              <a16:creationId xmlns:a16="http://schemas.microsoft.com/office/drawing/2014/main" id="{406C8D47-0005-4584-A12E-0CF7455C86D7}"/>
            </a:ext>
          </a:extLst>
        </xdr:cNvPr>
        <xdr:cNvCxnSpPr/>
      </xdr:nvCxnSpPr>
      <xdr:spPr>
        <a:xfrm flipV="1">
          <a:off x="2908300" y="10036044"/>
          <a:ext cx="889000" cy="2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20280318-62F4-4FC7-A528-59918483524C}"/>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A5AB6F84-36C4-435B-84EE-68FCF1730EEF}"/>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117382</xdr:rowOff>
    </xdr:from>
    <xdr:to>
      <xdr:col>15</xdr:col>
      <xdr:colOff>50800</xdr:colOff>
      <xdr:row>58</xdr:row>
      <xdr:rowOff>120414</xdr:rowOff>
    </xdr:to>
    <xdr:cxnSp macro="">
      <xdr:nvCxnSpPr>
        <xdr:cNvPr id="126" name="直線コネクタ 125">
          <a:extLst>
            <a:ext uri="{FF2B5EF4-FFF2-40B4-BE49-F238E27FC236}">
              <a16:creationId xmlns:a16="http://schemas.microsoft.com/office/drawing/2014/main" id="{F9020A13-9F6E-4DEB-B526-5E4FFC6E4339}"/>
            </a:ext>
          </a:extLst>
        </xdr:cNvPr>
        <xdr:cNvCxnSpPr/>
      </xdr:nvCxnSpPr>
      <xdr:spPr>
        <a:xfrm>
          <a:off x="2019300" y="10061482"/>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2B4ECE92-579C-4512-8396-58536DCE43AB}"/>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3755163B-60A2-4EF3-A2BD-3DE08F851E22}"/>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89808</xdr:rowOff>
    </xdr:from>
    <xdr:to>
      <xdr:col>10</xdr:col>
      <xdr:colOff>114300</xdr:colOff>
      <xdr:row>58</xdr:row>
      <xdr:rowOff>117382</xdr:rowOff>
    </xdr:to>
    <xdr:cxnSp macro="">
      <xdr:nvCxnSpPr>
        <xdr:cNvPr id="129" name="直線コネクタ 128">
          <a:extLst>
            <a:ext uri="{FF2B5EF4-FFF2-40B4-BE49-F238E27FC236}">
              <a16:creationId xmlns:a16="http://schemas.microsoft.com/office/drawing/2014/main" id="{44215FCA-1093-482D-93D1-CDDA56C4BF5B}"/>
            </a:ext>
          </a:extLst>
        </xdr:cNvPr>
        <xdr:cNvCxnSpPr/>
      </xdr:nvCxnSpPr>
      <xdr:spPr>
        <a:xfrm>
          <a:off x="1130300" y="10033908"/>
          <a:ext cx="889000" cy="2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38D6C460-1AE8-41A7-BE46-231E3C601E84}"/>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396CA391-5462-43BD-8378-DCD1326C6176}"/>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A54D478A-5CA2-4B58-8ED5-44E5086287B3}"/>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D0ECEFE2-690E-4B88-94B5-9A93A6FACD43}"/>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BBC95AC-8E0A-4A7C-8C5B-DA2C523382D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6A84FD2-0CFD-4141-9D48-94BB0B1D1F3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88ACEC9-3CD9-46D7-BB09-5D039D9CC63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894943A-7C80-47B0-AA4A-055339B68F2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E4BEB95-17BB-4F92-99EF-E40203E986F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44885</xdr:rowOff>
    </xdr:from>
    <xdr:to>
      <xdr:col>24</xdr:col>
      <xdr:colOff>114300</xdr:colOff>
      <xdr:row>58</xdr:row>
      <xdr:rowOff>146485</xdr:rowOff>
    </xdr:to>
    <xdr:sp macro="" textlink="">
      <xdr:nvSpPr>
        <xdr:cNvPr id="139" name="楕円 138">
          <a:extLst>
            <a:ext uri="{FF2B5EF4-FFF2-40B4-BE49-F238E27FC236}">
              <a16:creationId xmlns:a16="http://schemas.microsoft.com/office/drawing/2014/main" id="{46243C88-9C3D-4651-96B2-EBFDB0C8FD27}"/>
            </a:ext>
          </a:extLst>
        </xdr:cNvPr>
        <xdr:cNvSpPr/>
      </xdr:nvSpPr>
      <xdr:spPr>
        <a:xfrm>
          <a:off x="4584700" y="998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131262</xdr:rowOff>
    </xdr:from>
    <xdr:ext cx="599010" cy="259045"/>
    <xdr:sp macro="" textlink="">
      <xdr:nvSpPr>
        <xdr:cNvPr id="140" name="物件費該当値テキスト">
          <a:extLst>
            <a:ext uri="{FF2B5EF4-FFF2-40B4-BE49-F238E27FC236}">
              <a16:creationId xmlns:a16="http://schemas.microsoft.com/office/drawing/2014/main" id="{78E9F8BF-29B9-48AD-9304-245CA323A281}"/>
            </a:ext>
          </a:extLst>
        </xdr:cNvPr>
        <xdr:cNvSpPr txBox="1"/>
      </xdr:nvSpPr>
      <xdr:spPr>
        <a:xfrm>
          <a:off x="4686300" y="990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41144</xdr:rowOff>
    </xdr:from>
    <xdr:to>
      <xdr:col>20</xdr:col>
      <xdr:colOff>38100</xdr:colOff>
      <xdr:row>58</xdr:row>
      <xdr:rowOff>142744</xdr:rowOff>
    </xdr:to>
    <xdr:sp macro="" textlink="">
      <xdr:nvSpPr>
        <xdr:cNvPr id="141" name="楕円 140">
          <a:extLst>
            <a:ext uri="{FF2B5EF4-FFF2-40B4-BE49-F238E27FC236}">
              <a16:creationId xmlns:a16="http://schemas.microsoft.com/office/drawing/2014/main" id="{0250FCDE-A0D8-4C62-A6AD-EA542EDE5FF6}"/>
            </a:ext>
          </a:extLst>
        </xdr:cNvPr>
        <xdr:cNvSpPr/>
      </xdr:nvSpPr>
      <xdr:spPr>
        <a:xfrm>
          <a:off x="3746500" y="99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133871</xdr:rowOff>
    </xdr:from>
    <xdr:ext cx="599010" cy="259045"/>
    <xdr:sp macro="" textlink="">
      <xdr:nvSpPr>
        <xdr:cNvPr id="142" name="テキスト ボックス 141">
          <a:extLst>
            <a:ext uri="{FF2B5EF4-FFF2-40B4-BE49-F238E27FC236}">
              <a16:creationId xmlns:a16="http://schemas.microsoft.com/office/drawing/2014/main" id="{A82106D6-EC77-4462-9648-30CA0D82B08B}"/>
            </a:ext>
          </a:extLst>
        </xdr:cNvPr>
        <xdr:cNvSpPr txBox="1"/>
      </xdr:nvSpPr>
      <xdr:spPr>
        <a:xfrm>
          <a:off x="3497795" y="1007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69614</xdr:rowOff>
    </xdr:from>
    <xdr:to>
      <xdr:col>15</xdr:col>
      <xdr:colOff>101600</xdr:colOff>
      <xdr:row>58</xdr:row>
      <xdr:rowOff>171214</xdr:rowOff>
    </xdr:to>
    <xdr:sp macro="" textlink="">
      <xdr:nvSpPr>
        <xdr:cNvPr id="143" name="楕円 142">
          <a:extLst>
            <a:ext uri="{FF2B5EF4-FFF2-40B4-BE49-F238E27FC236}">
              <a16:creationId xmlns:a16="http://schemas.microsoft.com/office/drawing/2014/main" id="{EA4D3A2A-6472-4439-B0A3-38B005249922}"/>
            </a:ext>
          </a:extLst>
        </xdr:cNvPr>
        <xdr:cNvSpPr/>
      </xdr:nvSpPr>
      <xdr:spPr>
        <a:xfrm>
          <a:off x="2857500" y="100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162341</xdr:rowOff>
    </xdr:from>
    <xdr:ext cx="534377" cy="259045"/>
    <xdr:sp macro="" textlink="">
      <xdr:nvSpPr>
        <xdr:cNvPr id="144" name="テキスト ボックス 143">
          <a:extLst>
            <a:ext uri="{FF2B5EF4-FFF2-40B4-BE49-F238E27FC236}">
              <a16:creationId xmlns:a16="http://schemas.microsoft.com/office/drawing/2014/main" id="{EAEF28FD-6A25-4800-9A12-B6B85113CD00}"/>
            </a:ext>
          </a:extLst>
        </xdr:cNvPr>
        <xdr:cNvSpPr txBox="1"/>
      </xdr:nvSpPr>
      <xdr:spPr>
        <a:xfrm>
          <a:off x="2641111" y="1010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66582</xdr:rowOff>
    </xdr:from>
    <xdr:to>
      <xdr:col>10</xdr:col>
      <xdr:colOff>165100</xdr:colOff>
      <xdr:row>58</xdr:row>
      <xdr:rowOff>168182</xdr:rowOff>
    </xdr:to>
    <xdr:sp macro="" textlink="">
      <xdr:nvSpPr>
        <xdr:cNvPr id="145" name="楕円 144">
          <a:extLst>
            <a:ext uri="{FF2B5EF4-FFF2-40B4-BE49-F238E27FC236}">
              <a16:creationId xmlns:a16="http://schemas.microsoft.com/office/drawing/2014/main" id="{04729F0E-0970-4029-AD5E-3E71C376AE56}"/>
            </a:ext>
          </a:extLst>
        </xdr:cNvPr>
        <xdr:cNvSpPr/>
      </xdr:nvSpPr>
      <xdr:spPr>
        <a:xfrm>
          <a:off x="1968500" y="100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159309</xdr:rowOff>
    </xdr:from>
    <xdr:ext cx="534377" cy="259045"/>
    <xdr:sp macro="" textlink="">
      <xdr:nvSpPr>
        <xdr:cNvPr id="146" name="テキスト ボックス 145">
          <a:extLst>
            <a:ext uri="{FF2B5EF4-FFF2-40B4-BE49-F238E27FC236}">
              <a16:creationId xmlns:a16="http://schemas.microsoft.com/office/drawing/2014/main" id="{0E323858-9F08-48F4-9644-00665B13A164}"/>
            </a:ext>
          </a:extLst>
        </xdr:cNvPr>
        <xdr:cNvSpPr txBox="1"/>
      </xdr:nvSpPr>
      <xdr:spPr>
        <a:xfrm>
          <a:off x="1752111" y="10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39008</xdr:rowOff>
    </xdr:from>
    <xdr:to>
      <xdr:col>6</xdr:col>
      <xdr:colOff>38100</xdr:colOff>
      <xdr:row>58</xdr:row>
      <xdr:rowOff>140608</xdr:rowOff>
    </xdr:to>
    <xdr:sp macro="" textlink="">
      <xdr:nvSpPr>
        <xdr:cNvPr id="147" name="楕円 146">
          <a:extLst>
            <a:ext uri="{FF2B5EF4-FFF2-40B4-BE49-F238E27FC236}">
              <a16:creationId xmlns:a16="http://schemas.microsoft.com/office/drawing/2014/main" id="{D33314E7-B6E4-4D16-BE0B-D5B94E5CD835}"/>
            </a:ext>
          </a:extLst>
        </xdr:cNvPr>
        <xdr:cNvSpPr/>
      </xdr:nvSpPr>
      <xdr:spPr>
        <a:xfrm>
          <a:off x="1079500" y="99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131735</xdr:rowOff>
    </xdr:from>
    <xdr:ext cx="599010" cy="259045"/>
    <xdr:sp macro="" textlink="">
      <xdr:nvSpPr>
        <xdr:cNvPr id="148" name="テキスト ボックス 147">
          <a:extLst>
            <a:ext uri="{FF2B5EF4-FFF2-40B4-BE49-F238E27FC236}">
              <a16:creationId xmlns:a16="http://schemas.microsoft.com/office/drawing/2014/main" id="{10BB02E4-DD7B-4560-A970-681343D8455D}"/>
            </a:ext>
          </a:extLst>
        </xdr:cNvPr>
        <xdr:cNvSpPr txBox="1"/>
      </xdr:nvSpPr>
      <xdr:spPr>
        <a:xfrm>
          <a:off x="830795" y="1007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9CE50A54-FE27-4D1C-B286-3CFDDA0842D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701513EB-E738-4A6E-B783-42ED43E05D5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F7346128-0B0A-42E0-AD9D-8B0D9254ADF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812AD144-1680-4CBD-A131-1FCD8DB072F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41D7F44C-137A-4D8C-BA2F-4526D6CE83F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C765D372-7E4A-4039-9D01-FCB780E81C7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BFAC97B8-DD40-4A14-AED6-8ABC928C2FA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E42D5DBE-16F6-439E-8D4F-740C50BC3C0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688F652B-1913-49D2-9104-991C3870913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4E2158DF-CE23-4CA9-BC4F-ADCC0AB4E04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18B3315B-3390-4E4C-A640-086FDAFE61CA}"/>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F94B7239-5509-408A-B175-C14F8B12F5B8}"/>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62C8CD2E-2A91-4A31-898E-F859FCD9681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CB317A92-FF2E-488D-83C6-EDD97BDA94C3}"/>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817D3D8A-E1BC-44C2-94F2-CA28B16E1B8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1250BEA3-0B1B-43C5-A20A-FF3BCFDD723A}"/>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F270F189-87A6-4623-B757-41DA9451152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56F7A575-C520-4B81-9417-A824AD9CAA19}"/>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A4B81C8E-9C15-4577-AA62-2D6B2B8F406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FCAB5CA5-BE67-4656-81F5-2F425FB6FC89}"/>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80D278C-CB5B-40D8-ADEE-578FB3E78E4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F24AFA29-B50E-4D2E-B93C-716918E2D01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2EBF56A9-B4B2-4297-836E-CB6DFFC98C3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D90C96E1-774E-424B-B21B-070E1411CECE}"/>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36A1CCB2-15C6-4E09-9168-2FF2238E141D}"/>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8C51306F-0E7A-4BAD-A175-AE2AC4ED18B5}"/>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37FFAD7E-C2D4-4680-BD76-7C30DF57B282}"/>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2ED64874-9281-4997-9656-9CAA2015CBA7}"/>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70834</xdr:rowOff>
    </xdr:from>
    <xdr:to>
      <xdr:col>24</xdr:col>
      <xdr:colOff>63500</xdr:colOff>
      <xdr:row>78</xdr:row>
      <xdr:rowOff>80817</xdr:rowOff>
    </xdr:to>
    <xdr:cxnSp macro="">
      <xdr:nvCxnSpPr>
        <xdr:cNvPr id="177" name="直線コネクタ 176">
          <a:extLst>
            <a:ext uri="{FF2B5EF4-FFF2-40B4-BE49-F238E27FC236}">
              <a16:creationId xmlns:a16="http://schemas.microsoft.com/office/drawing/2014/main" id="{24E3C00D-6DC9-4FFC-968C-3ECF9497DC63}"/>
            </a:ext>
          </a:extLst>
        </xdr:cNvPr>
        <xdr:cNvCxnSpPr/>
      </xdr:nvCxnSpPr>
      <xdr:spPr>
        <a:xfrm>
          <a:off x="3797300" y="13443934"/>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CDFE3052-600A-4B62-9BC0-75D7E1A91E26}"/>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B2FC6B7A-B8A6-45E1-80D5-000FC34A9FFC}"/>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70834</xdr:rowOff>
    </xdr:from>
    <xdr:to>
      <xdr:col>19</xdr:col>
      <xdr:colOff>177800</xdr:colOff>
      <xdr:row>78</xdr:row>
      <xdr:rowOff>85389</xdr:rowOff>
    </xdr:to>
    <xdr:cxnSp macro="">
      <xdr:nvCxnSpPr>
        <xdr:cNvPr id="180" name="直線コネクタ 179">
          <a:extLst>
            <a:ext uri="{FF2B5EF4-FFF2-40B4-BE49-F238E27FC236}">
              <a16:creationId xmlns:a16="http://schemas.microsoft.com/office/drawing/2014/main" id="{E73E864E-D100-44C2-9C7E-71EFC08D9180}"/>
            </a:ext>
          </a:extLst>
        </xdr:cNvPr>
        <xdr:cNvCxnSpPr/>
      </xdr:nvCxnSpPr>
      <xdr:spPr>
        <a:xfrm flipV="1">
          <a:off x="2908300" y="13443934"/>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309D41B6-17C5-4BB1-BE34-C4B37670E9AB}"/>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A8752D59-06B9-4FD4-A534-9D30652EE481}"/>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82911</xdr:rowOff>
    </xdr:from>
    <xdr:to>
      <xdr:col>15</xdr:col>
      <xdr:colOff>50800</xdr:colOff>
      <xdr:row>78</xdr:row>
      <xdr:rowOff>85389</xdr:rowOff>
    </xdr:to>
    <xdr:cxnSp macro="">
      <xdr:nvCxnSpPr>
        <xdr:cNvPr id="183" name="直線コネクタ 182">
          <a:extLst>
            <a:ext uri="{FF2B5EF4-FFF2-40B4-BE49-F238E27FC236}">
              <a16:creationId xmlns:a16="http://schemas.microsoft.com/office/drawing/2014/main" id="{91552D0B-E7F1-452F-BE98-0F347605D075}"/>
            </a:ext>
          </a:extLst>
        </xdr:cNvPr>
        <xdr:cNvCxnSpPr/>
      </xdr:nvCxnSpPr>
      <xdr:spPr>
        <a:xfrm>
          <a:off x="2019300" y="13456011"/>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87FB93FC-74DC-47FB-9BF6-2CC7D21E404E}"/>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7B151BC0-81FB-44A9-83EE-EEB217517594}"/>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82911</xdr:rowOff>
    </xdr:from>
    <xdr:to>
      <xdr:col>10</xdr:col>
      <xdr:colOff>114300</xdr:colOff>
      <xdr:row>78</xdr:row>
      <xdr:rowOff>113678</xdr:rowOff>
    </xdr:to>
    <xdr:cxnSp macro="">
      <xdr:nvCxnSpPr>
        <xdr:cNvPr id="186" name="直線コネクタ 185">
          <a:extLst>
            <a:ext uri="{FF2B5EF4-FFF2-40B4-BE49-F238E27FC236}">
              <a16:creationId xmlns:a16="http://schemas.microsoft.com/office/drawing/2014/main" id="{53F19232-C18F-4D33-A770-F4FB23E6FAFA}"/>
            </a:ext>
          </a:extLst>
        </xdr:cNvPr>
        <xdr:cNvCxnSpPr/>
      </xdr:nvCxnSpPr>
      <xdr:spPr>
        <a:xfrm flipV="1">
          <a:off x="1130300" y="13456011"/>
          <a:ext cx="889000" cy="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1506650E-3BCD-40CE-ADEE-96194E9E7541}"/>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3DD3453E-1D2C-4359-8E27-F4DC7A3225B5}"/>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5F7CBD89-169C-4D68-B416-5E2EB84E24AB}"/>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B05FC5D9-6457-4C79-9B1E-0F4D6D39745E}"/>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2D54C883-E07C-440D-A002-86EE8DFAA31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A6A4FC5-7924-4907-92A8-D6ABB19D352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4F927EE-A163-4AB3-A8AE-4018E9F107A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B771BAA-33A2-490A-B63E-04969D17F53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2450E82-CAFD-4A78-B524-31B8CF4AA69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30017</xdr:rowOff>
    </xdr:from>
    <xdr:to>
      <xdr:col>24</xdr:col>
      <xdr:colOff>114300</xdr:colOff>
      <xdr:row>78</xdr:row>
      <xdr:rowOff>131617</xdr:rowOff>
    </xdr:to>
    <xdr:sp macro="" textlink="">
      <xdr:nvSpPr>
        <xdr:cNvPr id="196" name="楕円 195">
          <a:extLst>
            <a:ext uri="{FF2B5EF4-FFF2-40B4-BE49-F238E27FC236}">
              <a16:creationId xmlns:a16="http://schemas.microsoft.com/office/drawing/2014/main" id="{3B07E121-4C5D-41E4-B04E-63818314A082}"/>
            </a:ext>
          </a:extLst>
        </xdr:cNvPr>
        <xdr:cNvSpPr/>
      </xdr:nvSpPr>
      <xdr:spPr>
        <a:xfrm>
          <a:off x="4584700" y="134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116394</xdr:rowOff>
    </xdr:from>
    <xdr:ext cx="469744" cy="259045"/>
    <xdr:sp macro="" textlink="">
      <xdr:nvSpPr>
        <xdr:cNvPr id="197" name="維持補修費該当値テキスト">
          <a:extLst>
            <a:ext uri="{FF2B5EF4-FFF2-40B4-BE49-F238E27FC236}">
              <a16:creationId xmlns:a16="http://schemas.microsoft.com/office/drawing/2014/main" id="{CF06BC4E-7FFD-4EBA-86C7-DB11061A11E4}"/>
            </a:ext>
          </a:extLst>
        </xdr:cNvPr>
        <xdr:cNvSpPr txBox="1"/>
      </xdr:nvSpPr>
      <xdr:spPr>
        <a:xfrm>
          <a:off x="4686300" y="133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20034</xdr:rowOff>
    </xdr:from>
    <xdr:to>
      <xdr:col>20</xdr:col>
      <xdr:colOff>38100</xdr:colOff>
      <xdr:row>78</xdr:row>
      <xdr:rowOff>121634</xdr:rowOff>
    </xdr:to>
    <xdr:sp macro="" textlink="">
      <xdr:nvSpPr>
        <xdr:cNvPr id="198" name="楕円 197">
          <a:extLst>
            <a:ext uri="{FF2B5EF4-FFF2-40B4-BE49-F238E27FC236}">
              <a16:creationId xmlns:a16="http://schemas.microsoft.com/office/drawing/2014/main" id="{C8303A20-E693-40B2-B9DA-3544CE41C645}"/>
            </a:ext>
          </a:extLst>
        </xdr:cNvPr>
        <xdr:cNvSpPr/>
      </xdr:nvSpPr>
      <xdr:spPr>
        <a:xfrm>
          <a:off x="3746500" y="133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112761</xdr:rowOff>
    </xdr:from>
    <xdr:ext cx="469744" cy="259045"/>
    <xdr:sp macro="" textlink="">
      <xdr:nvSpPr>
        <xdr:cNvPr id="199" name="テキスト ボックス 198">
          <a:extLst>
            <a:ext uri="{FF2B5EF4-FFF2-40B4-BE49-F238E27FC236}">
              <a16:creationId xmlns:a16="http://schemas.microsoft.com/office/drawing/2014/main" id="{F389DE72-D97A-4BD6-992C-4B4EBF4BA817}"/>
            </a:ext>
          </a:extLst>
        </xdr:cNvPr>
        <xdr:cNvSpPr txBox="1"/>
      </xdr:nvSpPr>
      <xdr:spPr>
        <a:xfrm>
          <a:off x="3562428" y="134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34589</xdr:rowOff>
    </xdr:from>
    <xdr:to>
      <xdr:col>15</xdr:col>
      <xdr:colOff>101600</xdr:colOff>
      <xdr:row>78</xdr:row>
      <xdr:rowOff>136189</xdr:rowOff>
    </xdr:to>
    <xdr:sp macro="" textlink="">
      <xdr:nvSpPr>
        <xdr:cNvPr id="200" name="楕円 199">
          <a:extLst>
            <a:ext uri="{FF2B5EF4-FFF2-40B4-BE49-F238E27FC236}">
              <a16:creationId xmlns:a16="http://schemas.microsoft.com/office/drawing/2014/main" id="{69322DFC-A3C5-4707-8B9B-A9D4DF932801}"/>
            </a:ext>
          </a:extLst>
        </xdr:cNvPr>
        <xdr:cNvSpPr/>
      </xdr:nvSpPr>
      <xdr:spPr>
        <a:xfrm>
          <a:off x="2857500" y="134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127316</xdr:rowOff>
    </xdr:from>
    <xdr:ext cx="469744" cy="259045"/>
    <xdr:sp macro="" textlink="">
      <xdr:nvSpPr>
        <xdr:cNvPr id="201" name="テキスト ボックス 200">
          <a:extLst>
            <a:ext uri="{FF2B5EF4-FFF2-40B4-BE49-F238E27FC236}">
              <a16:creationId xmlns:a16="http://schemas.microsoft.com/office/drawing/2014/main" id="{407AF748-9154-4E47-8AE8-978C2BC6407C}"/>
            </a:ext>
          </a:extLst>
        </xdr:cNvPr>
        <xdr:cNvSpPr txBox="1"/>
      </xdr:nvSpPr>
      <xdr:spPr>
        <a:xfrm>
          <a:off x="2673428" y="135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32111</xdr:rowOff>
    </xdr:from>
    <xdr:to>
      <xdr:col>10</xdr:col>
      <xdr:colOff>165100</xdr:colOff>
      <xdr:row>78</xdr:row>
      <xdr:rowOff>133711</xdr:rowOff>
    </xdr:to>
    <xdr:sp macro="" textlink="">
      <xdr:nvSpPr>
        <xdr:cNvPr id="202" name="楕円 201">
          <a:extLst>
            <a:ext uri="{FF2B5EF4-FFF2-40B4-BE49-F238E27FC236}">
              <a16:creationId xmlns:a16="http://schemas.microsoft.com/office/drawing/2014/main" id="{44BE433F-A3FC-4BE7-9866-C0FCCA8F6E9B}"/>
            </a:ext>
          </a:extLst>
        </xdr:cNvPr>
        <xdr:cNvSpPr/>
      </xdr:nvSpPr>
      <xdr:spPr>
        <a:xfrm>
          <a:off x="1968500" y="13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124838</xdr:rowOff>
    </xdr:from>
    <xdr:ext cx="469744" cy="259045"/>
    <xdr:sp macro="" textlink="">
      <xdr:nvSpPr>
        <xdr:cNvPr id="203" name="テキスト ボックス 202">
          <a:extLst>
            <a:ext uri="{FF2B5EF4-FFF2-40B4-BE49-F238E27FC236}">
              <a16:creationId xmlns:a16="http://schemas.microsoft.com/office/drawing/2014/main" id="{A975799A-9DC9-4E9C-A87C-0CC8C463E8A8}"/>
            </a:ext>
          </a:extLst>
        </xdr:cNvPr>
        <xdr:cNvSpPr txBox="1"/>
      </xdr:nvSpPr>
      <xdr:spPr>
        <a:xfrm>
          <a:off x="1784428" y="134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62878</xdr:rowOff>
    </xdr:from>
    <xdr:to>
      <xdr:col>6</xdr:col>
      <xdr:colOff>38100</xdr:colOff>
      <xdr:row>78</xdr:row>
      <xdr:rowOff>164478</xdr:rowOff>
    </xdr:to>
    <xdr:sp macro="" textlink="">
      <xdr:nvSpPr>
        <xdr:cNvPr id="204" name="楕円 203">
          <a:extLst>
            <a:ext uri="{FF2B5EF4-FFF2-40B4-BE49-F238E27FC236}">
              <a16:creationId xmlns:a16="http://schemas.microsoft.com/office/drawing/2014/main" id="{85243308-0FB2-414B-95D2-1102B35EAE3E}"/>
            </a:ext>
          </a:extLst>
        </xdr:cNvPr>
        <xdr:cNvSpPr/>
      </xdr:nvSpPr>
      <xdr:spPr>
        <a:xfrm>
          <a:off x="1079500" y="134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155605</xdr:rowOff>
    </xdr:from>
    <xdr:ext cx="469744" cy="259045"/>
    <xdr:sp macro="" textlink="">
      <xdr:nvSpPr>
        <xdr:cNvPr id="205" name="テキスト ボックス 204">
          <a:extLst>
            <a:ext uri="{FF2B5EF4-FFF2-40B4-BE49-F238E27FC236}">
              <a16:creationId xmlns:a16="http://schemas.microsoft.com/office/drawing/2014/main" id="{10411215-AE3E-44DA-8600-5A905BBF8BEB}"/>
            </a:ext>
          </a:extLst>
        </xdr:cNvPr>
        <xdr:cNvSpPr txBox="1"/>
      </xdr:nvSpPr>
      <xdr:spPr>
        <a:xfrm>
          <a:off x="895428" y="135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3898D9AF-5FBA-48CD-983D-32F176A64E9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6C931D31-2516-4E05-AC2F-B8161A6CA60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45D121A2-EA83-41D1-BD72-D2DC0258DB2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E367CC0F-5EC3-49E0-96B0-C5E4F540C94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153F3551-878F-463D-8374-5CE74695EA8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2B625465-6DFB-4B9A-A8D6-AF200C9ED4F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3CECC1CD-273F-4F5E-8A3B-683BA376CF4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4B907655-CC7C-446D-8F31-8322435B03B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CEAA182A-096A-422C-B55B-712A127A4E0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3E03DA64-691F-4686-8AA3-70C6A536618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7C95227C-38C9-4727-A167-AB0887B2454C}"/>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B8D4D3D3-D688-444E-B0B3-47A191D2B0EA}"/>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6C824F3A-1906-4312-9E04-823428F6BE06}"/>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D8540D6-40FE-44C9-B2AD-F06CD18BB11F}"/>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A2FDFF20-422B-48A8-90CC-60BAE7EF6B96}"/>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BF2FEC8A-DC7F-44A5-A70A-37C919A2FEF3}"/>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635AC067-8875-4888-8C5A-64B186F68CA4}"/>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10111F3F-5708-4F3B-809B-380FF1C0F2A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22006087-BE0C-42E8-8950-4C5600EC0FD6}"/>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C9EE2B07-AA4E-43CA-B80D-99390B6239E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B0DB6C8-5FAC-4DD8-99DF-977DA3B8FDA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3A809FEE-F039-48C8-8C4E-B005D197180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D271768A-EABE-4F30-9C93-5CAAEDE26F51}"/>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208D1A9C-8064-4CA8-BA03-A550462BE682}"/>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73D68A5F-05A0-4175-BC28-8740AD2AE78C}"/>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605F1D47-30B9-4A0F-8672-A7934A3DCE53}"/>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6B84DD5A-C436-4F19-A8A8-7EC2B44B6A4E}"/>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149859</xdr:rowOff>
    </xdr:from>
    <xdr:to>
      <xdr:col>24</xdr:col>
      <xdr:colOff>63500</xdr:colOff>
      <xdr:row>97</xdr:row>
      <xdr:rowOff>80685</xdr:rowOff>
    </xdr:to>
    <xdr:cxnSp macro="">
      <xdr:nvCxnSpPr>
        <xdr:cNvPr id="233" name="直線コネクタ 232">
          <a:extLst>
            <a:ext uri="{FF2B5EF4-FFF2-40B4-BE49-F238E27FC236}">
              <a16:creationId xmlns:a16="http://schemas.microsoft.com/office/drawing/2014/main" id="{3A037BAB-46F4-4787-A1BD-A856A8980B21}"/>
            </a:ext>
          </a:extLst>
        </xdr:cNvPr>
        <xdr:cNvCxnSpPr/>
      </xdr:nvCxnSpPr>
      <xdr:spPr>
        <a:xfrm>
          <a:off x="3797300" y="16609059"/>
          <a:ext cx="8382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29EF9F0F-7680-4916-8C6B-CC8733C23CAC}"/>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BD7BAA2E-6372-4328-BBAF-A06D26863DA1}"/>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24640</xdr:rowOff>
    </xdr:from>
    <xdr:to>
      <xdr:col>19</xdr:col>
      <xdr:colOff>177800</xdr:colOff>
      <xdr:row>96</xdr:row>
      <xdr:rowOff>149859</xdr:rowOff>
    </xdr:to>
    <xdr:cxnSp macro="">
      <xdr:nvCxnSpPr>
        <xdr:cNvPr id="236" name="直線コネクタ 235">
          <a:extLst>
            <a:ext uri="{FF2B5EF4-FFF2-40B4-BE49-F238E27FC236}">
              <a16:creationId xmlns:a16="http://schemas.microsoft.com/office/drawing/2014/main" id="{8C72AB85-E515-45F1-B4A4-5FF24EC76535}"/>
            </a:ext>
          </a:extLst>
        </xdr:cNvPr>
        <xdr:cNvCxnSpPr/>
      </xdr:nvCxnSpPr>
      <xdr:spPr>
        <a:xfrm>
          <a:off x="2908300" y="16483840"/>
          <a:ext cx="8890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FF0F1F43-DDB7-45BF-BF8F-444B3320231E}"/>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4AC5B009-9C3D-46B2-9C1D-599AE4169804}"/>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24640</xdr:rowOff>
    </xdr:from>
    <xdr:to>
      <xdr:col>15</xdr:col>
      <xdr:colOff>50800</xdr:colOff>
      <xdr:row>97</xdr:row>
      <xdr:rowOff>93176</xdr:rowOff>
    </xdr:to>
    <xdr:cxnSp macro="">
      <xdr:nvCxnSpPr>
        <xdr:cNvPr id="239" name="直線コネクタ 238">
          <a:extLst>
            <a:ext uri="{FF2B5EF4-FFF2-40B4-BE49-F238E27FC236}">
              <a16:creationId xmlns:a16="http://schemas.microsoft.com/office/drawing/2014/main" id="{0B448B54-74AF-4A55-8AB8-9EE61B48C5A2}"/>
            </a:ext>
          </a:extLst>
        </xdr:cNvPr>
        <xdr:cNvCxnSpPr/>
      </xdr:nvCxnSpPr>
      <xdr:spPr>
        <a:xfrm flipV="1">
          <a:off x="2019300" y="16483840"/>
          <a:ext cx="889000" cy="2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C49398E4-6179-4586-8FF1-497B81F5CC38}"/>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A3CE8C3A-2ABA-48ED-BD3D-18B231CA7069}"/>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93176</xdr:rowOff>
    </xdr:from>
    <xdr:to>
      <xdr:col>10</xdr:col>
      <xdr:colOff>114300</xdr:colOff>
      <xdr:row>97</xdr:row>
      <xdr:rowOff>126743</xdr:rowOff>
    </xdr:to>
    <xdr:cxnSp macro="">
      <xdr:nvCxnSpPr>
        <xdr:cNvPr id="242" name="直線コネクタ 241">
          <a:extLst>
            <a:ext uri="{FF2B5EF4-FFF2-40B4-BE49-F238E27FC236}">
              <a16:creationId xmlns:a16="http://schemas.microsoft.com/office/drawing/2014/main" id="{300C8780-7BC8-40D2-9C54-369A1A4AD25A}"/>
            </a:ext>
          </a:extLst>
        </xdr:cNvPr>
        <xdr:cNvCxnSpPr/>
      </xdr:nvCxnSpPr>
      <xdr:spPr>
        <a:xfrm flipV="1">
          <a:off x="1130300" y="16723826"/>
          <a:ext cx="889000" cy="3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6EC75047-52B9-4C35-BB9C-57F1FB033214}"/>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612AE73A-64F9-4F3E-A840-45429A9A6A1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74A811CC-57F3-40BC-9292-321C5E8EFF7D}"/>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BFFA1D91-9264-428B-A4AC-2727739B6433}"/>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4ACD6A3-B18D-4984-B689-E29E3F863C5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8896470-E489-4654-A8EE-4275E7A109B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37BDCD0-E66B-4B5E-852F-1D372F4392C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9CD75CE-A1BC-4EC7-81C4-13DD680741A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A0456FC-5DB0-4358-969A-661D16F1C12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29885</xdr:rowOff>
    </xdr:from>
    <xdr:to>
      <xdr:col>24</xdr:col>
      <xdr:colOff>114300</xdr:colOff>
      <xdr:row>97</xdr:row>
      <xdr:rowOff>131485</xdr:rowOff>
    </xdr:to>
    <xdr:sp macro="" textlink="">
      <xdr:nvSpPr>
        <xdr:cNvPr id="252" name="楕円 251">
          <a:extLst>
            <a:ext uri="{FF2B5EF4-FFF2-40B4-BE49-F238E27FC236}">
              <a16:creationId xmlns:a16="http://schemas.microsoft.com/office/drawing/2014/main" id="{8605CD63-C442-4A9F-A58B-F0CD988B701F}"/>
            </a:ext>
          </a:extLst>
        </xdr:cNvPr>
        <xdr:cNvSpPr/>
      </xdr:nvSpPr>
      <xdr:spPr>
        <a:xfrm>
          <a:off x="4584700" y="166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8312</xdr:rowOff>
    </xdr:from>
    <xdr:ext cx="534377" cy="259045"/>
    <xdr:sp macro="" textlink="">
      <xdr:nvSpPr>
        <xdr:cNvPr id="253" name="扶助費該当値テキスト">
          <a:extLst>
            <a:ext uri="{FF2B5EF4-FFF2-40B4-BE49-F238E27FC236}">
              <a16:creationId xmlns:a16="http://schemas.microsoft.com/office/drawing/2014/main" id="{8E20C4A2-8C84-4E8A-809F-F3DC4D108294}"/>
            </a:ext>
          </a:extLst>
        </xdr:cNvPr>
        <xdr:cNvSpPr txBox="1"/>
      </xdr:nvSpPr>
      <xdr:spPr>
        <a:xfrm>
          <a:off x="4686300" y="166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99059</xdr:rowOff>
    </xdr:from>
    <xdr:to>
      <xdr:col>20</xdr:col>
      <xdr:colOff>38100</xdr:colOff>
      <xdr:row>97</xdr:row>
      <xdr:rowOff>29209</xdr:rowOff>
    </xdr:to>
    <xdr:sp macro="" textlink="">
      <xdr:nvSpPr>
        <xdr:cNvPr id="254" name="楕円 253">
          <a:extLst>
            <a:ext uri="{FF2B5EF4-FFF2-40B4-BE49-F238E27FC236}">
              <a16:creationId xmlns:a16="http://schemas.microsoft.com/office/drawing/2014/main" id="{BE37D2DD-8F82-4FA2-85C6-4B39F8542FDA}"/>
            </a:ext>
          </a:extLst>
        </xdr:cNvPr>
        <xdr:cNvSpPr/>
      </xdr:nvSpPr>
      <xdr:spPr>
        <a:xfrm>
          <a:off x="3746500" y="165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45736</xdr:rowOff>
    </xdr:from>
    <xdr:ext cx="534377" cy="259045"/>
    <xdr:sp macro="" textlink="">
      <xdr:nvSpPr>
        <xdr:cNvPr id="255" name="テキスト ボックス 254">
          <a:extLst>
            <a:ext uri="{FF2B5EF4-FFF2-40B4-BE49-F238E27FC236}">
              <a16:creationId xmlns:a16="http://schemas.microsoft.com/office/drawing/2014/main" id="{EF5D90E0-F7CE-4E8B-8525-92951733DEE2}"/>
            </a:ext>
          </a:extLst>
        </xdr:cNvPr>
        <xdr:cNvSpPr txBox="1"/>
      </xdr:nvSpPr>
      <xdr:spPr>
        <a:xfrm>
          <a:off x="3530111" y="16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145290</xdr:rowOff>
    </xdr:from>
    <xdr:to>
      <xdr:col>15</xdr:col>
      <xdr:colOff>101600</xdr:colOff>
      <xdr:row>96</xdr:row>
      <xdr:rowOff>75440</xdr:rowOff>
    </xdr:to>
    <xdr:sp macro="" textlink="">
      <xdr:nvSpPr>
        <xdr:cNvPr id="256" name="楕円 255">
          <a:extLst>
            <a:ext uri="{FF2B5EF4-FFF2-40B4-BE49-F238E27FC236}">
              <a16:creationId xmlns:a16="http://schemas.microsoft.com/office/drawing/2014/main" id="{D0BF707C-C773-4C71-9628-F28A65767B92}"/>
            </a:ext>
          </a:extLst>
        </xdr:cNvPr>
        <xdr:cNvSpPr/>
      </xdr:nvSpPr>
      <xdr:spPr>
        <a:xfrm>
          <a:off x="2857500" y="164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91967</xdr:rowOff>
    </xdr:from>
    <xdr:ext cx="599010" cy="259045"/>
    <xdr:sp macro="" textlink="">
      <xdr:nvSpPr>
        <xdr:cNvPr id="257" name="テキスト ボックス 256">
          <a:extLst>
            <a:ext uri="{FF2B5EF4-FFF2-40B4-BE49-F238E27FC236}">
              <a16:creationId xmlns:a16="http://schemas.microsoft.com/office/drawing/2014/main" id="{9B1A978E-83CC-45B6-AA9A-76E2DE9055A6}"/>
            </a:ext>
          </a:extLst>
        </xdr:cNvPr>
        <xdr:cNvSpPr txBox="1"/>
      </xdr:nvSpPr>
      <xdr:spPr>
        <a:xfrm>
          <a:off x="2608795" y="1620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42376</xdr:rowOff>
    </xdr:from>
    <xdr:to>
      <xdr:col>10</xdr:col>
      <xdr:colOff>165100</xdr:colOff>
      <xdr:row>97</xdr:row>
      <xdr:rowOff>143976</xdr:rowOff>
    </xdr:to>
    <xdr:sp macro="" textlink="">
      <xdr:nvSpPr>
        <xdr:cNvPr id="258" name="楕円 257">
          <a:extLst>
            <a:ext uri="{FF2B5EF4-FFF2-40B4-BE49-F238E27FC236}">
              <a16:creationId xmlns:a16="http://schemas.microsoft.com/office/drawing/2014/main" id="{A5DACDE4-F5C0-4EF9-8FDC-881B2D92887A}"/>
            </a:ext>
          </a:extLst>
        </xdr:cNvPr>
        <xdr:cNvSpPr/>
      </xdr:nvSpPr>
      <xdr:spPr>
        <a:xfrm>
          <a:off x="1968500" y="16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160503</xdr:rowOff>
    </xdr:from>
    <xdr:ext cx="534377" cy="259045"/>
    <xdr:sp macro="" textlink="">
      <xdr:nvSpPr>
        <xdr:cNvPr id="259" name="テキスト ボックス 258">
          <a:extLst>
            <a:ext uri="{FF2B5EF4-FFF2-40B4-BE49-F238E27FC236}">
              <a16:creationId xmlns:a16="http://schemas.microsoft.com/office/drawing/2014/main" id="{604806D7-F0CC-486C-B272-88FAE9193807}"/>
            </a:ext>
          </a:extLst>
        </xdr:cNvPr>
        <xdr:cNvSpPr txBox="1"/>
      </xdr:nvSpPr>
      <xdr:spPr>
        <a:xfrm>
          <a:off x="1752111" y="164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75943</xdr:rowOff>
    </xdr:from>
    <xdr:to>
      <xdr:col>6</xdr:col>
      <xdr:colOff>38100</xdr:colOff>
      <xdr:row>98</xdr:row>
      <xdr:rowOff>6093</xdr:rowOff>
    </xdr:to>
    <xdr:sp macro="" textlink="">
      <xdr:nvSpPr>
        <xdr:cNvPr id="260" name="楕円 259">
          <a:extLst>
            <a:ext uri="{FF2B5EF4-FFF2-40B4-BE49-F238E27FC236}">
              <a16:creationId xmlns:a16="http://schemas.microsoft.com/office/drawing/2014/main" id="{B9D36F1E-C491-4204-8AEB-BD95116A678F}"/>
            </a:ext>
          </a:extLst>
        </xdr:cNvPr>
        <xdr:cNvSpPr/>
      </xdr:nvSpPr>
      <xdr:spPr>
        <a:xfrm>
          <a:off x="1079500" y="167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168670</xdr:rowOff>
    </xdr:from>
    <xdr:ext cx="534377" cy="259045"/>
    <xdr:sp macro="" textlink="">
      <xdr:nvSpPr>
        <xdr:cNvPr id="261" name="テキスト ボックス 260">
          <a:extLst>
            <a:ext uri="{FF2B5EF4-FFF2-40B4-BE49-F238E27FC236}">
              <a16:creationId xmlns:a16="http://schemas.microsoft.com/office/drawing/2014/main" id="{5C7EA48F-D791-4713-81B8-EBC413114A76}"/>
            </a:ext>
          </a:extLst>
        </xdr:cNvPr>
        <xdr:cNvSpPr txBox="1"/>
      </xdr:nvSpPr>
      <xdr:spPr>
        <a:xfrm>
          <a:off x="863111" y="167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1F7400FF-8296-4E45-954B-53F070DF066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6AB346DB-7841-4EE7-AA0F-2B6E45A80DE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3E34499E-EB2E-4418-984C-A0CA5FFD47D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4529254B-0C1A-41C3-8A7A-87E786E4A14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302B8707-61AE-47A9-8C3C-96C353AC3BB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134EA064-BF6C-491C-BB71-E994E933D0C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93A475EB-B29B-4A28-827F-18C4134C583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A3ADACB5-3295-4480-A681-A30B72030B5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9D53813F-4583-497C-AA9E-C3D80873BA3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18EF0326-4355-45AB-9222-FC3F417CFA8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E78288E1-4AEA-4302-BC7C-4892E4D68A74}"/>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B5BEFE3F-A9CA-4E56-882C-D03A3E28E8C9}"/>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91F82CD2-889E-4C21-98B6-63FB933CE4EB}"/>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F2F03A6E-7828-482A-9B82-791A16D6B78C}"/>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D944778A-F82B-4EE9-B7BD-6E5F18F98AFE}"/>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D8613D85-4078-42A9-B795-1C3417D7FC38}"/>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78448A61-DE60-46F3-BC4C-93769F4AAE29}"/>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1F9317B-4BC4-4A8C-A622-DBD23E1CEA2F}"/>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CE14B6F1-83EE-4546-8791-D4C6AA53096B}"/>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E2101227-271C-4561-8C27-64F3F9E7BA16}"/>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8D350EF5-1EA8-4E92-85AB-84DB020C8F28}"/>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1D0B30C2-1D05-4539-93CA-74004855785C}"/>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81675CC4-EDD6-4391-8E5A-954346A8AAD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D4418E03-C31A-4508-9E64-8C9166A9E0D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7FD8458B-FF61-439D-997C-2C569389BDB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829517EE-1CDD-4E89-896B-276DFF57C5AF}"/>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A5700492-9B88-4966-99F9-A89DEE64DAB4}"/>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70C32C8D-857A-4A03-8250-1CC6C82F9EA3}"/>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161F7EE6-9DAF-4812-B022-F9B9C341CE48}"/>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4D3A1919-CC88-4A81-A438-FF721189BAE6}"/>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85767</xdr:rowOff>
    </xdr:from>
    <xdr:to>
      <xdr:col>55</xdr:col>
      <xdr:colOff>0</xdr:colOff>
      <xdr:row>35</xdr:row>
      <xdr:rowOff>129299</xdr:rowOff>
    </xdr:to>
    <xdr:cxnSp macro="">
      <xdr:nvCxnSpPr>
        <xdr:cNvPr id="292" name="直線コネクタ 291">
          <a:extLst>
            <a:ext uri="{FF2B5EF4-FFF2-40B4-BE49-F238E27FC236}">
              <a16:creationId xmlns:a16="http://schemas.microsoft.com/office/drawing/2014/main" id="{988EF853-EBC3-4148-BBA2-0524D37DB2A3}"/>
            </a:ext>
          </a:extLst>
        </xdr:cNvPr>
        <xdr:cNvCxnSpPr/>
      </xdr:nvCxnSpPr>
      <xdr:spPr>
        <a:xfrm flipV="1">
          <a:off x="9639300" y="6086517"/>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A4868773-58EA-40D3-A0E8-8321CC08289C}"/>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B7A9BEDF-967C-4A51-99AF-8C2630BA77DE}"/>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129299</xdr:rowOff>
    </xdr:from>
    <xdr:to>
      <xdr:col>50</xdr:col>
      <xdr:colOff>114300</xdr:colOff>
      <xdr:row>36</xdr:row>
      <xdr:rowOff>22206</xdr:rowOff>
    </xdr:to>
    <xdr:cxnSp macro="">
      <xdr:nvCxnSpPr>
        <xdr:cNvPr id="295" name="直線コネクタ 294">
          <a:extLst>
            <a:ext uri="{FF2B5EF4-FFF2-40B4-BE49-F238E27FC236}">
              <a16:creationId xmlns:a16="http://schemas.microsoft.com/office/drawing/2014/main" id="{204F1D22-FD4E-4423-B8A7-63017B83FAEC}"/>
            </a:ext>
          </a:extLst>
        </xdr:cNvPr>
        <xdr:cNvCxnSpPr/>
      </xdr:nvCxnSpPr>
      <xdr:spPr>
        <a:xfrm flipV="1">
          <a:off x="8750300" y="6130049"/>
          <a:ext cx="889000" cy="6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80A64620-E784-4FD6-8A7D-1AF1E0A75BEF}"/>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7A2E4C50-4E31-493A-B270-953160460308}"/>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16540</xdr:rowOff>
    </xdr:from>
    <xdr:to>
      <xdr:col>45</xdr:col>
      <xdr:colOff>177800</xdr:colOff>
      <xdr:row>36</xdr:row>
      <xdr:rowOff>22206</xdr:rowOff>
    </xdr:to>
    <xdr:cxnSp macro="">
      <xdr:nvCxnSpPr>
        <xdr:cNvPr id="298" name="直線コネクタ 297">
          <a:extLst>
            <a:ext uri="{FF2B5EF4-FFF2-40B4-BE49-F238E27FC236}">
              <a16:creationId xmlns:a16="http://schemas.microsoft.com/office/drawing/2014/main" id="{00C7F18A-9834-48F4-BB07-F8EEF663157E}"/>
            </a:ext>
          </a:extLst>
        </xdr:cNvPr>
        <xdr:cNvCxnSpPr/>
      </xdr:nvCxnSpPr>
      <xdr:spPr>
        <a:xfrm>
          <a:off x="7861300" y="5845840"/>
          <a:ext cx="889000" cy="34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CA74BC94-9834-4113-9EF8-05DC42076036}"/>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9DE0F991-241E-4954-987B-B20644144D5C}"/>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16540</xdr:rowOff>
    </xdr:from>
    <xdr:to>
      <xdr:col>41</xdr:col>
      <xdr:colOff>50800</xdr:colOff>
      <xdr:row>36</xdr:row>
      <xdr:rowOff>95009</xdr:rowOff>
    </xdr:to>
    <xdr:cxnSp macro="">
      <xdr:nvCxnSpPr>
        <xdr:cNvPr id="301" name="直線コネクタ 300">
          <a:extLst>
            <a:ext uri="{FF2B5EF4-FFF2-40B4-BE49-F238E27FC236}">
              <a16:creationId xmlns:a16="http://schemas.microsoft.com/office/drawing/2014/main" id="{7B29FD30-31E7-4B4D-AD7F-58FA61ED59ED}"/>
            </a:ext>
          </a:extLst>
        </xdr:cNvPr>
        <xdr:cNvCxnSpPr/>
      </xdr:nvCxnSpPr>
      <xdr:spPr>
        <a:xfrm flipV="1">
          <a:off x="6972300" y="5845840"/>
          <a:ext cx="889000" cy="4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8F6F1A91-56D9-4EC4-AE11-1F333033856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ED3AC03F-742D-4CC4-BC40-6FC8ED32F77C}"/>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8FAD0BB2-473B-41FD-AC8D-EAE19CCCD759}"/>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762FB4F2-2B8F-44BD-911C-D8AE472439B4}"/>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A370F88-4435-4C63-A692-11C0D993F11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0FDF4F4-AD61-4D5A-B6BE-5534ED7045E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7D73C0A-4438-49C0-9FF4-461D269E72E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D330F7A-0054-4A3B-B546-EB6E0F69AEF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455E1AD-A9B7-426E-8017-5EB5081E6CB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34967</xdr:rowOff>
    </xdr:from>
    <xdr:to>
      <xdr:col>55</xdr:col>
      <xdr:colOff>50800</xdr:colOff>
      <xdr:row>35</xdr:row>
      <xdr:rowOff>136567</xdr:rowOff>
    </xdr:to>
    <xdr:sp macro="" textlink="">
      <xdr:nvSpPr>
        <xdr:cNvPr id="311" name="楕円 310">
          <a:extLst>
            <a:ext uri="{FF2B5EF4-FFF2-40B4-BE49-F238E27FC236}">
              <a16:creationId xmlns:a16="http://schemas.microsoft.com/office/drawing/2014/main" id="{AA2F7BD1-C862-46A3-9591-99BAA2515D0C}"/>
            </a:ext>
          </a:extLst>
        </xdr:cNvPr>
        <xdr:cNvSpPr/>
      </xdr:nvSpPr>
      <xdr:spPr>
        <a:xfrm>
          <a:off x="10426700" y="60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57844</xdr:rowOff>
    </xdr:from>
    <xdr:ext cx="599010" cy="259045"/>
    <xdr:sp macro="" textlink="">
      <xdr:nvSpPr>
        <xdr:cNvPr id="312" name="補助費等該当値テキスト">
          <a:extLst>
            <a:ext uri="{FF2B5EF4-FFF2-40B4-BE49-F238E27FC236}">
              <a16:creationId xmlns:a16="http://schemas.microsoft.com/office/drawing/2014/main" id="{E6BF651E-6531-49AC-B7CE-0F253879B038}"/>
            </a:ext>
          </a:extLst>
        </xdr:cNvPr>
        <xdr:cNvSpPr txBox="1"/>
      </xdr:nvSpPr>
      <xdr:spPr>
        <a:xfrm>
          <a:off x="10528300" y="58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78499</xdr:rowOff>
    </xdr:from>
    <xdr:to>
      <xdr:col>50</xdr:col>
      <xdr:colOff>165100</xdr:colOff>
      <xdr:row>36</xdr:row>
      <xdr:rowOff>8649</xdr:rowOff>
    </xdr:to>
    <xdr:sp macro="" textlink="">
      <xdr:nvSpPr>
        <xdr:cNvPr id="313" name="楕円 312">
          <a:extLst>
            <a:ext uri="{FF2B5EF4-FFF2-40B4-BE49-F238E27FC236}">
              <a16:creationId xmlns:a16="http://schemas.microsoft.com/office/drawing/2014/main" id="{E4790FFD-3AA0-488F-8484-5C9ACDDFA636}"/>
            </a:ext>
          </a:extLst>
        </xdr:cNvPr>
        <xdr:cNvSpPr/>
      </xdr:nvSpPr>
      <xdr:spPr>
        <a:xfrm>
          <a:off x="9588500" y="607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25176</xdr:rowOff>
    </xdr:from>
    <xdr:ext cx="599010" cy="259045"/>
    <xdr:sp macro="" textlink="">
      <xdr:nvSpPr>
        <xdr:cNvPr id="314" name="テキスト ボックス 313">
          <a:extLst>
            <a:ext uri="{FF2B5EF4-FFF2-40B4-BE49-F238E27FC236}">
              <a16:creationId xmlns:a16="http://schemas.microsoft.com/office/drawing/2014/main" id="{E2ADDE88-87A5-4EFB-968D-B33D3C652278}"/>
            </a:ext>
          </a:extLst>
        </xdr:cNvPr>
        <xdr:cNvSpPr txBox="1"/>
      </xdr:nvSpPr>
      <xdr:spPr>
        <a:xfrm>
          <a:off x="9339795" y="585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142856</xdr:rowOff>
    </xdr:from>
    <xdr:to>
      <xdr:col>46</xdr:col>
      <xdr:colOff>38100</xdr:colOff>
      <xdr:row>36</xdr:row>
      <xdr:rowOff>73006</xdr:rowOff>
    </xdr:to>
    <xdr:sp macro="" textlink="">
      <xdr:nvSpPr>
        <xdr:cNvPr id="315" name="楕円 314">
          <a:extLst>
            <a:ext uri="{FF2B5EF4-FFF2-40B4-BE49-F238E27FC236}">
              <a16:creationId xmlns:a16="http://schemas.microsoft.com/office/drawing/2014/main" id="{79F1D430-A393-4A73-9576-C2B6DDAAB2D3}"/>
            </a:ext>
          </a:extLst>
        </xdr:cNvPr>
        <xdr:cNvSpPr/>
      </xdr:nvSpPr>
      <xdr:spPr>
        <a:xfrm>
          <a:off x="8699500" y="61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89533</xdr:rowOff>
    </xdr:from>
    <xdr:ext cx="599010" cy="259045"/>
    <xdr:sp macro="" textlink="">
      <xdr:nvSpPr>
        <xdr:cNvPr id="316" name="テキスト ボックス 315">
          <a:extLst>
            <a:ext uri="{FF2B5EF4-FFF2-40B4-BE49-F238E27FC236}">
              <a16:creationId xmlns:a16="http://schemas.microsoft.com/office/drawing/2014/main" id="{61320C06-1E75-4B8B-A7D6-CDAF16DE0954}"/>
            </a:ext>
          </a:extLst>
        </xdr:cNvPr>
        <xdr:cNvSpPr txBox="1"/>
      </xdr:nvSpPr>
      <xdr:spPr>
        <a:xfrm>
          <a:off x="8450795" y="59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137190</xdr:rowOff>
    </xdr:from>
    <xdr:to>
      <xdr:col>41</xdr:col>
      <xdr:colOff>101600</xdr:colOff>
      <xdr:row>34</xdr:row>
      <xdr:rowOff>67340</xdr:rowOff>
    </xdr:to>
    <xdr:sp macro="" textlink="">
      <xdr:nvSpPr>
        <xdr:cNvPr id="317" name="楕円 316">
          <a:extLst>
            <a:ext uri="{FF2B5EF4-FFF2-40B4-BE49-F238E27FC236}">
              <a16:creationId xmlns:a16="http://schemas.microsoft.com/office/drawing/2014/main" id="{6C040A4A-41ED-4986-A986-37AFAD021013}"/>
            </a:ext>
          </a:extLst>
        </xdr:cNvPr>
        <xdr:cNvSpPr/>
      </xdr:nvSpPr>
      <xdr:spPr>
        <a:xfrm>
          <a:off x="7810500" y="57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83867</xdr:rowOff>
    </xdr:from>
    <xdr:ext cx="599010" cy="259045"/>
    <xdr:sp macro="" textlink="">
      <xdr:nvSpPr>
        <xdr:cNvPr id="318" name="テキスト ボックス 317">
          <a:extLst>
            <a:ext uri="{FF2B5EF4-FFF2-40B4-BE49-F238E27FC236}">
              <a16:creationId xmlns:a16="http://schemas.microsoft.com/office/drawing/2014/main" id="{F785A3CD-E74D-48D6-9FD9-D7C18EECE801}"/>
            </a:ext>
          </a:extLst>
        </xdr:cNvPr>
        <xdr:cNvSpPr txBox="1"/>
      </xdr:nvSpPr>
      <xdr:spPr>
        <a:xfrm>
          <a:off x="7561795" y="55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44209</xdr:rowOff>
    </xdr:from>
    <xdr:to>
      <xdr:col>36</xdr:col>
      <xdr:colOff>165100</xdr:colOff>
      <xdr:row>36</xdr:row>
      <xdr:rowOff>145809</xdr:rowOff>
    </xdr:to>
    <xdr:sp macro="" textlink="">
      <xdr:nvSpPr>
        <xdr:cNvPr id="319" name="楕円 318">
          <a:extLst>
            <a:ext uri="{FF2B5EF4-FFF2-40B4-BE49-F238E27FC236}">
              <a16:creationId xmlns:a16="http://schemas.microsoft.com/office/drawing/2014/main" id="{3B20E3DB-EC2F-4179-854A-7857D9B32209}"/>
            </a:ext>
          </a:extLst>
        </xdr:cNvPr>
        <xdr:cNvSpPr/>
      </xdr:nvSpPr>
      <xdr:spPr>
        <a:xfrm>
          <a:off x="6921500" y="62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162336</xdr:rowOff>
    </xdr:from>
    <xdr:ext cx="599010" cy="259045"/>
    <xdr:sp macro="" textlink="">
      <xdr:nvSpPr>
        <xdr:cNvPr id="320" name="テキスト ボックス 319">
          <a:extLst>
            <a:ext uri="{FF2B5EF4-FFF2-40B4-BE49-F238E27FC236}">
              <a16:creationId xmlns:a16="http://schemas.microsoft.com/office/drawing/2014/main" id="{E23DBC16-9012-407D-ACA4-ADD128614E9E}"/>
            </a:ext>
          </a:extLst>
        </xdr:cNvPr>
        <xdr:cNvSpPr txBox="1"/>
      </xdr:nvSpPr>
      <xdr:spPr>
        <a:xfrm>
          <a:off x="6672795" y="59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3F13853D-9894-47FA-B32C-31902EA9453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155F6DBC-B848-4637-98A0-CF088C27814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C0E0AF4A-93D5-4350-BD4F-C177D800D47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51654790-4BCD-49D2-BF70-1A2F1682EF9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39D171A-B4D6-4836-B6B6-A874DFB2374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16049B2E-EB75-4552-BB4E-DAD73201CBE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40A249C0-2F9E-4198-8FB5-C1355500AD2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756684F-E607-4B39-981C-342E38D778B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FA9E1BE5-9D4B-4A23-B306-01ED67F6ED4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30DDD712-D08E-4A57-B368-E0FEE0763CE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39010F69-B08F-4CD1-BC5C-336801761CC3}"/>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AA8DC3EB-142A-4A7C-BC4D-641F9CE027B5}"/>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E32C991B-6136-45D2-9104-AC2B57AF534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9CD0EFFF-4B1F-474B-A50F-FBD5E76F2D9E}"/>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7B57D579-9EBA-4184-A57F-2C4E32E2A8FC}"/>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8EA5D96D-2385-4DBB-9E5D-321BAC58FDA5}"/>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9C917107-2150-46D7-874A-21C3D24A6B2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9312984D-E46A-4D86-9B78-44E0B4D6390D}"/>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61F8CA4A-BF3E-450E-87A6-E185B3702E1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C6EC6A54-113E-49A5-97BE-DACC568BCB3E}"/>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45481A14-5047-4782-B49F-A5D8BC93F99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89D98246-43A0-4588-B419-850D31CE4F1A}"/>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97293339-B522-443C-A49C-3BF592E7473B}"/>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26DECBE3-A9D3-4958-96B6-CBF6E533B8A7}"/>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E1797931-F808-4C84-8CEE-DA754E7F0121}"/>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D39B58DD-738D-478C-8DFA-B4051C06E482}"/>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94849</xdr:rowOff>
    </xdr:from>
    <xdr:to>
      <xdr:col>55</xdr:col>
      <xdr:colOff>0</xdr:colOff>
      <xdr:row>58</xdr:row>
      <xdr:rowOff>95220</xdr:rowOff>
    </xdr:to>
    <xdr:cxnSp macro="">
      <xdr:nvCxnSpPr>
        <xdr:cNvPr id="347" name="直線コネクタ 346">
          <a:extLst>
            <a:ext uri="{FF2B5EF4-FFF2-40B4-BE49-F238E27FC236}">
              <a16:creationId xmlns:a16="http://schemas.microsoft.com/office/drawing/2014/main" id="{6F396A5E-1467-4911-AB4B-533C10799911}"/>
            </a:ext>
          </a:extLst>
        </xdr:cNvPr>
        <xdr:cNvCxnSpPr/>
      </xdr:nvCxnSpPr>
      <xdr:spPr>
        <a:xfrm>
          <a:off x="9639300" y="10038949"/>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B3DFCF10-3F05-4A79-8BF0-5B329F4280C4}"/>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6DF4E320-2D8C-4196-9735-ACE0F489A5BC}"/>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94849</xdr:rowOff>
    </xdr:from>
    <xdr:to>
      <xdr:col>50</xdr:col>
      <xdr:colOff>114300</xdr:colOff>
      <xdr:row>58</xdr:row>
      <xdr:rowOff>96854</xdr:rowOff>
    </xdr:to>
    <xdr:cxnSp macro="">
      <xdr:nvCxnSpPr>
        <xdr:cNvPr id="350" name="直線コネクタ 349">
          <a:extLst>
            <a:ext uri="{FF2B5EF4-FFF2-40B4-BE49-F238E27FC236}">
              <a16:creationId xmlns:a16="http://schemas.microsoft.com/office/drawing/2014/main" id="{4C07E308-F69A-43E4-B43E-EEC262514BF1}"/>
            </a:ext>
          </a:extLst>
        </xdr:cNvPr>
        <xdr:cNvCxnSpPr/>
      </xdr:nvCxnSpPr>
      <xdr:spPr>
        <a:xfrm flipV="1">
          <a:off x="8750300" y="10038949"/>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8A0CDCDF-0B22-4B39-AA85-D52FC2B91C7A}"/>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FE399CF0-8BBB-44C6-8400-1A68CFD83AF4}"/>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96854</xdr:rowOff>
    </xdr:from>
    <xdr:to>
      <xdr:col>45</xdr:col>
      <xdr:colOff>177800</xdr:colOff>
      <xdr:row>58</xdr:row>
      <xdr:rowOff>106424</xdr:rowOff>
    </xdr:to>
    <xdr:cxnSp macro="">
      <xdr:nvCxnSpPr>
        <xdr:cNvPr id="353" name="直線コネクタ 352">
          <a:extLst>
            <a:ext uri="{FF2B5EF4-FFF2-40B4-BE49-F238E27FC236}">
              <a16:creationId xmlns:a16="http://schemas.microsoft.com/office/drawing/2014/main" id="{BDA472C8-707D-4BAF-AD82-766F90D8B892}"/>
            </a:ext>
          </a:extLst>
        </xdr:cNvPr>
        <xdr:cNvCxnSpPr/>
      </xdr:nvCxnSpPr>
      <xdr:spPr>
        <a:xfrm flipV="1">
          <a:off x="7861300" y="10040954"/>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B92B483A-3EA4-4CFB-8C42-B80879EB326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3093F8F6-10C3-4DCA-A03D-2576FB3B7E3C}"/>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105922</xdr:rowOff>
    </xdr:from>
    <xdr:to>
      <xdr:col>41</xdr:col>
      <xdr:colOff>50800</xdr:colOff>
      <xdr:row>58</xdr:row>
      <xdr:rowOff>106424</xdr:rowOff>
    </xdr:to>
    <xdr:cxnSp macro="">
      <xdr:nvCxnSpPr>
        <xdr:cNvPr id="356" name="直線コネクタ 355">
          <a:extLst>
            <a:ext uri="{FF2B5EF4-FFF2-40B4-BE49-F238E27FC236}">
              <a16:creationId xmlns:a16="http://schemas.microsoft.com/office/drawing/2014/main" id="{1C8B4304-5256-4DB5-A4C8-93A7CDF138EB}"/>
            </a:ext>
          </a:extLst>
        </xdr:cNvPr>
        <xdr:cNvCxnSpPr/>
      </xdr:nvCxnSpPr>
      <xdr:spPr>
        <a:xfrm>
          <a:off x="6972300" y="10050022"/>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BABF23BA-24D9-4C64-AE1A-270564202A49}"/>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4BA6CA3C-8C17-4CCF-B624-5207451A1E8B}"/>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EF211DF5-97BA-4910-B5E8-8DB4C77FD3AB}"/>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2ECA6F-EA60-4EA2-A78F-80D13771546B}"/>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F539FED-04CF-4AE5-A12A-4EC4E58852A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C3BAC09-4CD1-4FEB-A96C-0D2B64BE329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7F51D32-31A7-4AED-9841-19717B2E0BB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504F7AF-40D3-4ECC-8FDE-BD915FEE95C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9127D3F-F664-411A-AE3D-C7779CE0578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44420</xdr:rowOff>
    </xdr:from>
    <xdr:to>
      <xdr:col>55</xdr:col>
      <xdr:colOff>50800</xdr:colOff>
      <xdr:row>58</xdr:row>
      <xdr:rowOff>146020</xdr:rowOff>
    </xdr:to>
    <xdr:sp macro="" textlink="">
      <xdr:nvSpPr>
        <xdr:cNvPr id="366" name="楕円 365">
          <a:extLst>
            <a:ext uri="{FF2B5EF4-FFF2-40B4-BE49-F238E27FC236}">
              <a16:creationId xmlns:a16="http://schemas.microsoft.com/office/drawing/2014/main" id="{8D3A8F17-8A4E-4048-A71F-FFCB99027814}"/>
            </a:ext>
          </a:extLst>
        </xdr:cNvPr>
        <xdr:cNvSpPr/>
      </xdr:nvSpPr>
      <xdr:spPr>
        <a:xfrm>
          <a:off x="10426700" y="99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E0584E4B-5F7F-4E41-8234-5B6FFD35EA29}"/>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44049</xdr:rowOff>
    </xdr:from>
    <xdr:to>
      <xdr:col>50</xdr:col>
      <xdr:colOff>165100</xdr:colOff>
      <xdr:row>58</xdr:row>
      <xdr:rowOff>145649</xdr:rowOff>
    </xdr:to>
    <xdr:sp macro="" textlink="">
      <xdr:nvSpPr>
        <xdr:cNvPr id="368" name="楕円 367">
          <a:extLst>
            <a:ext uri="{FF2B5EF4-FFF2-40B4-BE49-F238E27FC236}">
              <a16:creationId xmlns:a16="http://schemas.microsoft.com/office/drawing/2014/main" id="{3353FC42-E733-49FA-A566-24A691806F6C}"/>
            </a:ext>
          </a:extLst>
        </xdr:cNvPr>
        <xdr:cNvSpPr/>
      </xdr:nvSpPr>
      <xdr:spPr>
        <a:xfrm>
          <a:off x="9588500" y="99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136776</xdr:rowOff>
    </xdr:from>
    <xdr:ext cx="534377" cy="259045"/>
    <xdr:sp macro="" textlink="">
      <xdr:nvSpPr>
        <xdr:cNvPr id="369" name="テキスト ボックス 368">
          <a:extLst>
            <a:ext uri="{FF2B5EF4-FFF2-40B4-BE49-F238E27FC236}">
              <a16:creationId xmlns:a16="http://schemas.microsoft.com/office/drawing/2014/main" id="{5C0642E9-BE3E-4456-B892-152B74E2598E}"/>
            </a:ext>
          </a:extLst>
        </xdr:cNvPr>
        <xdr:cNvSpPr txBox="1"/>
      </xdr:nvSpPr>
      <xdr:spPr>
        <a:xfrm>
          <a:off x="9372111" y="100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46054</xdr:rowOff>
    </xdr:from>
    <xdr:to>
      <xdr:col>46</xdr:col>
      <xdr:colOff>38100</xdr:colOff>
      <xdr:row>58</xdr:row>
      <xdr:rowOff>147654</xdr:rowOff>
    </xdr:to>
    <xdr:sp macro="" textlink="">
      <xdr:nvSpPr>
        <xdr:cNvPr id="370" name="楕円 369">
          <a:extLst>
            <a:ext uri="{FF2B5EF4-FFF2-40B4-BE49-F238E27FC236}">
              <a16:creationId xmlns:a16="http://schemas.microsoft.com/office/drawing/2014/main" id="{7E8BCD48-0655-43F8-BE3A-A1C1487911A4}"/>
            </a:ext>
          </a:extLst>
        </xdr:cNvPr>
        <xdr:cNvSpPr/>
      </xdr:nvSpPr>
      <xdr:spPr>
        <a:xfrm>
          <a:off x="8699500" y="99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138781</xdr:rowOff>
    </xdr:from>
    <xdr:ext cx="534377" cy="259045"/>
    <xdr:sp macro="" textlink="">
      <xdr:nvSpPr>
        <xdr:cNvPr id="371" name="テキスト ボックス 370">
          <a:extLst>
            <a:ext uri="{FF2B5EF4-FFF2-40B4-BE49-F238E27FC236}">
              <a16:creationId xmlns:a16="http://schemas.microsoft.com/office/drawing/2014/main" id="{6C108D83-0EBC-458E-B14E-F4C21D740A59}"/>
            </a:ext>
          </a:extLst>
        </xdr:cNvPr>
        <xdr:cNvSpPr txBox="1"/>
      </xdr:nvSpPr>
      <xdr:spPr>
        <a:xfrm>
          <a:off x="8483111" y="1008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55624</xdr:rowOff>
    </xdr:from>
    <xdr:to>
      <xdr:col>41</xdr:col>
      <xdr:colOff>101600</xdr:colOff>
      <xdr:row>58</xdr:row>
      <xdr:rowOff>157224</xdr:rowOff>
    </xdr:to>
    <xdr:sp macro="" textlink="">
      <xdr:nvSpPr>
        <xdr:cNvPr id="372" name="楕円 371">
          <a:extLst>
            <a:ext uri="{FF2B5EF4-FFF2-40B4-BE49-F238E27FC236}">
              <a16:creationId xmlns:a16="http://schemas.microsoft.com/office/drawing/2014/main" id="{1C8D8291-43A9-4F70-A86B-CDD362CB9425}"/>
            </a:ext>
          </a:extLst>
        </xdr:cNvPr>
        <xdr:cNvSpPr/>
      </xdr:nvSpPr>
      <xdr:spPr>
        <a:xfrm>
          <a:off x="7810500" y="9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148351</xdr:rowOff>
    </xdr:from>
    <xdr:ext cx="534377" cy="259045"/>
    <xdr:sp macro="" textlink="">
      <xdr:nvSpPr>
        <xdr:cNvPr id="373" name="テキスト ボックス 372">
          <a:extLst>
            <a:ext uri="{FF2B5EF4-FFF2-40B4-BE49-F238E27FC236}">
              <a16:creationId xmlns:a16="http://schemas.microsoft.com/office/drawing/2014/main" id="{02A17B6E-354C-43C1-8EC8-9505D83F613E}"/>
            </a:ext>
          </a:extLst>
        </xdr:cNvPr>
        <xdr:cNvSpPr txBox="1"/>
      </xdr:nvSpPr>
      <xdr:spPr>
        <a:xfrm>
          <a:off x="7594111" y="1009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55122</xdr:rowOff>
    </xdr:from>
    <xdr:to>
      <xdr:col>36</xdr:col>
      <xdr:colOff>165100</xdr:colOff>
      <xdr:row>58</xdr:row>
      <xdr:rowOff>156722</xdr:rowOff>
    </xdr:to>
    <xdr:sp macro="" textlink="">
      <xdr:nvSpPr>
        <xdr:cNvPr id="374" name="楕円 373">
          <a:extLst>
            <a:ext uri="{FF2B5EF4-FFF2-40B4-BE49-F238E27FC236}">
              <a16:creationId xmlns:a16="http://schemas.microsoft.com/office/drawing/2014/main" id="{3E2F8892-6767-4F4D-A251-9D7ED5AB5341}"/>
            </a:ext>
          </a:extLst>
        </xdr:cNvPr>
        <xdr:cNvSpPr/>
      </xdr:nvSpPr>
      <xdr:spPr>
        <a:xfrm>
          <a:off x="6921500" y="99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147849</xdr:rowOff>
    </xdr:from>
    <xdr:ext cx="534377" cy="259045"/>
    <xdr:sp macro="" textlink="">
      <xdr:nvSpPr>
        <xdr:cNvPr id="375" name="テキスト ボックス 374">
          <a:extLst>
            <a:ext uri="{FF2B5EF4-FFF2-40B4-BE49-F238E27FC236}">
              <a16:creationId xmlns:a16="http://schemas.microsoft.com/office/drawing/2014/main" id="{7128E437-A23A-45F1-BE6E-B31B5B22AB15}"/>
            </a:ext>
          </a:extLst>
        </xdr:cNvPr>
        <xdr:cNvSpPr txBox="1"/>
      </xdr:nvSpPr>
      <xdr:spPr>
        <a:xfrm>
          <a:off x="6705111" y="1009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9624A1A-A188-4B3D-BC4F-3FC9CD63EEC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CEAB6FE-40D8-4758-BF5C-678C4FC2D69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58F68650-5764-49B4-8198-51533EE5997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5A94EBCD-0A2E-4D50-8CA7-0006FE70453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511ECFE3-C5EA-496D-A347-7E67BD5678A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B0EEF571-99AC-4FEC-B28F-B2774E72232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70872B1-8668-43EA-BE70-67B965B7AB5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313B936B-26BA-4A87-BBFE-61A1FD3AE4B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CB91CD61-4993-4778-BBBF-245B138EC08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E303F667-10F2-4EF0-B1F0-1681379459B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DA592F29-AF71-43AE-9A66-E549A83FF5E6}"/>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7D43AB3-C651-42E4-AA15-DA24470B37FA}"/>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EFC957C1-A0A1-446D-B4C7-54A38EC61718}"/>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C2289108-10E3-4A44-9A01-14E2C4E82A9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9E6371E7-63B1-4C2A-920E-195C81D1E36E}"/>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63782166-F1FF-44C6-B64D-A5EDBCBF13A2}"/>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FB285E5E-8BE6-45AB-9CC0-18B14AC74A3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AC4E4BE9-B4DF-47DD-8F7F-E1686FF225D6}"/>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619E1637-02B0-4286-9782-7E9060511E2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B54BFBB0-7308-4F7B-9DEC-E839DAB2CC45}"/>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96DEA9AB-D709-4702-80D2-7FB55488B45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AE92E179-9165-4133-8063-B29EF1EBF27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24A0CA0B-5E00-4D2E-A6BE-D4B2C359F48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12C5BD5E-B092-41DD-804E-E37380E9D227}"/>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D9B45067-8665-451D-ABB2-5C21BF2BDC46}"/>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332B9811-74FF-4DDE-A61D-7754F4138976}"/>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139226</xdr:rowOff>
    </xdr:from>
    <xdr:to>
      <xdr:col>55</xdr:col>
      <xdr:colOff>0</xdr:colOff>
      <xdr:row>78</xdr:row>
      <xdr:rowOff>139495</xdr:rowOff>
    </xdr:to>
    <xdr:cxnSp macro="">
      <xdr:nvCxnSpPr>
        <xdr:cNvPr id="402" name="直線コネクタ 401">
          <a:extLst>
            <a:ext uri="{FF2B5EF4-FFF2-40B4-BE49-F238E27FC236}">
              <a16:creationId xmlns:a16="http://schemas.microsoft.com/office/drawing/2014/main" id="{83255862-987B-40EF-AB59-383A602A3EFC}"/>
            </a:ext>
          </a:extLst>
        </xdr:cNvPr>
        <xdr:cNvCxnSpPr/>
      </xdr:nvCxnSpPr>
      <xdr:spPr>
        <a:xfrm flipV="1">
          <a:off x="9639300" y="13512326"/>
          <a:ext cx="8382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29E996F4-6652-4220-B1BC-77FB00051B49}"/>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D3FD1262-7B81-4C5F-B68C-A611AC9A6383}"/>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138753</xdr:rowOff>
    </xdr:from>
    <xdr:to>
      <xdr:col>50</xdr:col>
      <xdr:colOff>114300</xdr:colOff>
      <xdr:row>78</xdr:row>
      <xdr:rowOff>139495</xdr:rowOff>
    </xdr:to>
    <xdr:cxnSp macro="">
      <xdr:nvCxnSpPr>
        <xdr:cNvPr id="405" name="直線コネクタ 404">
          <a:extLst>
            <a:ext uri="{FF2B5EF4-FFF2-40B4-BE49-F238E27FC236}">
              <a16:creationId xmlns:a16="http://schemas.microsoft.com/office/drawing/2014/main" id="{AFD3AF15-BDD0-4F32-9C59-F635774DE843}"/>
            </a:ext>
          </a:extLst>
        </xdr:cNvPr>
        <xdr:cNvCxnSpPr/>
      </xdr:nvCxnSpPr>
      <xdr:spPr>
        <a:xfrm>
          <a:off x="8750300" y="13511853"/>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F088239D-16F4-41F7-936A-2A3F2EF84ABD}"/>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5290D97F-846E-44B2-8FA7-54511C38B24B}"/>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135544</xdr:rowOff>
    </xdr:from>
    <xdr:to>
      <xdr:col>45</xdr:col>
      <xdr:colOff>177800</xdr:colOff>
      <xdr:row>78</xdr:row>
      <xdr:rowOff>138753</xdr:rowOff>
    </xdr:to>
    <xdr:cxnSp macro="">
      <xdr:nvCxnSpPr>
        <xdr:cNvPr id="408" name="直線コネクタ 407">
          <a:extLst>
            <a:ext uri="{FF2B5EF4-FFF2-40B4-BE49-F238E27FC236}">
              <a16:creationId xmlns:a16="http://schemas.microsoft.com/office/drawing/2014/main" id="{0F97BC47-E969-44AF-98A4-67ED87B6F781}"/>
            </a:ext>
          </a:extLst>
        </xdr:cNvPr>
        <xdr:cNvCxnSpPr/>
      </xdr:nvCxnSpPr>
      <xdr:spPr>
        <a:xfrm>
          <a:off x="7861300" y="13508644"/>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1295BA89-A113-49B6-86E1-C31020CD618F}"/>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1BAE3839-A039-477F-BAF5-A2FEC8514D1E}"/>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130445</xdr:rowOff>
    </xdr:from>
    <xdr:to>
      <xdr:col>41</xdr:col>
      <xdr:colOff>50800</xdr:colOff>
      <xdr:row>78</xdr:row>
      <xdr:rowOff>135544</xdr:rowOff>
    </xdr:to>
    <xdr:cxnSp macro="">
      <xdr:nvCxnSpPr>
        <xdr:cNvPr id="411" name="直線コネクタ 410">
          <a:extLst>
            <a:ext uri="{FF2B5EF4-FFF2-40B4-BE49-F238E27FC236}">
              <a16:creationId xmlns:a16="http://schemas.microsoft.com/office/drawing/2014/main" id="{DA5E1A05-96A7-4DE0-A197-F1264CE8251D}"/>
            </a:ext>
          </a:extLst>
        </xdr:cNvPr>
        <xdr:cNvCxnSpPr/>
      </xdr:nvCxnSpPr>
      <xdr:spPr>
        <a:xfrm>
          <a:off x="6972300" y="13503545"/>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3BFF9005-2C5C-48D7-9AA7-C73A9C1E6202}"/>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385246F6-33C6-4F27-BC85-ED81CE45ADF1}"/>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B3E872CC-1CF5-4F42-82F9-467E0F4BEEDF}"/>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F4D48741-9C7E-4B74-A1BA-47ADD3B6FA52}"/>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696617C-B301-422B-9D7F-27AF3A94FCE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EEB5BA-1102-4404-999E-32C470578A1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AD2464A-2F90-4805-A5EF-9741E851177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D786C0D-6AD2-4321-BD88-E3BD33FDEC9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D86D85D5-0C17-452F-A22E-B4BA0B3CDB8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88426</xdr:rowOff>
    </xdr:from>
    <xdr:to>
      <xdr:col>55</xdr:col>
      <xdr:colOff>50800</xdr:colOff>
      <xdr:row>79</xdr:row>
      <xdr:rowOff>18576</xdr:rowOff>
    </xdr:to>
    <xdr:sp macro="" textlink="">
      <xdr:nvSpPr>
        <xdr:cNvPr id="421" name="楕円 420">
          <a:extLst>
            <a:ext uri="{FF2B5EF4-FFF2-40B4-BE49-F238E27FC236}">
              <a16:creationId xmlns:a16="http://schemas.microsoft.com/office/drawing/2014/main" id="{545C9579-C062-4EE3-8445-E022E549B47C}"/>
            </a:ext>
          </a:extLst>
        </xdr:cNvPr>
        <xdr:cNvSpPr/>
      </xdr:nvSpPr>
      <xdr:spPr>
        <a:xfrm>
          <a:off x="10426700" y="134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CA19B9CF-D84B-4309-A849-4A0B3AEB27BD}"/>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88695</xdr:rowOff>
    </xdr:from>
    <xdr:to>
      <xdr:col>50</xdr:col>
      <xdr:colOff>165100</xdr:colOff>
      <xdr:row>79</xdr:row>
      <xdr:rowOff>18845</xdr:rowOff>
    </xdr:to>
    <xdr:sp macro="" textlink="">
      <xdr:nvSpPr>
        <xdr:cNvPr id="423" name="楕円 422">
          <a:extLst>
            <a:ext uri="{FF2B5EF4-FFF2-40B4-BE49-F238E27FC236}">
              <a16:creationId xmlns:a16="http://schemas.microsoft.com/office/drawing/2014/main" id="{DCB2E31A-3F97-4DD6-9459-8F6F660CE87A}"/>
            </a:ext>
          </a:extLst>
        </xdr:cNvPr>
        <xdr:cNvSpPr/>
      </xdr:nvSpPr>
      <xdr:spPr>
        <a:xfrm>
          <a:off x="9588500" y="134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9972</xdr:rowOff>
    </xdr:from>
    <xdr:ext cx="378565" cy="259045"/>
    <xdr:sp macro="" textlink="">
      <xdr:nvSpPr>
        <xdr:cNvPr id="424" name="テキスト ボックス 423">
          <a:extLst>
            <a:ext uri="{FF2B5EF4-FFF2-40B4-BE49-F238E27FC236}">
              <a16:creationId xmlns:a16="http://schemas.microsoft.com/office/drawing/2014/main" id="{54D2395C-EEB4-4DC1-A2AD-BDB0BCFCB65E}"/>
            </a:ext>
          </a:extLst>
        </xdr:cNvPr>
        <xdr:cNvSpPr txBox="1"/>
      </xdr:nvSpPr>
      <xdr:spPr>
        <a:xfrm>
          <a:off x="9450017" y="1355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87953</xdr:rowOff>
    </xdr:from>
    <xdr:to>
      <xdr:col>46</xdr:col>
      <xdr:colOff>38100</xdr:colOff>
      <xdr:row>79</xdr:row>
      <xdr:rowOff>18103</xdr:rowOff>
    </xdr:to>
    <xdr:sp macro="" textlink="">
      <xdr:nvSpPr>
        <xdr:cNvPr id="425" name="楕円 424">
          <a:extLst>
            <a:ext uri="{FF2B5EF4-FFF2-40B4-BE49-F238E27FC236}">
              <a16:creationId xmlns:a16="http://schemas.microsoft.com/office/drawing/2014/main" id="{3E8AFDAC-F693-4536-8836-38575BF58A70}"/>
            </a:ext>
          </a:extLst>
        </xdr:cNvPr>
        <xdr:cNvSpPr/>
      </xdr:nvSpPr>
      <xdr:spPr>
        <a:xfrm>
          <a:off x="8699500" y="134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9230</xdr:rowOff>
    </xdr:from>
    <xdr:ext cx="469744" cy="259045"/>
    <xdr:sp macro="" textlink="">
      <xdr:nvSpPr>
        <xdr:cNvPr id="426" name="テキスト ボックス 425">
          <a:extLst>
            <a:ext uri="{FF2B5EF4-FFF2-40B4-BE49-F238E27FC236}">
              <a16:creationId xmlns:a16="http://schemas.microsoft.com/office/drawing/2014/main" id="{BBBB5C26-A6B8-4669-A6F4-34A7B86FEBF7}"/>
            </a:ext>
          </a:extLst>
        </xdr:cNvPr>
        <xdr:cNvSpPr txBox="1"/>
      </xdr:nvSpPr>
      <xdr:spPr>
        <a:xfrm>
          <a:off x="8515428" y="135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84744</xdr:rowOff>
    </xdr:from>
    <xdr:to>
      <xdr:col>41</xdr:col>
      <xdr:colOff>101600</xdr:colOff>
      <xdr:row>79</xdr:row>
      <xdr:rowOff>14894</xdr:rowOff>
    </xdr:to>
    <xdr:sp macro="" textlink="">
      <xdr:nvSpPr>
        <xdr:cNvPr id="427" name="楕円 426">
          <a:extLst>
            <a:ext uri="{FF2B5EF4-FFF2-40B4-BE49-F238E27FC236}">
              <a16:creationId xmlns:a16="http://schemas.microsoft.com/office/drawing/2014/main" id="{A1CC8D35-6E18-4D6A-A0D4-35363274E38B}"/>
            </a:ext>
          </a:extLst>
        </xdr:cNvPr>
        <xdr:cNvSpPr/>
      </xdr:nvSpPr>
      <xdr:spPr>
        <a:xfrm>
          <a:off x="7810500" y="134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6021</xdr:rowOff>
    </xdr:from>
    <xdr:ext cx="469744" cy="259045"/>
    <xdr:sp macro="" textlink="">
      <xdr:nvSpPr>
        <xdr:cNvPr id="428" name="テキスト ボックス 427">
          <a:extLst>
            <a:ext uri="{FF2B5EF4-FFF2-40B4-BE49-F238E27FC236}">
              <a16:creationId xmlns:a16="http://schemas.microsoft.com/office/drawing/2014/main" id="{25C527CD-2E3B-44E8-ABE2-8EFD9874947F}"/>
            </a:ext>
          </a:extLst>
        </xdr:cNvPr>
        <xdr:cNvSpPr txBox="1"/>
      </xdr:nvSpPr>
      <xdr:spPr>
        <a:xfrm>
          <a:off x="7626428" y="135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79645</xdr:rowOff>
    </xdr:from>
    <xdr:to>
      <xdr:col>36</xdr:col>
      <xdr:colOff>165100</xdr:colOff>
      <xdr:row>79</xdr:row>
      <xdr:rowOff>9795</xdr:rowOff>
    </xdr:to>
    <xdr:sp macro="" textlink="">
      <xdr:nvSpPr>
        <xdr:cNvPr id="429" name="楕円 428">
          <a:extLst>
            <a:ext uri="{FF2B5EF4-FFF2-40B4-BE49-F238E27FC236}">
              <a16:creationId xmlns:a16="http://schemas.microsoft.com/office/drawing/2014/main" id="{8DE0EEAC-728A-4D30-9ADC-B874596654A3}"/>
            </a:ext>
          </a:extLst>
        </xdr:cNvPr>
        <xdr:cNvSpPr/>
      </xdr:nvSpPr>
      <xdr:spPr>
        <a:xfrm>
          <a:off x="6921500" y="13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922</xdr:rowOff>
    </xdr:from>
    <xdr:ext cx="534377" cy="259045"/>
    <xdr:sp macro="" textlink="">
      <xdr:nvSpPr>
        <xdr:cNvPr id="430" name="テキスト ボックス 429">
          <a:extLst>
            <a:ext uri="{FF2B5EF4-FFF2-40B4-BE49-F238E27FC236}">
              <a16:creationId xmlns:a16="http://schemas.microsoft.com/office/drawing/2014/main" id="{29C75EF0-7EFA-43DA-988A-B774E93A73C5}"/>
            </a:ext>
          </a:extLst>
        </xdr:cNvPr>
        <xdr:cNvSpPr txBox="1"/>
      </xdr:nvSpPr>
      <xdr:spPr>
        <a:xfrm>
          <a:off x="6705111" y="1354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85FB01A7-7695-42FD-8D5C-397E75F3504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281AEF7B-CAAE-4D79-A753-39E5B998E2A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7038502-333C-4102-86CF-108BEB46CBC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D65644B5-D205-4928-8B03-86A839B395E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D00ACEE0-2E3A-4FB5-A5FB-CF8584D49FA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3A4099F1-C1A7-4047-9B24-F903D7729B2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F710D1F5-F42C-4CA9-AEAF-82EEDEA75B4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3BC0E3C7-063A-476A-934E-AA6D2268BC2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9C373262-19E0-4CA0-A27B-6178A39FF36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1B2765B-405C-4BCC-AF52-7EB9F33BFE6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27E49C3F-123E-4CD5-9402-0BA49F483031}"/>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FEB893D1-BF6F-4FA0-B96A-CA3810039D96}"/>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932D64A-0FED-4B6C-8EFC-55108E83088C}"/>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5724BD47-AD48-4DF9-92E0-95B023E122FB}"/>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9F95D3A5-B48F-4A93-A2A1-FC31356DEDB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4154773F-DBF7-4135-81CC-56BB7A4454EE}"/>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D9F3D902-BC38-46BF-BF38-C3A2A0C4253A}"/>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CF7F355B-96FF-423A-A737-625405B48102}"/>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86846D58-FAB2-4513-9B56-C25322F5EF8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4097909-EB30-4B2E-B8C7-770FE908E9FE}"/>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C24B6A2A-072A-45D0-B233-5AEE0BCA54EF}"/>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24D5FD1B-E756-45AD-BAFE-8B657AC1CFA3}"/>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5FDC79E4-7D2C-48E7-B324-22073358A41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48EB243A-82DA-44C0-B0EE-871A9A0A778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DC9E1566-2EAC-44E2-BBF1-673082B71E1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DAA49963-3B94-4D63-B5DF-DE45B97B2EFB}"/>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814223-69A2-4CA1-B812-E2A7BF3364C9}"/>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76DB8722-1A64-477A-A846-0C48CCE8E9F7}"/>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DC877598-7322-4988-A9F4-A355893F640B}"/>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B3FFC7F7-EE87-4BBB-AAEA-F468BE6A6AC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135651</xdr:rowOff>
    </xdr:from>
    <xdr:to>
      <xdr:col>55</xdr:col>
      <xdr:colOff>0</xdr:colOff>
      <xdr:row>97</xdr:row>
      <xdr:rowOff>143077</xdr:rowOff>
    </xdr:to>
    <xdr:cxnSp macro="">
      <xdr:nvCxnSpPr>
        <xdr:cNvPr id="461" name="直線コネクタ 460">
          <a:extLst>
            <a:ext uri="{FF2B5EF4-FFF2-40B4-BE49-F238E27FC236}">
              <a16:creationId xmlns:a16="http://schemas.microsoft.com/office/drawing/2014/main" id="{99D1DB3D-545E-42E4-90AF-878F80933675}"/>
            </a:ext>
          </a:extLst>
        </xdr:cNvPr>
        <xdr:cNvCxnSpPr/>
      </xdr:nvCxnSpPr>
      <xdr:spPr>
        <a:xfrm flipV="1">
          <a:off x="9639300" y="16766301"/>
          <a:ext cx="8382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9A29860D-F587-4A7E-B4CA-0D77C3BECD08}"/>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F2472EE6-EB91-48C3-B734-78C5E3FD3BA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143077</xdr:rowOff>
    </xdr:from>
    <xdr:to>
      <xdr:col>50</xdr:col>
      <xdr:colOff>114300</xdr:colOff>
      <xdr:row>97</xdr:row>
      <xdr:rowOff>157367</xdr:rowOff>
    </xdr:to>
    <xdr:cxnSp macro="">
      <xdr:nvCxnSpPr>
        <xdr:cNvPr id="464" name="直線コネクタ 463">
          <a:extLst>
            <a:ext uri="{FF2B5EF4-FFF2-40B4-BE49-F238E27FC236}">
              <a16:creationId xmlns:a16="http://schemas.microsoft.com/office/drawing/2014/main" id="{E0076A9D-07B4-4CA1-BF86-B440E7E07A9B}"/>
            </a:ext>
          </a:extLst>
        </xdr:cNvPr>
        <xdr:cNvCxnSpPr/>
      </xdr:nvCxnSpPr>
      <xdr:spPr>
        <a:xfrm flipV="1">
          <a:off x="8750300" y="16773727"/>
          <a:ext cx="889000" cy="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A944718C-A145-4E44-87AF-E34510A8082E}"/>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AA821759-65AC-4395-BD7E-35CFF920473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157367</xdr:rowOff>
    </xdr:from>
    <xdr:to>
      <xdr:col>45</xdr:col>
      <xdr:colOff>177800</xdr:colOff>
      <xdr:row>98</xdr:row>
      <xdr:rowOff>88860</xdr:rowOff>
    </xdr:to>
    <xdr:cxnSp macro="">
      <xdr:nvCxnSpPr>
        <xdr:cNvPr id="467" name="直線コネクタ 466">
          <a:extLst>
            <a:ext uri="{FF2B5EF4-FFF2-40B4-BE49-F238E27FC236}">
              <a16:creationId xmlns:a16="http://schemas.microsoft.com/office/drawing/2014/main" id="{08BE9D99-D303-4F21-98A6-72CF44FAEEEA}"/>
            </a:ext>
          </a:extLst>
        </xdr:cNvPr>
        <xdr:cNvCxnSpPr/>
      </xdr:nvCxnSpPr>
      <xdr:spPr>
        <a:xfrm flipV="1">
          <a:off x="7861300" y="16788017"/>
          <a:ext cx="889000" cy="1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2CC4B7C-45FE-4D35-A49F-86AA6DF4CC96}"/>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C0A9537D-3BCE-4837-95EB-A6D17083553A}"/>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88860</xdr:rowOff>
    </xdr:from>
    <xdr:to>
      <xdr:col>41</xdr:col>
      <xdr:colOff>50800</xdr:colOff>
      <xdr:row>98</xdr:row>
      <xdr:rowOff>105122</xdr:rowOff>
    </xdr:to>
    <xdr:cxnSp macro="">
      <xdr:nvCxnSpPr>
        <xdr:cNvPr id="470" name="直線コネクタ 469">
          <a:extLst>
            <a:ext uri="{FF2B5EF4-FFF2-40B4-BE49-F238E27FC236}">
              <a16:creationId xmlns:a16="http://schemas.microsoft.com/office/drawing/2014/main" id="{793AFC05-6760-4D96-B953-553333DB0868}"/>
            </a:ext>
          </a:extLst>
        </xdr:cNvPr>
        <xdr:cNvCxnSpPr/>
      </xdr:nvCxnSpPr>
      <xdr:spPr>
        <a:xfrm flipV="1">
          <a:off x="6972300" y="16890960"/>
          <a:ext cx="8890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DBADD274-F938-46B9-8F15-F08059E3C1CF}"/>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C828B194-AAFC-4923-BBFF-C956C0C0D154}"/>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22BFC559-CDD2-44AC-81AB-3D4015E5BAF2}"/>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C6E92EE8-3277-4A29-9A5C-2CE9FD54DFE8}"/>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57A22816-CE48-4AC4-94ED-B52C2D755DA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116DD92-089B-4CFB-A255-91999EFB35E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423A07CC-1939-4B0A-9063-779EB56E5F6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5702313-6E19-4053-B78F-E48F185BE43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B3588F5E-B629-4BDD-B44F-1E3D4AA308C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84851</xdr:rowOff>
    </xdr:from>
    <xdr:to>
      <xdr:col>55</xdr:col>
      <xdr:colOff>50800</xdr:colOff>
      <xdr:row>98</xdr:row>
      <xdr:rowOff>15001</xdr:rowOff>
    </xdr:to>
    <xdr:sp macro="" textlink="">
      <xdr:nvSpPr>
        <xdr:cNvPr id="480" name="楕円 479">
          <a:extLst>
            <a:ext uri="{FF2B5EF4-FFF2-40B4-BE49-F238E27FC236}">
              <a16:creationId xmlns:a16="http://schemas.microsoft.com/office/drawing/2014/main" id="{4E706BFC-6FAD-4FFD-9F61-E736D4DA3E41}"/>
            </a:ext>
          </a:extLst>
        </xdr:cNvPr>
        <xdr:cNvSpPr/>
      </xdr:nvSpPr>
      <xdr:spPr>
        <a:xfrm>
          <a:off x="10426700" y="167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107728</xdr:rowOff>
    </xdr:from>
    <xdr:ext cx="534377" cy="259045"/>
    <xdr:sp macro="" textlink="">
      <xdr:nvSpPr>
        <xdr:cNvPr id="481" name="普通建設事業費 （ うち更新整備　）該当値テキスト">
          <a:extLst>
            <a:ext uri="{FF2B5EF4-FFF2-40B4-BE49-F238E27FC236}">
              <a16:creationId xmlns:a16="http://schemas.microsoft.com/office/drawing/2014/main" id="{A00A51DF-B393-4628-9AFC-F4DE163C5504}"/>
            </a:ext>
          </a:extLst>
        </xdr:cNvPr>
        <xdr:cNvSpPr txBox="1"/>
      </xdr:nvSpPr>
      <xdr:spPr>
        <a:xfrm>
          <a:off x="10528300" y="165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92277</xdr:rowOff>
    </xdr:from>
    <xdr:to>
      <xdr:col>50</xdr:col>
      <xdr:colOff>165100</xdr:colOff>
      <xdr:row>98</xdr:row>
      <xdr:rowOff>22427</xdr:rowOff>
    </xdr:to>
    <xdr:sp macro="" textlink="">
      <xdr:nvSpPr>
        <xdr:cNvPr id="482" name="楕円 481">
          <a:extLst>
            <a:ext uri="{FF2B5EF4-FFF2-40B4-BE49-F238E27FC236}">
              <a16:creationId xmlns:a16="http://schemas.microsoft.com/office/drawing/2014/main" id="{C20429C0-FED2-48CC-B2F4-B36A5D81D9D9}"/>
            </a:ext>
          </a:extLst>
        </xdr:cNvPr>
        <xdr:cNvSpPr/>
      </xdr:nvSpPr>
      <xdr:spPr>
        <a:xfrm>
          <a:off x="9588500" y="167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38954</xdr:rowOff>
    </xdr:from>
    <xdr:ext cx="534377" cy="259045"/>
    <xdr:sp macro="" textlink="">
      <xdr:nvSpPr>
        <xdr:cNvPr id="483" name="テキスト ボックス 482">
          <a:extLst>
            <a:ext uri="{FF2B5EF4-FFF2-40B4-BE49-F238E27FC236}">
              <a16:creationId xmlns:a16="http://schemas.microsoft.com/office/drawing/2014/main" id="{0ACFA8A9-ECDC-4F58-B82A-AC655D4E1561}"/>
            </a:ext>
          </a:extLst>
        </xdr:cNvPr>
        <xdr:cNvSpPr txBox="1"/>
      </xdr:nvSpPr>
      <xdr:spPr>
        <a:xfrm>
          <a:off x="9372111" y="1649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106567</xdr:rowOff>
    </xdr:from>
    <xdr:to>
      <xdr:col>46</xdr:col>
      <xdr:colOff>38100</xdr:colOff>
      <xdr:row>98</xdr:row>
      <xdr:rowOff>36717</xdr:rowOff>
    </xdr:to>
    <xdr:sp macro="" textlink="">
      <xdr:nvSpPr>
        <xdr:cNvPr id="484" name="楕円 483">
          <a:extLst>
            <a:ext uri="{FF2B5EF4-FFF2-40B4-BE49-F238E27FC236}">
              <a16:creationId xmlns:a16="http://schemas.microsoft.com/office/drawing/2014/main" id="{2181672F-3DCF-4CAC-9966-E95DD4CC46FE}"/>
            </a:ext>
          </a:extLst>
        </xdr:cNvPr>
        <xdr:cNvSpPr/>
      </xdr:nvSpPr>
      <xdr:spPr>
        <a:xfrm>
          <a:off x="8699500" y="167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53244</xdr:rowOff>
    </xdr:from>
    <xdr:ext cx="534377" cy="259045"/>
    <xdr:sp macro="" textlink="">
      <xdr:nvSpPr>
        <xdr:cNvPr id="485" name="テキスト ボックス 484">
          <a:extLst>
            <a:ext uri="{FF2B5EF4-FFF2-40B4-BE49-F238E27FC236}">
              <a16:creationId xmlns:a16="http://schemas.microsoft.com/office/drawing/2014/main" id="{069EC4B7-791B-403F-9610-74C7919DC900}"/>
            </a:ext>
          </a:extLst>
        </xdr:cNvPr>
        <xdr:cNvSpPr txBox="1"/>
      </xdr:nvSpPr>
      <xdr:spPr>
        <a:xfrm>
          <a:off x="8483111" y="165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38060</xdr:rowOff>
    </xdr:from>
    <xdr:to>
      <xdr:col>41</xdr:col>
      <xdr:colOff>101600</xdr:colOff>
      <xdr:row>98</xdr:row>
      <xdr:rowOff>139660</xdr:rowOff>
    </xdr:to>
    <xdr:sp macro="" textlink="">
      <xdr:nvSpPr>
        <xdr:cNvPr id="486" name="楕円 485">
          <a:extLst>
            <a:ext uri="{FF2B5EF4-FFF2-40B4-BE49-F238E27FC236}">
              <a16:creationId xmlns:a16="http://schemas.microsoft.com/office/drawing/2014/main" id="{C511A32E-4F95-478E-B203-024A164BFF22}"/>
            </a:ext>
          </a:extLst>
        </xdr:cNvPr>
        <xdr:cNvSpPr/>
      </xdr:nvSpPr>
      <xdr:spPr>
        <a:xfrm>
          <a:off x="7810500" y="168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130787</xdr:rowOff>
    </xdr:from>
    <xdr:ext cx="534377" cy="259045"/>
    <xdr:sp macro="" textlink="">
      <xdr:nvSpPr>
        <xdr:cNvPr id="487" name="テキスト ボックス 486">
          <a:extLst>
            <a:ext uri="{FF2B5EF4-FFF2-40B4-BE49-F238E27FC236}">
              <a16:creationId xmlns:a16="http://schemas.microsoft.com/office/drawing/2014/main" id="{AF28043C-5F59-4A87-B999-E88FD5DA8859}"/>
            </a:ext>
          </a:extLst>
        </xdr:cNvPr>
        <xdr:cNvSpPr txBox="1"/>
      </xdr:nvSpPr>
      <xdr:spPr>
        <a:xfrm>
          <a:off x="7594111" y="169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54322</xdr:rowOff>
    </xdr:from>
    <xdr:to>
      <xdr:col>36</xdr:col>
      <xdr:colOff>165100</xdr:colOff>
      <xdr:row>98</xdr:row>
      <xdr:rowOff>155922</xdr:rowOff>
    </xdr:to>
    <xdr:sp macro="" textlink="">
      <xdr:nvSpPr>
        <xdr:cNvPr id="488" name="楕円 487">
          <a:extLst>
            <a:ext uri="{FF2B5EF4-FFF2-40B4-BE49-F238E27FC236}">
              <a16:creationId xmlns:a16="http://schemas.microsoft.com/office/drawing/2014/main" id="{2F0D6A2E-DFE5-4C99-9275-279D522550B0}"/>
            </a:ext>
          </a:extLst>
        </xdr:cNvPr>
        <xdr:cNvSpPr/>
      </xdr:nvSpPr>
      <xdr:spPr>
        <a:xfrm>
          <a:off x="6921500" y="168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147049</xdr:rowOff>
    </xdr:from>
    <xdr:ext cx="534377" cy="259045"/>
    <xdr:sp macro="" textlink="">
      <xdr:nvSpPr>
        <xdr:cNvPr id="489" name="テキスト ボックス 488">
          <a:extLst>
            <a:ext uri="{FF2B5EF4-FFF2-40B4-BE49-F238E27FC236}">
              <a16:creationId xmlns:a16="http://schemas.microsoft.com/office/drawing/2014/main" id="{EBC6EFE7-98CC-4478-A632-D3D1B0C39C9C}"/>
            </a:ext>
          </a:extLst>
        </xdr:cNvPr>
        <xdr:cNvSpPr txBox="1"/>
      </xdr:nvSpPr>
      <xdr:spPr>
        <a:xfrm>
          <a:off x="6705111" y="169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1370F051-36E2-47FD-B4EE-ACAAFFF8276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6C57394A-BD28-402E-9EEE-2C42DA2AAC1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3D420E61-C874-4BDD-9AB4-E1556BBBAC8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F85AFC33-7B60-4659-AEF2-B0801BEF2CE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11502240-1340-4865-82EB-5AB50C460C7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951ACE8A-EDFA-48FB-B6B8-5BD769D28FF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98DC6257-088C-4F5E-9251-6024FDB020A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C38A8297-AE15-4DED-A61F-D2575F4DA34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3B470BFA-8BDB-4668-AF80-C5F08A2DAD0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713011A9-D670-4512-9FA4-AC2AE8054C3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8F5A484B-9073-45DF-8270-B0AD5F0A46C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8209EE28-4B8F-49E4-B055-C47338663386}"/>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70D617B6-CA71-44C4-BD3F-9A4349E9C1D3}"/>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FC75BF3E-5834-449B-988A-0F4FDF817579}"/>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C932D0E2-6D17-48D0-9690-774C4BF637B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165329AC-6AED-432E-93FC-338429E0EE14}"/>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A7A2255A-CDB9-43B7-8B11-1760A4389043}"/>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C85C122B-1126-42B9-A4E1-CC6357EEFEF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F5945F2A-112B-4C8D-AB54-5AAA66D9F5DE}"/>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3C0B9D9E-FF6A-42AD-9541-7DF40CA9B27E}"/>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FBC95420-510A-4407-88D6-B6C69F2F0818}"/>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8452BA4F-9E47-4CCF-8763-496F3299181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D1D103B2-8D0A-4FFA-BB94-DBA0952C7EC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90A56CA2-F4C6-4CBD-9BA1-466C67614D3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84DE7AE8-C418-41F3-89BA-F59604F4FE3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BC00CC56-AC55-4A5E-B94A-73049541FA9D}"/>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3F8D7DC6-A62C-4A0B-9595-F0970710495C}"/>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FC0C72FC-DC1C-48FA-B647-100D6D9AF31F}"/>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E88D51EC-7C71-4486-8B7E-46D2E68F3965}"/>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F382165B-2A32-43DF-868D-42A4B34A94AE}"/>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9703</xdr:rowOff>
    </xdr:from>
    <xdr:to>
      <xdr:col>85</xdr:col>
      <xdr:colOff>127000</xdr:colOff>
      <xdr:row>39</xdr:row>
      <xdr:rowOff>42414</xdr:rowOff>
    </xdr:to>
    <xdr:cxnSp macro="">
      <xdr:nvCxnSpPr>
        <xdr:cNvPr id="520" name="直線コネクタ 519">
          <a:extLst>
            <a:ext uri="{FF2B5EF4-FFF2-40B4-BE49-F238E27FC236}">
              <a16:creationId xmlns:a16="http://schemas.microsoft.com/office/drawing/2014/main" id="{19696205-728E-40AD-911B-274850D1251D}"/>
            </a:ext>
          </a:extLst>
        </xdr:cNvPr>
        <xdr:cNvCxnSpPr/>
      </xdr:nvCxnSpPr>
      <xdr:spPr>
        <a:xfrm>
          <a:off x="15481300" y="6696253"/>
          <a:ext cx="838200" cy="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DF287E3C-9467-4661-B560-8ACB0F85EF0E}"/>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6587EB6-DB77-436B-BD65-2EDC055D09CA}"/>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9703</xdr:rowOff>
    </xdr:from>
    <xdr:to>
      <xdr:col>81</xdr:col>
      <xdr:colOff>50800</xdr:colOff>
      <xdr:row>39</xdr:row>
      <xdr:rowOff>53267</xdr:rowOff>
    </xdr:to>
    <xdr:cxnSp macro="">
      <xdr:nvCxnSpPr>
        <xdr:cNvPr id="523" name="直線コネクタ 522">
          <a:extLst>
            <a:ext uri="{FF2B5EF4-FFF2-40B4-BE49-F238E27FC236}">
              <a16:creationId xmlns:a16="http://schemas.microsoft.com/office/drawing/2014/main" id="{52F91BD0-02FB-48E7-A58E-313EB9BD5EB7}"/>
            </a:ext>
          </a:extLst>
        </xdr:cNvPr>
        <xdr:cNvCxnSpPr/>
      </xdr:nvCxnSpPr>
      <xdr:spPr>
        <a:xfrm flipV="1">
          <a:off x="14592300" y="6696253"/>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90811349-DE56-4933-84CF-25F652879649}"/>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50E853A4-4A5D-4985-9EC3-870C13716122}"/>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53267</xdr:rowOff>
    </xdr:from>
    <xdr:to>
      <xdr:col>76</xdr:col>
      <xdr:colOff>114300</xdr:colOff>
      <xdr:row>39</xdr:row>
      <xdr:rowOff>87405</xdr:rowOff>
    </xdr:to>
    <xdr:cxnSp macro="">
      <xdr:nvCxnSpPr>
        <xdr:cNvPr id="526" name="直線コネクタ 525">
          <a:extLst>
            <a:ext uri="{FF2B5EF4-FFF2-40B4-BE49-F238E27FC236}">
              <a16:creationId xmlns:a16="http://schemas.microsoft.com/office/drawing/2014/main" id="{4092BF22-DF17-49E1-BF3C-A4119CBF7AC7}"/>
            </a:ext>
          </a:extLst>
        </xdr:cNvPr>
        <xdr:cNvCxnSpPr/>
      </xdr:nvCxnSpPr>
      <xdr:spPr>
        <a:xfrm flipV="1">
          <a:off x="13703300" y="6739817"/>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C91839FD-F05A-45D3-87C0-EF5A10B870FC}"/>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2C8E8B1D-17BD-48F0-AB17-603A4232B90E}"/>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46170</xdr:rowOff>
    </xdr:from>
    <xdr:to>
      <xdr:col>71</xdr:col>
      <xdr:colOff>177800</xdr:colOff>
      <xdr:row>39</xdr:row>
      <xdr:rowOff>87405</xdr:rowOff>
    </xdr:to>
    <xdr:cxnSp macro="">
      <xdr:nvCxnSpPr>
        <xdr:cNvPr id="529" name="直線コネクタ 528">
          <a:extLst>
            <a:ext uri="{FF2B5EF4-FFF2-40B4-BE49-F238E27FC236}">
              <a16:creationId xmlns:a16="http://schemas.microsoft.com/office/drawing/2014/main" id="{5290198E-C1A6-4E6F-A12C-F273F1192D3A}"/>
            </a:ext>
          </a:extLst>
        </xdr:cNvPr>
        <xdr:cNvCxnSpPr/>
      </xdr:nvCxnSpPr>
      <xdr:spPr>
        <a:xfrm>
          <a:off x="12814300" y="6732720"/>
          <a:ext cx="889000" cy="4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C853CB81-A2E5-4FBE-A559-661F1B7DF6B1}"/>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A6AB6ECD-CB1B-4865-881A-517D32F846A2}"/>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C4EF73C6-E830-418F-B92E-FD0C4711EF61}"/>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3014AA23-448D-4CB1-A5CF-93FF4CE09C74}"/>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E753488-4474-406C-9CAB-982D9D58C85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BC3E3AF-FD8D-4D3B-AD53-2A8A57E4446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8730C58-8972-4B7E-A24D-2C3EE3109FD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66A9F9C-41AB-49DC-9C13-1733EAE7F7F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6B0E085-4BCD-4210-BED8-8DA6A22CEB4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163064</xdr:rowOff>
    </xdr:from>
    <xdr:to>
      <xdr:col>85</xdr:col>
      <xdr:colOff>177800</xdr:colOff>
      <xdr:row>39</xdr:row>
      <xdr:rowOff>93214</xdr:rowOff>
    </xdr:to>
    <xdr:sp macro="" textlink="">
      <xdr:nvSpPr>
        <xdr:cNvPr id="539" name="楕円 538">
          <a:extLst>
            <a:ext uri="{FF2B5EF4-FFF2-40B4-BE49-F238E27FC236}">
              <a16:creationId xmlns:a16="http://schemas.microsoft.com/office/drawing/2014/main" id="{D726FD37-95CD-4953-9553-39273E2805FB}"/>
            </a:ext>
          </a:extLst>
        </xdr:cNvPr>
        <xdr:cNvSpPr/>
      </xdr:nvSpPr>
      <xdr:spPr>
        <a:xfrm>
          <a:off x="16268700" y="66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77991</xdr:rowOff>
    </xdr:from>
    <xdr:ext cx="469744" cy="259045"/>
    <xdr:sp macro="" textlink="">
      <xdr:nvSpPr>
        <xdr:cNvPr id="540" name="災害復旧事業費該当値テキスト">
          <a:extLst>
            <a:ext uri="{FF2B5EF4-FFF2-40B4-BE49-F238E27FC236}">
              <a16:creationId xmlns:a16="http://schemas.microsoft.com/office/drawing/2014/main" id="{F099DE45-4D43-40A2-9495-43E0C9C8DD29}"/>
            </a:ext>
          </a:extLst>
        </xdr:cNvPr>
        <xdr:cNvSpPr txBox="1"/>
      </xdr:nvSpPr>
      <xdr:spPr>
        <a:xfrm>
          <a:off x="16370300" y="659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130353</xdr:rowOff>
    </xdr:from>
    <xdr:to>
      <xdr:col>81</xdr:col>
      <xdr:colOff>101600</xdr:colOff>
      <xdr:row>39</xdr:row>
      <xdr:rowOff>60503</xdr:rowOff>
    </xdr:to>
    <xdr:sp macro="" textlink="">
      <xdr:nvSpPr>
        <xdr:cNvPr id="541" name="楕円 540">
          <a:extLst>
            <a:ext uri="{FF2B5EF4-FFF2-40B4-BE49-F238E27FC236}">
              <a16:creationId xmlns:a16="http://schemas.microsoft.com/office/drawing/2014/main" id="{08F7010A-1F16-4EF8-AD03-46241951DF24}"/>
            </a:ext>
          </a:extLst>
        </xdr:cNvPr>
        <xdr:cNvSpPr/>
      </xdr:nvSpPr>
      <xdr:spPr>
        <a:xfrm>
          <a:off x="15430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51630</xdr:rowOff>
    </xdr:from>
    <xdr:ext cx="469744" cy="259045"/>
    <xdr:sp macro="" textlink="">
      <xdr:nvSpPr>
        <xdr:cNvPr id="542" name="テキスト ボックス 541">
          <a:extLst>
            <a:ext uri="{FF2B5EF4-FFF2-40B4-BE49-F238E27FC236}">
              <a16:creationId xmlns:a16="http://schemas.microsoft.com/office/drawing/2014/main" id="{47CDD825-619C-43E2-B063-F752F45CC898}"/>
            </a:ext>
          </a:extLst>
        </xdr:cNvPr>
        <xdr:cNvSpPr txBox="1"/>
      </xdr:nvSpPr>
      <xdr:spPr>
        <a:xfrm>
          <a:off x="15246428" y="673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2467</xdr:rowOff>
    </xdr:from>
    <xdr:to>
      <xdr:col>76</xdr:col>
      <xdr:colOff>165100</xdr:colOff>
      <xdr:row>39</xdr:row>
      <xdr:rowOff>104067</xdr:rowOff>
    </xdr:to>
    <xdr:sp macro="" textlink="">
      <xdr:nvSpPr>
        <xdr:cNvPr id="543" name="楕円 542">
          <a:extLst>
            <a:ext uri="{FF2B5EF4-FFF2-40B4-BE49-F238E27FC236}">
              <a16:creationId xmlns:a16="http://schemas.microsoft.com/office/drawing/2014/main" id="{F58D75FD-CFDE-4C6D-957F-ADC85BCC64B7}"/>
            </a:ext>
          </a:extLst>
        </xdr:cNvPr>
        <xdr:cNvSpPr/>
      </xdr:nvSpPr>
      <xdr:spPr>
        <a:xfrm>
          <a:off x="14541500" y="66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95194</xdr:rowOff>
    </xdr:from>
    <xdr:ext cx="469744" cy="259045"/>
    <xdr:sp macro="" textlink="">
      <xdr:nvSpPr>
        <xdr:cNvPr id="544" name="テキスト ボックス 543">
          <a:extLst>
            <a:ext uri="{FF2B5EF4-FFF2-40B4-BE49-F238E27FC236}">
              <a16:creationId xmlns:a16="http://schemas.microsoft.com/office/drawing/2014/main" id="{ED9C7E31-C22C-4A3C-8AF0-10AC5A9EF958}"/>
            </a:ext>
          </a:extLst>
        </xdr:cNvPr>
        <xdr:cNvSpPr txBox="1"/>
      </xdr:nvSpPr>
      <xdr:spPr>
        <a:xfrm>
          <a:off x="14357428" y="67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36605</xdr:rowOff>
    </xdr:from>
    <xdr:to>
      <xdr:col>72</xdr:col>
      <xdr:colOff>38100</xdr:colOff>
      <xdr:row>39</xdr:row>
      <xdr:rowOff>138205</xdr:rowOff>
    </xdr:to>
    <xdr:sp macro="" textlink="">
      <xdr:nvSpPr>
        <xdr:cNvPr id="545" name="楕円 544">
          <a:extLst>
            <a:ext uri="{FF2B5EF4-FFF2-40B4-BE49-F238E27FC236}">
              <a16:creationId xmlns:a16="http://schemas.microsoft.com/office/drawing/2014/main" id="{49651C1B-09E5-40AF-9BA4-BBB2B802D6F4}"/>
            </a:ext>
          </a:extLst>
        </xdr:cNvPr>
        <xdr:cNvSpPr/>
      </xdr:nvSpPr>
      <xdr:spPr>
        <a:xfrm>
          <a:off x="13652500" y="67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129332</xdr:rowOff>
    </xdr:from>
    <xdr:ext cx="469744" cy="259045"/>
    <xdr:sp macro="" textlink="">
      <xdr:nvSpPr>
        <xdr:cNvPr id="546" name="テキスト ボックス 545">
          <a:extLst>
            <a:ext uri="{FF2B5EF4-FFF2-40B4-BE49-F238E27FC236}">
              <a16:creationId xmlns:a16="http://schemas.microsoft.com/office/drawing/2014/main" id="{CFE833A1-FED8-4697-8271-62AE61231CFF}"/>
            </a:ext>
          </a:extLst>
        </xdr:cNvPr>
        <xdr:cNvSpPr txBox="1"/>
      </xdr:nvSpPr>
      <xdr:spPr>
        <a:xfrm>
          <a:off x="13468428" y="681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166820</xdr:rowOff>
    </xdr:from>
    <xdr:to>
      <xdr:col>67</xdr:col>
      <xdr:colOff>101600</xdr:colOff>
      <xdr:row>39</xdr:row>
      <xdr:rowOff>96970</xdr:rowOff>
    </xdr:to>
    <xdr:sp macro="" textlink="">
      <xdr:nvSpPr>
        <xdr:cNvPr id="547" name="楕円 546">
          <a:extLst>
            <a:ext uri="{FF2B5EF4-FFF2-40B4-BE49-F238E27FC236}">
              <a16:creationId xmlns:a16="http://schemas.microsoft.com/office/drawing/2014/main" id="{8CD7D19A-DB3B-4007-ABF7-124CFEC2EBFB}"/>
            </a:ext>
          </a:extLst>
        </xdr:cNvPr>
        <xdr:cNvSpPr/>
      </xdr:nvSpPr>
      <xdr:spPr>
        <a:xfrm>
          <a:off x="12763500" y="66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88097</xdr:rowOff>
    </xdr:from>
    <xdr:ext cx="469744" cy="259045"/>
    <xdr:sp macro="" textlink="">
      <xdr:nvSpPr>
        <xdr:cNvPr id="548" name="テキスト ボックス 547">
          <a:extLst>
            <a:ext uri="{FF2B5EF4-FFF2-40B4-BE49-F238E27FC236}">
              <a16:creationId xmlns:a16="http://schemas.microsoft.com/office/drawing/2014/main" id="{93D289A3-1CA1-4204-BF87-E8AB800FE1B3}"/>
            </a:ext>
          </a:extLst>
        </xdr:cNvPr>
        <xdr:cNvSpPr txBox="1"/>
      </xdr:nvSpPr>
      <xdr:spPr>
        <a:xfrm>
          <a:off x="12579428" y="67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19353DD-A897-4A34-83A7-DF0393BB2A3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D758C2E-8588-413D-9ABF-ABF66F7E8BF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CEE736F5-145B-4642-9D07-07DB98BE6E9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943B3CC8-7466-486A-BFE2-BD5EC1010E9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488CDD26-CF9D-44E3-8484-FD6B7978901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4FA08889-3D10-4C01-A174-0E4FCB3D2B9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87978D4A-FA05-4311-A350-5C69CC8EA21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47F739AB-9369-4393-81EB-48CCCCF4D54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33B19F78-3B41-4056-933B-D227123E7D6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F37C6D90-6B57-4BCD-A067-87676867B2D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F261CB5B-F302-42A0-A699-A1E019CB2CA6}"/>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EEFA4263-FDE1-4246-8A2D-EBFE92254EDF}"/>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9A6C9277-728E-4B4B-B695-D247F5E9DDD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5C89FF05-8F1C-41A9-B44E-42210975FDD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CD4D27D9-8A0E-44EA-BA68-64875DBF836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87984E6C-C42C-4023-8B5D-2977B040E8D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F8A603CC-2A53-4D73-8D9C-04F2BC85A8A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D01D2D5D-B1BA-4AA9-B2E9-C4BE092AA48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E081C4DD-4636-4CF4-A367-F509C8E85A01}"/>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6A347A9D-739F-4DF5-A0E2-0E122BC904C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9664DA8D-E017-4DAE-B622-EDC781AB029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F68B0D0-38C5-4EAA-8D25-D3F59485333F}"/>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59A775DC-13D8-4C53-8B73-5CE0742881A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A1C3FE44-77F1-4D3C-82AC-5FDF45E1DF0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4DE9B92F-DDD3-4363-8D8B-C8E90D24186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F51DF625-58FA-4917-B5C0-DB177AFF00B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51FAE969-E14C-48F2-9DE3-2930AE8F7CC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7D7F9208-9AE2-48F8-AA9F-07DE6D07065A}"/>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FC2807CD-4F49-4D45-8D81-81A2E2C3550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73F72DE2-0E72-4F63-8781-C5060C8C2FF3}"/>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F35B74BA-3A06-427C-B49A-3B844F7152E2}"/>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AF641BAA-9181-45CE-804C-612B7E2690E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6A4AE7D-5EEB-4229-94C5-0B441C03A415}"/>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44A61418-8E62-4A9B-AB14-8A35A4EB2EE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5F10FE73-41EE-48A5-BAB7-38E4FAF2316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9C3674E3-F512-435D-B84F-C449683514A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E0C8F00F-ADC1-433E-B13E-9BF51AB8CBA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AFD3E7E0-376A-4503-B840-B7D0EF097D8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5FF31582-A6A3-4C7E-84F5-173F62A4D3E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B2A4BD81-6325-421A-A411-6FF8FA4C2D3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A8AD2E5-D64B-461E-A0F6-9585C7A8281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4BD85DE6-2AA2-4EC9-AB9F-897E552858F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B7BD91C8-0C78-4A9F-A18B-F81301F0A67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2D4ABFA6-9F34-4EFC-BD8B-9AB4C1D9DD1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1A4381B-8B83-45DF-A166-0CEEF181C9A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F86FD4D7-1A9F-4584-ADCC-A3B396CC5E2E}"/>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354B650B-CB9A-4557-8C49-EE6C7C0562F6}"/>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2CDC1894-BBB9-4D6F-A884-4C696CAA1289}"/>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E6F077A2-DDED-4E6A-A2B3-F027150DA37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DFC93DF6-D706-4A25-A467-64918EAE182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BCF0E283-1A65-4DB6-B9E6-0087A349CE1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AC3616CA-8117-42F2-B758-5B07060F47F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3439BBBA-318C-4049-937A-FFC99A24DA8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66648DB4-B1DA-4F0E-B6AA-B5CF86C5F6E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8FDEDC15-5A33-4133-8013-EA8ADED3CB6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B65C2D82-189C-4457-A3CB-D8B1080AFEB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1566F5AF-CA10-4CDE-B233-18604E95A7A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289CF3C2-B66C-4CC2-B213-84576BF9A21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E02405CA-B66C-45BE-9BD4-EAEEA9DCCEE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BE05192E-37D5-4A4F-B54F-965544F293F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B1B7014A-C5CD-42CA-9192-D59AFC367FA6}"/>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E9C862FE-8749-4285-8FE5-B8B8D4BC5F6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AE8F4273-9CEF-4221-B174-ED82C4848D79}"/>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2C2DBA5-A354-4B3B-BA80-A8F7BC032BA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3D4CAF57-6D68-409A-9653-B2734CD9265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49601452-16F9-47F5-85AE-9C3B4D0EB85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4DEDC22A-607B-43EC-9867-BD14966BA72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799175A0-9C64-462F-B291-645DE9F62C72}"/>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79BEA7C6-0C20-44C1-964B-ED60545124F5}"/>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F35E889F-4C8C-4A5F-AAE9-211B70A46E7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5B203169-60DC-465B-B79B-9624A63A963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70E4570F-C20E-4816-AA7A-1D6F2F9B6D5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13895A90-21E7-4002-B5B2-D284F8EE02BB}"/>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E37CF6F2-1B48-4B15-8E20-E4820B4EA33A}"/>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4F0EE101-BEF0-44CF-9BF8-D9B30698A8CE}"/>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197DC8C3-47B3-4953-BC5E-EB5441E0F749}"/>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F5ED737D-A7F7-4756-B9EE-9DFBEC387B51}"/>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54246</xdr:rowOff>
    </xdr:from>
    <xdr:to>
      <xdr:col>85</xdr:col>
      <xdr:colOff>127000</xdr:colOff>
      <xdr:row>75</xdr:row>
      <xdr:rowOff>81163</xdr:rowOff>
    </xdr:to>
    <xdr:cxnSp macro="">
      <xdr:nvCxnSpPr>
        <xdr:cNvPr id="626" name="直線コネクタ 625">
          <a:extLst>
            <a:ext uri="{FF2B5EF4-FFF2-40B4-BE49-F238E27FC236}">
              <a16:creationId xmlns:a16="http://schemas.microsoft.com/office/drawing/2014/main" id="{8E9F1641-452A-4D3A-B168-A7BC9DD7340D}"/>
            </a:ext>
          </a:extLst>
        </xdr:cNvPr>
        <xdr:cNvCxnSpPr/>
      </xdr:nvCxnSpPr>
      <xdr:spPr>
        <a:xfrm>
          <a:off x="15481300" y="12912996"/>
          <a:ext cx="8382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5D09C995-18B1-402C-957D-DAFCB15F95D9}"/>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D88EF03C-4C3D-4B73-86F3-C0BC598AEA2E}"/>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54246</xdr:rowOff>
    </xdr:from>
    <xdr:to>
      <xdr:col>81</xdr:col>
      <xdr:colOff>50800</xdr:colOff>
      <xdr:row>75</xdr:row>
      <xdr:rowOff>84062</xdr:rowOff>
    </xdr:to>
    <xdr:cxnSp macro="">
      <xdr:nvCxnSpPr>
        <xdr:cNvPr id="629" name="直線コネクタ 628">
          <a:extLst>
            <a:ext uri="{FF2B5EF4-FFF2-40B4-BE49-F238E27FC236}">
              <a16:creationId xmlns:a16="http://schemas.microsoft.com/office/drawing/2014/main" id="{93DEA843-170E-4CBB-9566-FD7D10D0C0CD}"/>
            </a:ext>
          </a:extLst>
        </xdr:cNvPr>
        <xdr:cNvCxnSpPr/>
      </xdr:nvCxnSpPr>
      <xdr:spPr>
        <a:xfrm flipV="1">
          <a:off x="14592300" y="1291299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F3C0A1B4-C948-4C82-8AA0-C8A91C9EC663}"/>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BD889896-463F-4E9F-89C3-24B9D6F7BF4B}"/>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84062</xdr:rowOff>
    </xdr:from>
    <xdr:to>
      <xdr:col>76</xdr:col>
      <xdr:colOff>114300</xdr:colOff>
      <xdr:row>75</xdr:row>
      <xdr:rowOff>125740</xdr:rowOff>
    </xdr:to>
    <xdr:cxnSp macro="">
      <xdr:nvCxnSpPr>
        <xdr:cNvPr id="632" name="直線コネクタ 631">
          <a:extLst>
            <a:ext uri="{FF2B5EF4-FFF2-40B4-BE49-F238E27FC236}">
              <a16:creationId xmlns:a16="http://schemas.microsoft.com/office/drawing/2014/main" id="{66A68E88-7ADC-4529-9678-A9F9CD3F6881}"/>
            </a:ext>
          </a:extLst>
        </xdr:cNvPr>
        <xdr:cNvCxnSpPr/>
      </xdr:nvCxnSpPr>
      <xdr:spPr>
        <a:xfrm flipV="1">
          <a:off x="13703300" y="12942812"/>
          <a:ext cx="8890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DEDF7507-9E57-4778-94EF-22A53D117559}"/>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581E4F26-F727-415A-B34D-5C803E0006CB}"/>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118193</xdr:rowOff>
    </xdr:from>
    <xdr:to>
      <xdr:col>71</xdr:col>
      <xdr:colOff>177800</xdr:colOff>
      <xdr:row>75</xdr:row>
      <xdr:rowOff>125740</xdr:rowOff>
    </xdr:to>
    <xdr:cxnSp macro="">
      <xdr:nvCxnSpPr>
        <xdr:cNvPr id="635" name="直線コネクタ 634">
          <a:extLst>
            <a:ext uri="{FF2B5EF4-FFF2-40B4-BE49-F238E27FC236}">
              <a16:creationId xmlns:a16="http://schemas.microsoft.com/office/drawing/2014/main" id="{216855A4-94F0-421F-A638-46BA0A824F95}"/>
            </a:ext>
          </a:extLst>
        </xdr:cNvPr>
        <xdr:cNvCxnSpPr/>
      </xdr:nvCxnSpPr>
      <xdr:spPr>
        <a:xfrm>
          <a:off x="12814300" y="12976943"/>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80D70791-458E-463A-9CE3-B6DD0B398336}"/>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985DBA44-6FED-4090-80C4-F46C21FB5EE2}"/>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1E6E5E-B25F-41E5-8C6D-FE3647422C7A}"/>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FD2331D6-E9C6-470D-BE5F-5085D258AD54}"/>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FEFF2527-3560-43D9-8724-8670CE9A436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AA35B17-0D67-48B9-B2D7-AA5BB27541C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99F1974C-AEE0-4156-8F43-DEF7AA9CD65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F6A9E7E-EC21-4F30-B33F-24E8FF86EFE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D668B0EF-1C77-4ECE-9FA5-3CB4CCB6F9C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30363</xdr:rowOff>
    </xdr:from>
    <xdr:to>
      <xdr:col>85</xdr:col>
      <xdr:colOff>177800</xdr:colOff>
      <xdr:row>75</xdr:row>
      <xdr:rowOff>131963</xdr:rowOff>
    </xdr:to>
    <xdr:sp macro="" textlink="">
      <xdr:nvSpPr>
        <xdr:cNvPr id="645" name="楕円 644">
          <a:extLst>
            <a:ext uri="{FF2B5EF4-FFF2-40B4-BE49-F238E27FC236}">
              <a16:creationId xmlns:a16="http://schemas.microsoft.com/office/drawing/2014/main" id="{74D3913E-FC5E-4A94-AFA3-2EC969667A51}"/>
            </a:ext>
          </a:extLst>
        </xdr:cNvPr>
        <xdr:cNvSpPr/>
      </xdr:nvSpPr>
      <xdr:spPr>
        <a:xfrm>
          <a:off x="16268700" y="128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53240</xdr:rowOff>
    </xdr:from>
    <xdr:ext cx="599010" cy="259045"/>
    <xdr:sp macro="" textlink="">
      <xdr:nvSpPr>
        <xdr:cNvPr id="646" name="公債費該当値テキスト">
          <a:extLst>
            <a:ext uri="{FF2B5EF4-FFF2-40B4-BE49-F238E27FC236}">
              <a16:creationId xmlns:a16="http://schemas.microsoft.com/office/drawing/2014/main" id="{F0B971EC-E958-4ADC-9D3C-7F5AC3EC9182}"/>
            </a:ext>
          </a:extLst>
        </xdr:cNvPr>
        <xdr:cNvSpPr txBox="1"/>
      </xdr:nvSpPr>
      <xdr:spPr>
        <a:xfrm>
          <a:off x="16370300" y="12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3446</xdr:rowOff>
    </xdr:from>
    <xdr:to>
      <xdr:col>81</xdr:col>
      <xdr:colOff>101600</xdr:colOff>
      <xdr:row>75</xdr:row>
      <xdr:rowOff>105046</xdr:rowOff>
    </xdr:to>
    <xdr:sp macro="" textlink="">
      <xdr:nvSpPr>
        <xdr:cNvPr id="647" name="楕円 646">
          <a:extLst>
            <a:ext uri="{FF2B5EF4-FFF2-40B4-BE49-F238E27FC236}">
              <a16:creationId xmlns:a16="http://schemas.microsoft.com/office/drawing/2014/main" id="{93B00490-35B0-426F-AE93-36D3AF74F692}"/>
            </a:ext>
          </a:extLst>
        </xdr:cNvPr>
        <xdr:cNvSpPr/>
      </xdr:nvSpPr>
      <xdr:spPr>
        <a:xfrm>
          <a:off x="15430500" y="128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121573</xdr:rowOff>
    </xdr:from>
    <xdr:ext cx="599010" cy="259045"/>
    <xdr:sp macro="" textlink="">
      <xdr:nvSpPr>
        <xdr:cNvPr id="648" name="テキスト ボックス 647">
          <a:extLst>
            <a:ext uri="{FF2B5EF4-FFF2-40B4-BE49-F238E27FC236}">
              <a16:creationId xmlns:a16="http://schemas.microsoft.com/office/drawing/2014/main" id="{DCCF631D-E305-467E-89E8-60162184FDC7}"/>
            </a:ext>
          </a:extLst>
        </xdr:cNvPr>
        <xdr:cNvSpPr txBox="1"/>
      </xdr:nvSpPr>
      <xdr:spPr>
        <a:xfrm>
          <a:off x="15181795" y="126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33262</xdr:rowOff>
    </xdr:from>
    <xdr:to>
      <xdr:col>76</xdr:col>
      <xdr:colOff>165100</xdr:colOff>
      <xdr:row>75</xdr:row>
      <xdr:rowOff>134862</xdr:rowOff>
    </xdr:to>
    <xdr:sp macro="" textlink="">
      <xdr:nvSpPr>
        <xdr:cNvPr id="649" name="楕円 648">
          <a:extLst>
            <a:ext uri="{FF2B5EF4-FFF2-40B4-BE49-F238E27FC236}">
              <a16:creationId xmlns:a16="http://schemas.microsoft.com/office/drawing/2014/main" id="{DEA08F5B-FED0-445C-B6C3-54C0C7CF8372}"/>
            </a:ext>
          </a:extLst>
        </xdr:cNvPr>
        <xdr:cNvSpPr/>
      </xdr:nvSpPr>
      <xdr:spPr>
        <a:xfrm>
          <a:off x="14541500" y="128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151389</xdr:rowOff>
    </xdr:from>
    <xdr:ext cx="599010" cy="259045"/>
    <xdr:sp macro="" textlink="">
      <xdr:nvSpPr>
        <xdr:cNvPr id="650" name="テキスト ボックス 649">
          <a:extLst>
            <a:ext uri="{FF2B5EF4-FFF2-40B4-BE49-F238E27FC236}">
              <a16:creationId xmlns:a16="http://schemas.microsoft.com/office/drawing/2014/main" id="{593C80E7-E795-4F12-8AA5-43F5C0E4BB49}"/>
            </a:ext>
          </a:extLst>
        </xdr:cNvPr>
        <xdr:cNvSpPr txBox="1"/>
      </xdr:nvSpPr>
      <xdr:spPr>
        <a:xfrm>
          <a:off x="14292795" y="126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74940</xdr:rowOff>
    </xdr:from>
    <xdr:to>
      <xdr:col>72</xdr:col>
      <xdr:colOff>38100</xdr:colOff>
      <xdr:row>76</xdr:row>
      <xdr:rowOff>5091</xdr:rowOff>
    </xdr:to>
    <xdr:sp macro="" textlink="">
      <xdr:nvSpPr>
        <xdr:cNvPr id="651" name="楕円 650">
          <a:extLst>
            <a:ext uri="{FF2B5EF4-FFF2-40B4-BE49-F238E27FC236}">
              <a16:creationId xmlns:a16="http://schemas.microsoft.com/office/drawing/2014/main" id="{C5237062-E647-40B8-9506-506266F955FB}"/>
            </a:ext>
          </a:extLst>
        </xdr:cNvPr>
        <xdr:cNvSpPr/>
      </xdr:nvSpPr>
      <xdr:spPr>
        <a:xfrm>
          <a:off x="13652500" y="129336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21617</xdr:rowOff>
    </xdr:from>
    <xdr:ext cx="599010" cy="259045"/>
    <xdr:sp macro="" textlink="">
      <xdr:nvSpPr>
        <xdr:cNvPr id="652" name="テキスト ボックス 651">
          <a:extLst>
            <a:ext uri="{FF2B5EF4-FFF2-40B4-BE49-F238E27FC236}">
              <a16:creationId xmlns:a16="http://schemas.microsoft.com/office/drawing/2014/main" id="{C765AB00-E437-43A2-A0E3-E9A2C5BF4386}"/>
            </a:ext>
          </a:extLst>
        </xdr:cNvPr>
        <xdr:cNvSpPr txBox="1"/>
      </xdr:nvSpPr>
      <xdr:spPr>
        <a:xfrm>
          <a:off x="13403795" y="1270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67393</xdr:rowOff>
    </xdr:from>
    <xdr:to>
      <xdr:col>67</xdr:col>
      <xdr:colOff>101600</xdr:colOff>
      <xdr:row>75</xdr:row>
      <xdr:rowOff>168993</xdr:rowOff>
    </xdr:to>
    <xdr:sp macro="" textlink="">
      <xdr:nvSpPr>
        <xdr:cNvPr id="653" name="楕円 652">
          <a:extLst>
            <a:ext uri="{FF2B5EF4-FFF2-40B4-BE49-F238E27FC236}">
              <a16:creationId xmlns:a16="http://schemas.microsoft.com/office/drawing/2014/main" id="{68AB6224-A2F2-417F-A11D-BAF5416AF034}"/>
            </a:ext>
          </a:extLst>
        </xdr:cNvPr>
        <xdr:cNvSpPr/>
      </xdr:nvSpPr>
      <xdr:spPr>
        <a:xfrm>
          <a:off x="12763500" y="129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14070</xdr:rowOff>
    </xdr:from>
    <xdr:ext cx="599010" cy="259045"/>
    <xdr:sp macro="" textlink="">
      <xdr:nvSpPr>
        <xdr:cNvPr id="654" name="テキスト ボックス 653">
          <a:extLst>
            <a:ext uri="{FF2B5EF4-FFF2-40B4-BE49-F238E27FC236}">
              <a16:creationId xmlns:a16="http://schemas.microsoft.com/office/drawing/2014/main" id="{5C874D1D-620B-4D48-8848-BFFE6D138EF5}"/>
            </a:ext>
          </a:extLst>
        </xdr:cNvPr>
        <xdr:cNvSpPr txBox="1"/>
      </xdr:nvSpPr>
      <xdr:spPr>
        <a:xfrm>
          <a:off x="12514795" y="1270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ED2E9D9E-9359-4511-B63E-3A7FF2433DC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626BB61D-F063-46BE-B618-7EA655295FC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1F5A6EF6-6C75-474D-8DAF-0AB85F5BA14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2A79BDD6-1F1A-49B8-B9C5-DF92CB0D596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85D63668-60C3-436E-9AC6-3160ADACAE8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10AD3831-7743-4CB7-A1BD-4FEBC046938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733B3359-C74D-4EF9-BB0D-7DBF77E103E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19ABB51A-7E5E-4555-95DB-F7B4D205732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F0632C45-858D-4F64-82AB-4534E13839F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55E8AAC3-8857-498A-9EF7-BF59417BB47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2C19AFCA-913F-49D5-B3E5-F957E12AA1EA}"/>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A31DE86C-FEC8-4413-90E3-0061D28F089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7F978383-75F3-457B-BDBE-605502EC46F7}"/>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D1306612-BA03-4AC5-B924-09C341438E4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D723A9AB-6F38-4DA3-BDDB-4CEE46D64E0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8A2F2509-A2E3-4042-9144-217DB5A3526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B62E0632-BE86-4D05-AB36-ECD2FD2BFD4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52E7CE5D-0E6F-4C67-9A53-BA497DCC381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2C5A02DB-800E-4CD4-B351-70A1A057B3E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8BE63C3D-56DD-4BEA-8B22-9FEC7DEF134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E1D8779C-4321-40CD-8BFD-9AB6DAEB448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8006064C-0A00-4FF2-8AF9-9B329CEAF7A7}"/>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279F207B-DA2C-4A38-8E9F-98F7FA986FFD}"/>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7F9461E5-E910-44B6-8B5F-DF0DD812AFEC}"/>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B6F80E21-5893-4EA6-A6A5-A9908995ACE1}"/>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569EDD57-4050-4681-89C2-7F120522674E}"/>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70011</xdr:rowOff>
    </xdr:from>
    <xdr:to>
      <xdr:col>85</xdr:col>
      <xdr:colOff>127000</xdr:colOff>
      <xdr:row>98</xdr:row>
      <xdr:rowOff>103032</xdr:rowOff>
    </xdr:to>
    <xdr:cxnSp macro="">
      <xdr:nvCxnSpPr>
        <xdr:cNvPr id="681" name="直線コネクタ 680">
          <a:extLst>
            <a:ext uri="{FF2B5EF4-FFF2-40B4-BE49-F238E27FC236}">
              <a16:creationId xmlns:a16="http://schemas.microsoft.com/office/drawing/2014/main" id="{32E4FDBB-2BD8-4A3C-B495-E90F81C50534}"/>
            </a:ext>
          </a:extLst>
        </xdr:cNvPr>
        <xdr:cNvCxnSpPr/>
      </xdr:nvCxnSpPr>
      <xdr:spPr>
        <a:xfrm>
          <a:off x="15481300" y="16872111"/>
          <a:ext cx="838200" cy="3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F3281503-A82D-49BA-BE5F-462F49C2E1D1}"/>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9E5A6EE5-5492-450C-ACB8-3CD690F3D558}"/>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46913</xdr:rowOff>
    </xdr:from>
    <xdr:to>
      <xdr:col>81</xdr:col>
      <xdr:colOff>50800</xdr:colOff>
      <xdr:row>98</xdr:row>
      <xdr:rowOff>70011</xdr:rowOff>
    </xdr:to>
    <xdr:cxnSp macro="">
      <xdr:nvCxnSpPr>
        <xdr:cNvPr id="684" name="直線コネクタ 683">
          <a:extLst>
            <a:ext uri="{FF2B5EF4-FFF2-40B4-BE49-F238E27FC236}">
              <a16:creationId xmlns:a16="http://schemas.microsoft.com/office/drawing/2014/main" id="{0FD82491-136E-4BF6-BAD4-02AFBBB78599}"/>
            </a:ext>
          </a:extLst>
        </xdr:cNvPr>
        <xdr:cNvCxnSpPr/>
      </xdr:nvCxnSpPr>
      <xdr:spPr>
        <a:xfrm>
          <a:off x="14592300" y="16849013"/>
          <a:ext cx="8890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CBD08D45-91C9-4BF9-9BAC-97505DD8D637}"/>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8D1E8A50-991F-4DEB-AEAE-D70305392024}"/>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46913</xdr:rowOff>
    </xdr:from>
    <xdr:to>
      <xdr:col>76</xdr:col>
      <xdr:colOff>114300</xdr:colOff>
      <xdr:row>98</xdr:row>
      <xdr:rowOff>129787</xdr:rowOff>
    </xdr:to>
    <xdr:cxnSp macro="">
      <xdr:nvCxnSpPr>
        <xdr:cNvPr id="687" name="直線コネクタ 686">
          <a:extLst>
            <a:ext uri="{FF2B5EF4-FFF2-40B4-BE49-F238E27FC236}">
              <a16:creationId xmlns:a16="http://schemas.microsoft.com/office/drawing/2014/main" id="{C1A72F55-53DF-4D1D-B1A4-4B1968B786DF}"/>
            </a:ext>
          </a:extLst>
        </xdr:cNvPr>
        <xdr:cNvCxnSpPr/>
      </xdr:nvCxnSpPr>
      <xdr:spPr>
        <a:xfrm flipV="1">
          <a:off x="13703300" y="16849013"/>
          <a:ext cx="889000" cy="8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38889DDD-D866-4A8D-B995-2C2A60053FB7}"/>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79DF98ED-ED23-489E-900C-145353055C09}"/>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129787</xdr:rowOff>
    </xdr:from>
    <xdr:to>
      <xdr:col>71</xdr:col>
      <xdr:colOff>177800</xdr:colOff>
      <xdr:row>98</xdr:row>
      <xdr:rowOff>133576</xdr:rowOff>
    </xdr:to>
    <xdr:cxnSp macro="">
      <xdr:nvCxnSpPr>
        <xdr:cNvPr id="690" name="直線コネクタ 689">
          <a:extLst>
            <a:ext uri="{FF2B5EF4-FFF2-40B4-BE49-F238E27FC236}">
              <a16:creationId xmlns:a16="http://schemas.microsoft.com/office/drawing/2014/main" id="{7E0885A9-FB4A-4371-B59B-3A104068A5CF}"/>
            </a:ext>
          </a:extLst>
        </xdr:cNvPr>
        <xdr:cNvCxnSpPr/>
      </xdr:nvCxnSpPr>
      <xdr:spPr>
        <a:xfrm flipV="1">
          <a:off x="12814300" y="16931887"/>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8E187DC5-28C8-456A-B71F-C3B2A88FF366}"/>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DD48AADD-03C1-409F-9B06-740235986E23}"/>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D53450F2-94AA-4BF0-ADE2-A0D898ACAF2E}"/>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BF7F1C36-AF08-4E61-8256-C7630899D234}"/>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33C63513-F6B8-4A46-BD4C-BE47330435D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E7762238-2C0F-4D21-920C-67C013AD4B5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C28185DC-901A-412C-ACB6-BCE0F4DCD9B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61242B28-C7C9-49E7-ADE1-F191A5AE708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F3B8B94-33BB-426A-BB9B-B9B8516CF0A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52232</xdr:rowOff>
    </xdr:from>
    <xdr:to>
      <xdr:col>85</xdr:col>
      <xdr:colOff>177800</xdr:colOff>
      <xdr:row>98</xdr:row>
      <xdr:rowOff>153832</xdr:rowOff>
    </xdr:to>
    <xdr:sp macro="" textlink="">
      <xdr:nvSpPr>
        <xdr:cNvPr id="700" name="楕円 699">
          <a:extLst>
            <a:ext uri="{FF2B5EF4-FFF2-40B4-BE49-F238E27FC236}">
              <a16:creationId xmlns:a16="http://schemas.microsoft.com/office/drawing/2014/main" id="{BB232ADE-5402-4CF4-9660-E6590188C11F}"/>
            </a:ext>
          </a:extLst>
        </xdr:cNvPr>
        <xdr:cNvSpPr/>
      </xdr:nvSpPr>
      <xdr:spPr>
        <a:xfrm>
          <a:off x="16268700" y="168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138609</xdr:rowOff>
    </xdr:from>
    <xdr:ext cx="534377" cy="259045"/>
    <xdr:sp macro="" textlink="">
      <xdr:nvSpPr>
        <xdr:cNvPr id="701" name="積立金該当値テキスト">
          <a:extLst>
            <a:ext uri="{FF2B5EF4-FFF2-40B4-BE49-F238E27FC236}">
              <a16:creationId xmlns:a16="http://schemas.microsoft.com/office/drawing/2014/main" id="{DC22A010-BB57-4C73-8BC5-0B0C36684A91}"/>
            </a:ext>
          </a:extLst>
        </xdr:cNvPr>
        <xdr:cNvSpPr txBox="1"/>
      </xdr:nvSpPr>
      <xdr:spPr>
        <a:xfrm>
          <a:off x="16370300" y="167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19211</xdr:rowOff>
    </xdr:from>
    <xdr:to>
      <xdr:col>81</xdr:col>
      <xdr:colOff>101600</xdr:colOff>
      <xdr:row>98</xdr:row>
      <xdr:rowOff>120811</xdr:rowOff>
    </xdr:to>
    <xdr:sp macro="" textlink="">
      <xdr:nvSpPr>
        <xdr:cNvPr id="702" name="楕円 701">
          <a:extLst>
            <a:ext uri="{FF2B5EF4-FFF2-40B4-BE49-F238E27FC236}">
              <a16:creationId xmlns:a16="http://schemas.microsoft.com/office/drawing/2014/main" id="{A17BC891-3B8B-403E-911E-006902EABEC6}"/>
            </a:ext>
          </a:extLst>
        </xdr:cNvPr>
        <xdr:cNvSpPr/>
      </xdr:nvSpPr>
      <xdr:spPr>
        <a:xfrm>
          <a:off x="15430500" y="168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111938</xdr:rowOff>
    </xdr:from>
    <xdr:ext cx="534377" cy="259045"/>
    <xdr:sp macro="" textlink="">
      <xdr:nvSpPr>
        <xdr:cNvPr id="703" name="テキスト ボックス 702">
          <a:extLst>
            <a:ext uri="{FF2B5EF4-FFF2-40B4-BE49-F238E27FC236}">
              <a16:creationId xmlns:a16="http://schemas.microsoft.com/office/drawing/2014/main" id="{1FD1F7E1-F6EA-45C0-BAD0-4448866141FC}"/>
            </a:ext>
          </a:extLst>
        </xdr:cNvPr>
        <xdr:cNvSpPr txBox="1"/>
      </xdr:nvSpPr>
      <xdr:spPr>
        <a:xfrm>
          <a:off x="15214111" y="169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167563</xdr:rowOff>
    </xdr:from>
    <xdr:to>
      <xdr:col>76</xdr:col>
      <xdr:colOff>165100</xdr:colOff>
      <xdr:row>98</xdr:row>
      <xdr:rowOff>97713</xdr:rowOff>
    </xdr:to>
    <xdr:sp macro="" textlink="">
      <xdr:nvSpPr>
        <xdr:cNvPr id="704" name="楕円 703">
          <a:extLst>
            <a:ext uri="{FF2B5EF4-FFF2-40B4-BE49-F238E27FC236}">
              <a16:creationId xmlns:a16="http://schemas.microsoft.com/office/drawing/2014/main" id="{2A364E9A-B4F9-40D3-9190-26362C0FADE8}"/>
            </a:ext>
          </a:extLst>
        </xdr:cNvPr>
        <xdr:cNvSpPr/>
      </xdr:nvSpPr>
      <xdr:spPr>
        <a:xfrm>
          <a:off x="14541500" y="167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88840</xdr:rowOff>
    </xdr:from>
    <xdr:ext cx="534377" cy="259045"/>
    <xdr:sp macro="" textlink="">
      <xdr:nvSpPr>
        <xdr:cNvPr id="705" name="テキスト ボックス 704">
          <a:extLst>
            <a:ext uri="{FF2B5EF4-FFF2-40B4-BE49-F238E27FC236}">
              <a16:creationId xmlns:a16="http://schemas.microsoft.com/office/drawing/2014/main" id="{4C7E1E51-CF38-4835-BF11-842B341F4851}"/>
            </a:ext>
          </a:extLst>
        </xdr:cNvPr>
        <xdr:cNvSpPr txBox="1"/>
      </xdr:nvSpPr>
      <xdr:spPr>
        <a:xfrm>
          <a:off x="14325111" y="168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78987</xdr:rowOff>
    </xdr:from>
    <xdr:to>
      <xdr:col>72</xdr:col>
      <xdr:colOff>38100</xdr:colOff>
      <xdr:row>99</xdr:row>
      <xdr:rowOff>9137</xdr:rowOff>
    </xdr:to>
    <xdr:sp macro="" textlink="">
      <xdr:nvSpPr>
        <xdr:cNvPr id="706" name="楕円 705">
          <a:extLst>
            <a:ext uri="{FF2B5EF4-FFF2-40B4-BE49-F238E27FC236}">
              <a16:creationId xmlns:a16="http://schemas.microsoft.com/office/drawing/2014/main" id="{0D9298CA-D983-41CF-BCB9-0EC2B376D8D0}"/>
            </a:ext>
          </a:extLst>
        </xdr:cNvPr>
        <xdr:cNvSpPr/>
      </xdr:nvSpPr>
      <xdr:spPr>
        <a:xfrm>
          <a:off x="13652500" y="168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264</xdr:rowOff>
    </xdr:from>
    <xdr:ext cx="469744" cy="259045"/>
    <xdr:sp macro="" textlink="">
      <xdr:nvSpPr>
        <xdr:cNvPr id="707" name="テキスト ボックス 706">
          <a:extLst>
            <a:ext uri="{FF2B5EF4-FFF2-40B4-BE49-F238E27FC236}">
              <a16:creationId xmlns:a16="http://schemas.microsoft.com/office/drawing/2014/main" id="{3D096F4C-C278-46D7-9A44-DC31A62713DC}"/>
            </a:ext>
          </a:extLst>
        </xdr:cNvPr>
        <xdr:cNvSpPr txBox="1"/>
      </xdr:nvSpPr>
      <xdr:spPr>
        <a:xfrm>
          <a:off x="13468428" y="169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82776</xdr:rowOff>
    </xdr:from>
    <xdr:to>
      <xdr:col>67</xdr:col>
      <xdr:colOff>101600</xdr:colOff>
      <xdr:row>99</xdr:row>
      <xdr:rowOff>12926</xdr:rowOff>
    </xdr:to>
    <xdr:sp macro="" textlink="">
      <xdr:nvSpPr>
        <xdr:cNvPr id="708" name="楕円 707">
          <a:extLst>
            <a:ext uri="{FF2B5EF4-FFF2-40B4-BE49-F238E27FC236}">
              <a16:creationId xmlns:a16="http://schemas.microsoft.com/office/drawing/2014/main" id="{DE4CE553-05F8-4FFA-9963-B11367DA065A}"/>
            </a:ext>
          </a:extLst>
        </xdr:cNvPr>
        <xdr:cNvSpPr/>
      </xdr:nvSpPr>
      <xdr:spPr>
        <a:xfrm>
          <a:off x="12763500" y="168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4053</xdr:rowOff>
    </xdr:from>
    <xdr:ext cx="469744" cy="259045"/>
    <xdr:sp macro="" textlink="">
      <xdr:nvSpPr>
        <xdr:cNvPr id="709" name="テキスト ボックス 708">
          <a:extLst>
            <a:ext uri="{FF2B5EF4-FFF2-40B4-BE49-F238E27FC236}">
              <a16:creationId xmlns:a16="http://schemas.microsoft.com/office/drawing/2014/main" id="{F3FF5345-A512-44ED-A24B-2B38D8B749DF}"/>
            </a:ext>
          </a:extLst>
        </xdr:cNvPr>
        <xdr:cNvSpPr txBox="1"/>
      </xdr:nvSpPr>
      <xdr:spPr>
        <a:xfrm>
          <a:off x="12579428" y="1697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703A443B-58CA-4147-8BEE-908A54E0C63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DDDC0D50-EF8E-4DBC-83DA-39E316AD062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9A777ED1-F46C-4FE4-9EB2-CB06B93D20C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4AF0243D-D6E5-45B8-B95C-E6DB52E729E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F1198994-2C45-448F-B50C-B2B13DDB9FD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E515B0A-A035-4B76-831A-BDF48E21CAB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6ABC35D6-5615-4692-8DA4-8B862ECB527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C3D24A3C-16DD-4C24-B7B1-F0A745A0F2B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66227860-B4AA-4CCF-9ED3-48FC6B277E5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DE2F3A12-94E8-43EE-A065-14DAFBBAD5B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9E5F9388-E7FC-4A32-A2F7-3AA756E18FF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7EB89C3D-9622-458C-9F62-7BDB4E2170E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A1D15723-C0DC-4C9F-AC10-F157358A7DA2}"/>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DA7DCA2-D2BB-453A-AEC6-622022D966AC}"/>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EF183AAA-6D1E-48A0-B7C6-63AEA131B3D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4A181B6C-5E73-43A8-A1CF-EFB35F607FC5}"/>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4A526BC9-D922-4FD0-B9B7-6CE60523AC22}"/>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BBA9887C-C245-46A5-86FC-BC0B2435230D}"/>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8831D60C-9F39-43E1-899F-1D2C71BC890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4D359C69-8EDF-4103-B2F2-955D7343423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1DFF717D-8884-4EF1-950E-0CFC9E472E8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75A970CC-18B6-4CAF-A8E9-29B6032660B2}"/>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28D70514-F826-4221-A47F-DD5CFBE72FE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EFA0625F-998E-4B13-B1CB-73CF42484AA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FDADF520-8D7A-4852-B011-98225EBAD246}"/>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F3D532F2-F9D9-4FEA-84E8-7ADA50CBA9E1}"/>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127698</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190D1B29-15C6-488C-939E-AB05FC9E50D8}"/>
            </a:ext>
          </a:extLst>
        </xdr:cNvPr>
        <xdr:cNvCxnSpPr/>
      </xdr:nvCxnSpPr>
      <xdr:spPr>
        <a:xfrm flipV="1">
          <a:off x="21323300" y="6642798"/>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C2400AEA-A677-4976-8A0B-D2452A48DE13}"/>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8FED500-4F0F-4948-998B-513985850E0A}"/>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9DF22A74-FCC1-400F-B464-DD07BA2238D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CDD0220B-D41B-4018-A33C-64E9C81BFBC5}"/>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4D0DB509-9237-4408-BB32-EFBB91188068}"/>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3B79425E-9A59-483A-8B02-6629119B9283}"/>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EDA26613-0A08-4C71-B16C-50665F2007D8}"/>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FA8E6DF7-9BF4-493F-AAE6-9E3E98542031}"/>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177A699C-1314-4726-96C7-BF7107BEC7E3}"/>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9F423AEB-8D3C-416F-90B8-FE8972E0AD19}"/>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B0EE3D86-7EEB-45B2-9F28-2EB28028BBFB}"/>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C1711393-0122-49E8-943B-D681857DDB2D}"/>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214B953F-A3D4-4721-89DF-008D771F748A}"/>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793C034E-F77E-4756-87B3-3ACEBD0033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31D03430-B57C-4C6D-BD67-8E9ABD124D9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CE7C844-733F-4A35-BB80-23602A7C40A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74BFA058-71AC-4927-B5AE-1F56D0B97AD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152F5D39-37A9-4CE7-AB6E-DE728CB35A7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76898</xdr:rowOff>
    </xdr:from>
    <xdr:to>
      <xdr:col>116</xdr:col>
      <xdr:colOff>114300</xdr:colOff>
      <xdr:row>39</xdr:row>
      <xdr:rowOff>7048</xdr:rowOff>
    </xdr:to>
    <xdr:sp macro="" textlink="">
      <xdr:nvSpPr>
        <xdr:cNvPr id="755" name="楕円 754">
          <a:extLst>
            <a:ext uri="{FF2B5EF4-FFF2-40B4-BE49-F238E27FC236}">
              <a16:creationId xmlns:a16="http://schemas.microsoft.com/office/drawing/2014/main" id="{61FCAD57-E266-43EC-B5AF-C4D9AF3FA692}"/>
            </a:ext>
          </a:extLst>
        </xdr:cNvPr>
        <xdr:cNvSpPr/>
      </xdr:nvSpPr>
      <xdr:spPr>
        <a:xfrm>
          <a:off x="221107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163275</xdr:rowOff>
    </xdr:from>
    <xdr:ext cx="378565" cy="259045"/>
    <xdr:sp macro="" textlink="">
      <xdr:nvSpPr>
        <xdr:cNvPr id="756" name="投資及び出資金該当値テキスト">
          <a:extLst>
            <a:ext uri="{FF2B5EF4-FFF2-40B4-BE49-F238E27FC236}">
              <a16:creationId xmlns:a16="http://schemas.microsoft.com/office/drawing/2014/main" id="{BC96D7D4-518D-4ACC-8FD9-BF19E73B12AC}"/>
            </a:ext>
          </a:extLst>
        </xdr:cNvPr>
        <xdr:cNvSpPr txBox="1"/>
      </xdr:nvSpPr>
      <xdr:spPr>
        <a:xfrm>
          <a:off x="22212300" y="650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6DD8B57C-BD7A-472C-AD11-00844A26DA5E}"/>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BA817D36-9587-45C8-BF29-A9AAB75C0B5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51EBF115-2194-406D-8153-0A6DEDF110E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1DE94924-758D-4272-9EC4-2CDAF5349AD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76FDE972-E675-4FC8-AA25-3BF9A612B2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8C0F30ED-A439-4CFA-8F15-80BAA99AA94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8C1A209E-4C25-4A0A-A49A-67CC729C5914}"/>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17CC0525-CC83-49CB-A458-0B314FA9F98F}"/>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A22D12E3-8C5C-45DB-BAF4-E42EEBA3518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789D02B2-253E-4150-B8C2-3071FB7B757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306A0F49-C8E2-4818-BD5D-8C81F93BB62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6E2E2551-6A53-49B3-B077-764973593BC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6495912E-65CC-448F-BA52-64E483212AD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CAFCF694-BAE6-4C66-9034-4F7E8964B65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8084FB03-787F-47F7-B218-706B37A445E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84667379-4AF2-4BB9-B616-6096E5CEF59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E640C458-74E1-4ABD-B716-214AFB8BEE2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B9E6A8D6-A80C-4AF1-88A6-25119300D54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DC78BB80-A59E-43F3-A277-EC011458B84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9550374C-A345-4AEC-9099-F5426593D388}"/>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38CF8FB2-3212-433E-AEE0-AB91FACCA213}"/>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887FEA19-7A19-4153-A740-0BC80F814EB3}"/>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C44D4864-3845-45BB-B38D-EA9DFF2EC7ED}"/>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395C2CF7-C565-47ED-8C58-D33370F59CB1}"/>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5CF165C3-E014-4A31-B848-7BF8E54CEDDD}"/>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2C60E38B-A81F-4CC7-A45D-5FDD827508D5}"/>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AB22D8CF-F065-4933-AEE0-AAEF1C86E6F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8349E2E6-B3E9-4997-A2E6-E29782E3D63E}"/>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4316D3C9-F6D4-4722-B5B5-0763E1A2ADC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A02BAF2-53BA-4271-B8C6-B3BEF45A271E}"/>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49C51BC8-0075-4901-91DA-B3B7280E4901}"/>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7334D1CB-61D5-4F0F-9F1E-5069D066C78A}"/>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CE08E146-9BA9-4CFE-B8A3-D9CAAC45A2FE}"/>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3A6712CB-AEF5-4D48-AA01-11CFD6CDEE3C}"/>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6424EFC1-28A6-4150-938A-50575A693ECE}"/>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5033FBFD-9905-410A-B049-83A07290ED65}"/>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D0A71654-7B3A-48BC-BE46-7CE263B19DB7}"/>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5E6D0421-37F3-45D5-BA46-F1D5DE686DB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BCE3C87E-3741-4CFE-896B-E0CED694D002}"/>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31CF4180-E9AD-4624-9771-DDE432E5562D}"/>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F917CC4A-105F-4B33-8BF2-93B7A4F81B8F}"/>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BB4F88BD-5AFA-4E0C-AE61-3E7B89C81ED9}"/>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8665C678-301E-4E2D-9A80-5AEF508757C1}"/>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55F07A5B-FB4B-458F-8BEB-77FC7D0B88DA}"/>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2B0AF9B6-E794-4FCC-BD74-16F9F197F6D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BEF1E1CA-4F71-41DB-8AF4-107C8D2504BE}"/>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2FB4C6A8-7798-473A-8CE2-212A41C03594}"/>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EDAB6ED9-A7CB-4012-8D95-268FCD6722C4}"/>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85DEBA29-AAF3-4206-BBD1-D31CB7B605D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DED1CFCC-EAF3-4933-9AE1-A9962660FF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183F8A6-B640-4739-9CE9-1279708568A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53B0FD2-E45C-414B-81BA-8E030297AF0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30D22586-5997-49D5-8F01-E493D66B313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29FA5805-18DC-4B5B-8029-3080075FBBCD}"/>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B01DB35B-4D79-42A4-83F2-9D217D19796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C9DF5560-6ED1-45DB-B347-AE6F350C7C33}"/>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ED1AF82F-5E75-4D4E-9C36-97E9A52A5183}"/>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B27CFF00-7FFA-4E92-9E6C-B8BFFF3925BD}"/>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734049B-5BB7-49EA-8A6D-9E2E18EBE63D}"/>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8E7622D3-B868-4CDC-BE3A-C4C53E7CBFAC}"/>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7E5C2E4E-E529-46E1-A520-32A9CAE2EF1A}"/>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DB422289-5B37-42A0-943E-B7FB8F277848}"/>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1E415FB1-D0EE-496B-8E29-5755D6483667}"/>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83D5D7E8-5203-4F53-9354-F5C17395233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B4370FD5-FC7E-46CC-AE1D-337B1455160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A410D80D-3480-4AF2-A3C3-5823744F89E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27E9E82E-05EB-458A-A221-C006A72ED3E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35E3E358-EE5D-403F-95BF-DCE6D98064D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1460A35C-E6C8-4ED3-9545-A6B70ECAAE2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6654441B-B2FB-40C6-8D92-D8F1C0E527F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4D24F5D-92DC-4126-9D7D-FC416275B08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C3D6EFDC-F508-44CE-8C20-90D2C7E6778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9BA0AADF-57CA-42F2-A36B-AB16BE507447}"/>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AAB6AF59-B479-4199-83CD-07499C3036C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F230A4FC-F569-4477-9D47-A952B4937171}"/>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91C14134-E4D8-426E-9ED9-D5CDF3FDEB7B}"/>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ABDB3825-06C7-466B-991C-6E92CBCDD66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C75E5C40-C309-4B7E-A78A-40201EEE33F7}"/>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21847D8E-11EC-4851-A396-0C784DE7B00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D4F223B8-9E61-4EC1-87A1-B7C28BCE37D9}"/>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13C35C24-1D2E-47B3-B3E3-658872954E7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B993C094-4665-4527-AC93-A63460444BA9}"/>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4E49A9CF-A804-4FFD-880F-FCC8ACCA32A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86F9F877-9D72-4BC1-9E1C-661D3FD40216}"/>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9BA3932-7045-482F-9559-CF98145019A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34A686BD-8996-4BE2-A87B-302A9B1CE1A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45AB009-71A3-4F36-8112-AF986D583F6C}"/>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16EAF1A0-E022-404F-8E68-6919FDB7470F}"/>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9C87CC22-8B38-4421-9D98-62DD9227CC88}"/>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281BA276-BAEE-4659-8D64-545AA57CF9A3}"/>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76F93F5-4A57-40C5-BAB9-10D6E5C37BCA}"/>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F6D7539C-D35D-465A-B4C4-B4FA070629F7}"/>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76797</xdr:rowOff>
    </xdr:from>
    <xdr:to>
      <xdr:col>116</xdr:col>
      <xdr:colOff>63500</xdr:colOff>
      <xdr:row>72</xdr:row>
      <xdr:rowOff>169608</xdr:rowOff>
    </xdr:to>
    <xdr:cxnSp macro="">
      <xdr:nvCxnSpPr>
        <xdr:cNvPr id="849" name="直線コネクタ 848">
          <a:extLst>
            <a:ext uri="{FF2B5EF4-FFF2-40B4-BE49-F238E27FC236}">
              <a16:creationId xmlns:a16="http://schemas.microsoft.com/office/drawing/2014/main" id="{47ED104A-FACE-407C-9EDD-12D22C981E8A}"/>
            </a:ext>
          </a:extLst>
        </xdr:cNvPr>
        <xdr:cNvCxnSpPr/>
      </xdr:nvCxnSpPr>
      <xdr:spPr>
        <a:xfrm flipV="1">
          <a:off x="21323300" y="12421197"/>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52B9312F-42F9-438C-A351-5A82011CC30A}"/>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13DBF051-4166-43B6-9074-ED0ACEBAAE9D}"/>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77127</xdr:rowOff>
    </xdr:from>
    <xdr:to>
      <xdr:col>111</xdr:col>
      <xdr:colOff>177800</xdr:colOff>
      <xdr:row>72</xdr:row>
      <xdr:rowOff>169608</xdr:rowOff>
    </xdr:to>
    <xdr:cxnSp macro="">
      <xdr:nvCxnSpPr>
        <xdr:cNvPr id="852" name="直線コネクタ 851">
          <a:extLst>
            <a:ext uri="{FF2B5EF4-FFF2-40B4-BE49-F238E27FC236}">
              <a16:creationId xmlns:a16="http://schemas.microsoft.com/office/drawing/2014/main" id="{2E3A26F1-324E-4CB0-A3E9-CBC4654B8411}"/>
            </a:ext>
          </a:extLst>
        </xdr:cNvPr>
        <xdr:cNvCxnSpPr/>
      </xdr:nvCxnSpPr>
      <xdr:spPr>
        <a:xfrm>
          <a:off x="20434300" y="12421527"/>
          <a:ext cx="889000" cy="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3CC6B692-BD5B-402F-98CC-85416B94CA93}"/>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2A50F6E9-506B-4C5C-909D-5605B02A5599}"/>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64668</xdr:rowOff>
    </xdr:from>
    <xdr:to>
      <xdr:col>107</xdr:col>
      <xdr:colOff>50800</xdr:colOff>
      <xdr:row>72</xdr:row>
      <xdr:rowOff>77127</xdr:rowOff>
    </xdr:to>
    <xdr:cxnSp macro="">
      <xdr:nvCxnSpPr>
        <xdr:cNvPr id="855" name="直線コネクタ 854">
          <a:extLst>
            <a:ext uri="{FF2B5EF4-FFF2-40B4-BE49-F238E27FC236}">
              <a16:creationId xmlns:a16="http://schemas.microsoft.com/office/drawing/2014/main" id="{465FA01B-3D4F-4AB6-A73E-83B4DB3A47F6}"/>
            </a:ext>
          </a:extLst>
        </xdr:cNvPr>
        <xdr:cNvCxnSpPr/>
      </xdr:nvCxnSpPr>
      <xdr:spPr>
        <a:xfrm>
          <a:off x="19545300" y="12409068"/>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7711FE68-C7DD-4D5B-8B3E-97F3F827A646}"/>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B0A330AA-7FAA-4C06-9FA6-F4E053F89EB9}"/>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64668</xdr:rowOff>
    </xdr:from>
    <xdr:to>
      <xdr:col>102</xdr:col>
      <xdr:colOff>114300</xdr:colOff>
      <xdr:row>72</xdr:row>
      <xdr:rowOff>114465</xdr:rowOff>
    </xdr:to>
    <xdr:cxnSp macro="">
      <xdr:nvCxnSpPr>
        <xdr:cNvPr id="858" name="直線コネクタ 857">
          <a:extLst>
            <a:ext uri="{FF2B5EF4-FFF2-40B4-BE49-F238E27FC236}">
              <a16:creationId xmlns:a16="http://schemas.microsoft.com/office/drawing/2014/main" id="{C6CC991B-FB52-48E2-AD88-ABDE63C10D05}"/>
            </a:ext>
          </a:extLst>
        </xdr:cNvPr>
        <xdr:cNvCxnSpPr/>
      </xdr:nvCxnSpPr>
      <xdr:spPr>
        <a:xfrm flipV="1">
          <a:off x="18656300" y="12409068"/>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5F271339-E072-478A-B398-2C60A595D0D9}"/>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139FA21C-5CA4-497A-8F4A-7BE75742AF28}"/>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D72A9BA5-1E48-43F2-ACFC-74A024C3B6B1}"/>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D30DF6A6-F4B5-44E4-B4D7-3FD32C72ED13}"/>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510EBCA7-D1A3-4F7C-A79F-B6B80C7A023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B4ADCE8F-7C8D-4E13-8344-09C8785E088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C04F44C2-11DE-4664-B858-4DEE992245E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4EF017FD-AFBD-4F3C-B4BF-35F85A6DE20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F757501-CF73-4978-8200-6AF9C3A8233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25997</xdr:rowOff>
    </xdr:from>
    <xdr:to>
      <xdr:col>116</xdr:col>
      <xdr:colOff>114300</xdr:colOff>
      <xdr:row>72</xdr:row>
      <xdr:rowOff>127597</xdr:rowOff>
    </xdr:to>
    <xdr:sp macro="" textlink="">
      <xdr:nvSpPr>
        <xdr:cNvPr id="868" name="楕円 867">
          <a:extLst>
            <a:ext uri="{FF2B5EF4-FFF2-40B4-BE49-F238E27FC236}">
              <a16:creationId xmlns:a16="http://schemas.microsoft.com/office/drawing/2014/main" id="{F5CBEDA3-A724-46AA-B97F-270D777B9DA0}"/>
            </a:ext>
          </a:extLst>
        </xdr:cNvPr>
        <xdr:cNvSpPr/>
      </xdr:nvSpPr>
      <xdr:spPr>
        <a:xfrm>
          <a:off x="22110700" y="123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48874</xdr:rowOff>
    </xdr:from>
    <xdr:ext cx="599010" cy="259045"/>
    <xdr:sp macro="" textlink="">
      <xdr:nvSpPr>
        <xdr:cNvPr id="869" name="繰出金該当値テキスト">
          <a:extLst>
            <a:ext uri="{FF2B5EF4-FFF2-40B4-BE49-F238E27FC236}">
              <a16:creationId xmlns:a16="http://schemas.microsoft.com/office/drawing/2014/main" id="{4F207651-00E2-4907-B27D-6776394EA0E4}"/>
            </a:ext>
          </a:extLst>
        </xdr:cNvPr>
        <xdr:cNvSpPr txBox="1"/>
      </xdr:nvSpPr>
      <xdr:spPr>
        <a:xfrm>
          <a:off x="22212300" y="1222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118808</xdr:rowOff>
    </xdr:from>
    <xdr:to>
      <xdr:col>112</xdr:col>
      <xdr:colOff>38100</xdr:colOff>
      <xdr:row>73</xdr:row>
      <xdr:rowOff>48958</xdr:rowOff>
    </xdr:to>
    <xdr:sp macro="" textlink="">
      <xdr:nvSpPr>
        <xdr:cNvPr id="870" name="楕円 869">
          <a:extLst>
            <a:ext uri="{FF2B5EF4-FFF2-40B4-BE49-F238E27FC236}">
              <a16:creationId xmlns:a16="http://schemas.microsoft.com/office/drawing/2014/main" id="{B04EBFA6-6F16-4285-B3C5-C30D0C811B29}"/>
            </a:ext>
          </a:extLst>
        </xdr:cNvPr>
        <xdr:cNvSpPr/>
      </xdr:nvSpPr>
      <xdr:spPr>
        <a:xfrm>
          <a:off x="21272500" y="124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65485</xdr:rowOff>
    </xdr:from>
    <xdr:ext cx="599010" cy="259045"/>
    <xdr:sp macro="" textlink="">
      <xdr:nvSpPr>
        <xdr:cNvPr id="871" name="テキスト ボックス 870">
          <a:extLst>
            <a:ext uri="{FF2B5EF4-FFF2-40B4-BE49-F238E27FC236}">
              <a16:creationId xmlns:a16="http://schemas.microsoft.com/office/drawing/2014/main" id="{EE8F4213-5CB1-459A-86C3-D93E1FB54600}"/>
            </a:ext>
          </a:extLst>
        </xdr:cNvPr>
        <xdr:cNvSpPr txBox="1"/>
      </xdr:nvSpPr>
      <xdr:spPr>
        <a:xfrm>
          <a:off x="21023795" y="122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26327</xdr:rowOff>
    </xdr:from>
    <xdr:to>
      <xdr:col>107</xdr:col>
      <xdr:colOff>101600</xdr:colOff>
      <xdr:row>72</xdr:row>
      <xdr:rowOff>127927</xdr:rowOff>
    </xdr:to>
    <xdr:sp macro="" textlink="">
      <xdr:nvSpPr>
        <xdr:cNvPr id="872" name="楕円 871">
          <a:extLst>
            <a:ext uri="{FF2B5EF4-FFF2-40B4-BE49-F238E27FC236}">
              <a16:creationId xmlns:a16="http://schemas.microsoft.com/office/drawing/2014/main" id="{4A2E8940-61A4-439B-825E-E819BFC38CAF}"/>
            </a:ext>
          </a:extLst>
        </xdr:cNvPr>
        <xdr:cNvSpPr/>
      </xdr:nvSpPr>
      <xdr:spPr>
        <a:xfrm>
          <a:off x="20383500" y="123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144454</xdr:rowOff>
    </xdr:from>
    <xdr:ext cx="599010" cy="259045"/>
    <xdr:sp macro="" textlink="">
      <xdr:nvSpPr>
        <xdr:cNvPr id="873" name="テキスト ボックス 872">
          <a:extLst>
            <a:ext uri="{FF2B5EF4-FFF2-40B4-BE49-F238E27FC236}">
              <a16:creationId xmlns:a16="http://schemas.microsoft.com/office/drawing/2014/main" id="{1D487E60-B26F-43FE-A233-8C20BF34D173}"/>
            </a:ext>
          </a:extLst>
        </xdr:cNvPr>
        <xdr:cNvSpPr txBox="1"/>
      </xdr:nvSpPr>
      <xdr:spPr>
        <a:xfrm>
          <a:off x="20134795" y="1214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13868</xdr:rowOff>
    </xdr:from>
    <xdr:to>
      <xdr:col>102</xdr:col>
      <xdr:colOff>165100</xdr:colOff>
      <xdr:row>72</xdr:row>
      <xdr:rowOff>115468</xdr:rowOff>
    </xdr:to>
    <xdr:sp macro="" textlink="">
      <xdr:nvSpPr>
        <xdr:cNvPr id="874" name="楕円 873">
          <a:extLst>
            <a:ext uri="{FF2B5EF4-FFF2-40B4-BE49-F238E27FC236}">
              <a16:creationId xmlns:a16="http://schemas.microsoft.com/office/drawing/2014/main" id="{C0007655-019C-4471-8F18-3AACCDF92560}"/>
            </a:ext>
          </a:extLst>
        </xdr:cNvPr>
        <xdr:cNvSpPr/>
      </xdr:nvSpPr>
      <xdr:spPr>
        <a:xfrm>
          <a:off x="19494500" y="1235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131995</xdr:rowOff>
    </xdr:from>
    <xdr:ext cx="599010" cy="259045"/>
    <xdr:sp macro="" textlink="">
      <xdr:nvSpPr>
        <xdr:cNvPr id="875" name="テキスト ボックス 874">
          <a:extLst>
            <a:ext uri="{FF2B5EF4-FFF2-40B4-BE49-F238E27FC236}">
              <a16:creationId xmlns:a16="http://schemas.microsoft.com/office/drawing/2014/main" id="{F53933AC-1D04-43D4-9502-8DB9A966D6E3}"/>
            </a:ext>
          </a:extLst>
        </xdr:cNvPr>
        <xdr:cNvSpPr txBox="1"/>
      </xdr:nvSpPr>
      <xdr:spPr>
        <a:xfrm>
          <a:off x="19245795" y="1213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63665</xdr:rowOff>
    </xdr:from>
    <xdr:to>
      <xdr:col>98</xdr:col>
      <xdr:colOff>38100</xdr:colOff>
      <xdr:row>72</xdr:row>
      <xdr:rowOff>165265</xdr:rowOff>
    </xdr:to>
    <xdr:sp macro="" textlink="">
      <xdr:nvSpPr>
        <xdr:cNvPr id="876" name="楕円 875">
          <a:extLst>
            <a:ext uri="{FF2B5EF4-FFF2-40B4-BE49-F238E27FC236}">
              <a16:creationId xmlns:a16="http://schemas.microsoft.com/office/drawing/2014/main" id="{CF2892DC-8595-4520-9D2E-2C69047869C4}"/>
            </a:ext>
          </a:extLst>
        </xdr:cNvPr>
        <xdr:cNvSpPr/>
      </xdr:nvSpPr>
      <xdr:spPr>
        <a:xfrm>
          <a:off x="18605500" y="124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10342</xdr:rowOff>
    </xdr:from>
    <xdr:ext cx="599010" cy="259045"/>
    <xdr:sp macro="" textlink="">
      <xdr:nvSpPr>
        <xdr:cNvPr id="877" name="テキスト ボックス 876">
          <a:extLst>
            <a:ext uri="{FF2B5EF4-FFF2-40B4-BE49-F238E27FC236}">
              <a16:creationId xmlns:a16="http://schemas.microsoft.com/office/drawing/2014/main" id="{263C9F36-EAD0-4784-BB8F-75633E09A8FA}"/>
            </a:ext>
          </a:extLst>
        </xdr:cNvPr>
        <xdr:cNvSpPr txBox="1"/>
      </xdr:nvSpPr>
      <xdr:spPr>
        <a:xfrm>
          <a:off x="18356795" y="1218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200F20F8-818C-448D-BF35-743573DE445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92B5FC3E-CA7A-45B8-99FD-D7C1A8BBC87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4AA9B32F-4ED7-4FF9-9BF0-C97DA29A4CF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59D36960-60B6-4854-BFD9-234BF7F6D7A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DECE0716-CAA1-4559-A7A9-618652B3054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6B13225E-7632-427F-AC66-5A4804A682F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1970AA58-B0CE-455E-9623-9AA5BE40800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BFC35EA9-C3F9-46D9-A926-3AD910BD675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23E98094-3A7C-4827-8F79-FF112A34BBF1}"/>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9ECBB493-2F71-4453-B4E1-E12DCD5AF2D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8C03FA3B-E244-4E56-88ED-B93F3BD1C15B}"/>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1BEAFE6E-0064-464A-9591-26368A8BD973}"/>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6FA1391F-30A1-4E4E-A616-260B441E979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4A0E9A3B-7DF8-4FE3-86DF-41DC23CD6A6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60834AE2-ADFA-47AD-A4E4-732BA291DB9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FBECECC9-92BE-4339-A3D4-47F01BBBE736}"/>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EC179335-EAB3-4893-80E9-220E4BE1EF1B}"/>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53BDD695-C79D-48BA-B3E8-711E173BD4C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C060CD6C-F3DE-412F-B083-0D87CBD55D8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441F9514-2378-4FAE-A8F2-4A66C6D007A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8CB9BA55-E638-4CCA-8B66-6B9DE7032B5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30E2B5E2-0CAE-439F-8036-31635251905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4B2FBFDA-1BEC-4FA1-B3E6-16118611B09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2157F5A8-6BB3-4BD4-A0B5-4C33F04B3FD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62947F85-455F-4C53-99E4-D4C6887E0A9E}"/>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976AAAA1-4C5A-4583-84F2-E0634C2A0E8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101CF3C6-A7A7-4B84-8B99-BDD30BF4731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924CC280-38ED-46D9-877D-00184F0ECA75}"/>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92DAA930-17C0-4D71-B431-58007E6BB8C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8E8D1DDF-D409-4094-9F3F-1B99238C670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227CFD09-C0A3-49A9-A44A-3F4197150A3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811057CF-7842-418C-89F4-318B8429769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D4F20B89-24E5-4DA9-8F44-99596FEC89D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AD948A6B-EBCD-4CB5-9550-A1C083845673}"/>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156A9CBC-D4DF-4ECB-A512-D6DF16285D8E}"/>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E6C5150C-B255-43B0-9DBF-5A90C97A1CC8}"/>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E07B1053-6ECD-40B5-B974-CBFA4F815E8A}"/>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2129BB9A-09DC-4FE9-8914-C8A6D221E52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94E6FE58-7403-4362-A0C8-0BA7D4F5073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C2FCCD27-8588-4E66-817D-4A55D5EC12A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31F9147F-28CF-4222-84C4-00645889D96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9D0B83-0653-4BC0-B911-B7F5CF8CF2E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30584619-6FD1-4604-9E52-0261F55F540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3F858658-DF07-4F13-BA76-AC2593E6CE5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4AA2BB47-5E73-4F2C-8ABB-BFF1F909DA5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A89FD9B6-CC1F-4951-BC34-7320C5A2FE4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DBE48CE1-BE5B-4A61-961A-1B9B7C6B4BC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10D6BAAB-064B-4CA7-81D9-CB2277434FA3}"/>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BC8AB85D-B09A-4664-A4DD-59D1B826D0D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55E21895-77C4-4B73-8DAB-00E69EE7EF0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C3714F73-7102-447B-836A-E17A50AFFB4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9DB9B4B3-44BA-4259-9290-0EA891F10ED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人件費、補助費等、普通建設事業費（うち更新整備）、公債費、繰出金について、住民一人あたりの割合が、類似団体と比べ非常に高い水準にある。人件費については、</a:t>
          </a:r>
          <a:r>
            <a:rPr lang="ja-JP" altLang="ja-JP" sz="1100" b="0" i="0" baseline="0">
              <a:solidFill>
                <a:schemeClr val="dk1"/>
              </a:solidFill>
              <a:effectLst/>
              <a:latin typeface="+mn-lt"/>
              <a:ea typeface="+mn-ea"/>
              <a:cs typeface="+mn-cs"/>
            </a:rPr>
            <a:t>類似団体と比較して職員数が多いため住民一人あたりの人件費の割合が高くなっている。補助費等については、町立半田病院への繰出金と一部事務組合への負担金が大きいことが主な要因である。普通建設事業費（うち更新整備）については、</a:t>
          </a:r>
          <a:r>
            <a:rPr lang="ja-JP" altLang="en-US" sz="1100" b="0" i="0" baseline="0">
              <a:solidFill>
                <a:schemeClr val="dk1"/>
              </a:solidFill>
              <a:effectLst/>
              <a:latin typeface="+mn-lt"/>
              <a:ea typeface="+mn-ea"/>
              <a:cs typeface="+mn-cs"/>
            </a:rPr>
            <a:t>農業構造改善センター昇降機設置事業</a:t>
          </a:r>
          <a:r>
            <a:rPr lang="ja-JP" altLang="ja-JP" sz="1100" b="0" i="0" baseline="0">
              <a:solidFill>
                <a:schemeClr val="dk1"/>
              </a:solidFill>
              <a:effectLst/>
              <a:latin typeface="+mn-lt"/>
              <a:ea typeface="+mn-ea"/>
              <a:cs typeface="+mn-cs"/>
            </a:rPr>
            <a:t>を実施したことが主な要因である。公債費については、合併特例債の借入により元利償還金が増加していることが主な要因である。繰出金については、介護保険（事業勘定）事業特別会計や介護サービス事業特別会計など社会保障施策への繰出金が大きいことが主な要因である。その他の項目については、類似団体と同程度若しくは低い水準となっており、今後も、住民サービスの低下を招かない範囲内で水準を確保していくことが重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8C3A8B-B54C-4788-BF7E-B8FB9B087C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C7C54DF-3687-428E-BE18-E5BDFDC1194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22E5F1F-5B76-4220-8644-5EA7131383A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576E1E7-4C38-42D4-AB17-020709EE272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73B39E-25FB-4A6A-B210-812A755714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DA3645-28E1-4657-B10C-BDE8B3BADB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6400AD-534F-4225-8969-B268842C96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DE45FA-FB83-436F-95FF-DBE3BDFA1F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BB4A73-760B-4B89-B57D-5338B95A53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F4363DB-80A5-4AAB-B1CF-1F8710BDC7C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7,622
7,581
194.84
8,110,768
7,778,846
287,619
5,100,767
8,503,058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4739DE-8961-4E0B-89CD-28D5A3B81B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D007B4-3A67-40BF-BEDA-9196C489D3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68936B-BC9E-4063-A399-0DB0C43DB0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3C8D1B-4631-4162-AF55-3790C4490F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53E97A-17A4-40A7-AC32-A0107F875E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5D72D40-51BE-426C-82DE-2CF8704F7AA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2BB7599-62F1-4832-8E9D-56070713B84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C0DB035-3971-478C-8334-E8C19BC7837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A38ED9C-D899-4257-823F-4B8C9C8C579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8B000D-5B62-4D31-999F-ECEFE25662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10D89D9-F4A1-4FA7-BDE6-464633E828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DA269EB-EA6A-41A4-98AE-9E8E9E1756D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8A15723-6D78-499A-8385-6EBBFB9F168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464072C-D674-4F94-A38A-3933329BDD9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F50C0F-EFBC-4D1F-B6FA-979AB683B4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EACA436-6BDC-42AD-A287-3B97B26C855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71A93E-10A3-4DF0-B72A-4FD9BC1DE9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2B7A571-5473-4C2C-972A-D862E23977F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A52C251-1CDD-4D50-A3AF-286C09CEDBF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A53DF65-7B18-4105-9074-9917184FF5E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312F4F4-C84F-4887-B4B2-EB5B92C87AD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7287848-9727-47E6-89C6-85C3670728C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0B9B96F-E8F5-4285-AFD0-E8233002F82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18967DB-D40E-4E9D-97EF-A80402ED9F4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E2EEA9F-CB2F-43E2-97C2-3D485E04237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D46892D-E593-4BAC-BC8D-52CDB313254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3E4D79A-CC5C-47F1-AD95-C14BBE7950B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1E514A2-3BE7-4393-99E5-426190C7DE0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38450F1-BC79-4F0D-A1D8-7EA52D15C68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22F9DD2-07F2-4A03-8BDE-62D32FC3772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E6EBF5EA-7110-4F13-97CD-208842F4B66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A5655B37-0DB2-4591-B58F-ADE11EBB3367}"/>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1600DF39-0EFA-470F-BD1F-76ED46117F8B}"/>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A0AD6B4-698D-4680-8FE9-2BA06DC94EB3}"/>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B1F5880F-8181-4583-B3A6-F622E81C5B4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492CEA15-5CDF-4F57-8FC2-6281B110C5F5}"/>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57B4E364-951E-4385-96E1-55EB669728FF}"/>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683F8B45-F241-4000-A606-F964979CB7B6}"/>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28B2E47F-5923-4F09-A035-624DE58F6EC9}"/>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F5090C99-D894-4EAC-B059-1CC61DA70AE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FD35E6B8-5F86-41F2-BD43-E30468624FF7}"/>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E11482E-999D-44A3-9559-CEA06AFFE6EB}"/>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73682D91-83A7-4A8B-A764-04DB4D843F83}"/>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06EE46D-AD1A-4FFA-91BF-5C7525C2CCA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C243304C-0C11-42F9-80A6-E47C21B41DBB}"/>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3953C811-FFEC-4C6C-B2E0-937D91D6403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17C904E6-6A81-4665-BE1C-EB7116892D0A}"/>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E589BED9-7628-49C9-A77F-F9FA2F353E83}"/>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EBE57E0B-6320-4957-B691-65AF6537F30E}"/>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70CFEC1D-F13D-4635-AFEC-C0B0D3F422D5}"/>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6FA7613D-3149-462B-AF5D-8C7C81036906}"/>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76345</xdr:rowOff>
    </xdr:from>
    <xdr:to>
      <xdr:col>24</xdr:col>
      <xdr:colOff>63500</xdr:colOff>
      <xdr:row>36</xdr:row>
      <xdr:rowOff>145741</xdr:rowOff>
    </xdr:to>
    <xdr:cxnSp macro="">
      <xdr:nvCxnSpPr>
        <xdr:cNvPr id="63" name="直線コネクタ 62">
          <a:extLst>
            <a:ext uri="{FF2B5EF4-FFF2-40B4-BE49-F238E27FC236}">
              <a16:creationId xmlns:a16="http://schemas.microsoft.com/office/drawing/2014/main" id="{539EB325-2633-4D72-A902-24173E71A72E}"/>
            </a:ext>
          </a:extLst>
        </xdr:cNvPr>
        <xdr:cNvCxnSpPr/>
      </xdr:nvCxnSpPr>
      <xdr:spPr>
        <a:xfrm flipV="1">
          <a:off x="3797300" y="6248545"/>
          <a:ext cx="8382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1AF20C97-13B1-40AC-B6B4-76438B35AFA9}"/>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B00A30D8-0DB1-44A8-8E52-93844C94A967}"/>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79284</xdr:rowOff>
    </xdr:from>
    <xdr:to>
      <xdr:col>19</xdr:col>
      <xdr:colOff>177800</xdr:colOff>
      <xdr:row>36</xdr:row>
      <xdr:rowOff>145741</xdr:rowOff>
    </xdr:to>
    <xdr:cxnSp macro="">
      <xdr:nvCxnSpPr>
        <xdr:cNvPr id="66" name="直線コネクタ 65">
          <a:extLst>
            <a:ext uri="{FF2B5EF4-FFF2-40B4-BE49-F238E27FC236}">
              <a16:creationId xmlns:a16="http://schemas.microsoft.com/office/drawing/2014/main" id="{652785A3-81AE-4552-BEB5-D7A95BD92CA8}"/>
            </a:ext>
          </a:extLst>
        </xdr:cNvPr>
        <xdr:cNvCxnSpPr/>
      </xdr:nvCxnSpPr>
      <xdr:spPr>
        <a:xfrm>
          <a:off x="2908300" y="6251484"/>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965156C5-F7C5-42F8-B4B1-A8E4F382E53B}"/>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4A206493-BF29-4C84-A4AF-0C84B6DE0D3D}"/>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79284</xdr:rowOff>
    </xdr:from>
    <xdr:to>
      <xdr:col>15</xdr:col>
      <xdr:colOff>50800</xdr:colOff>
      <xdr:row>36</xdr:row>
      <xdr:rowOff>137087</xdr:rowOff>
    </xdr:to>
    <xdr:cxnSp macro="">
      <xdr:nvCxnSpPr>
        <xdr:cNvPr id="69" name="直線コネクタ 68">
          <a:extLst>
            <a:ext uri="{FF2B5EF4-FFF2-40B4-BE49-F238E27FC236}">
              <a16:creationId xmlns:a16="http://schemas.microsoft.com/office/drawing/2014/main" id="{5A2D2BBB-273C-4E09-B76C-F4080A44DEF9}"/>
            </a:ext>
          </a:extLst>
        </xdr:cNvPr>
        <xdr:cNvCxnSpPr/>
      </xdr:nvCxnSpPr>
      <xdr:spPr>
        <a:xfrm flipV="1">
          <a:off x="2019300" y="6251484"/>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850DFD43-0B3E-453D-9294-E1AF6EB0D69D}"/>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DACF165-EC58-40C1-8F26-B7EF5640ED7D}"/>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137087</xdr:rowOff>
    </xdr:from>
    <xdr:to>
      <xdr:col>10</xdr:col>
      <xdr:colOff>114300</xdr:colOff>
      <xdr:row>36</xdr:row>
      <xdr:rowOff>151783</xdr:rowOff>
    </xdr:to>
    <xdr:cxnSp macro="">
      <xdr:nvCxnSpPr>
        <xdr:cNvPr id="72" name="直線コネクタ 71">
          <a:extLst>
            <a:ext uri="{FF2B5EF4-FFF2-40B4-BE49-F238E27FC236}">
              <a16:creationId xmlns:a16="http://schemas.microsoft.com/office/drawing/2014/main" id="{27177512-D642-4D03-9051-35CDC93C6997}"/>
            </a:ext>
          </a:extLst>
        </xdr:cNvPr>
        <xdr:cNvCxnSpPr/>
      </xdr:nvCxnSpPr>
      <xdr:spPr>
        <a:xfrm flipV="1">
          <a:off x="1130300" y="630928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7830A6F3-8518-426E-A35A-E186C5E21415}"/>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FAA9DE51-17D2-43EA-BBC1-CAC9B469A629}"/>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D6D00414-9554-43D0-8877-ACD744CE3188}"/>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9507EF5E-CDED-415D-B546-F354D6135264}"/>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1EE9486-BFC3-49C9-A390-A3E88ED95F8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97E9F53-AF65-447B-9083-695460239CA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581F230-155A-4361-BE87-8EB895E27BD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9A242C1-652A-4617-BD81-E5A022549D1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649613C2-7D5F-4F2F-8E4A-6617DA48551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25545</xdr:rowOff>
    </xdr:from>
    <xdr:to>
      <xdr:col>24</xdr:col>
      <xdr:colOff>114300</xdr:colOff>
      <xdr:row>36</xdr:row>
      <xdr:rowOff>127145</xdr:rowOff>
    </xdr:to>
    <xdr:sp macro="" textlink="">
      <xdr:nvSpPr>
        <xdr:cNvPr id="82" name="楕円 81">
          <a:extLst>
            <a:ext uri="{FF2B5EF4-FFF2-40B4-BE49-F238E27FC236}">
              <a16:creationId xmlns:a16="http://schemas.microsoft.com/office/drawing/2014/main" id="{D3BB9C1C-4DDA-4953-86BC-C83B26BEA543}"/>
            </a:ext>
          </a:extLst>
        </xdr:cNvPr>
        <xdr:cNvSpPr/>
      </xdr:nvSpPr>
      <xdr:spPr>
        <a:xfrm>
          <a:off x="4584700" y="61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3972</xdr:rowOff>
    </xdr:from>
    <xdr:ext cx="469744" cy="259045"/>
    <xdr:sp macro="" textlink="">
      <xdr:nvSpPr>
        <xdr:cNvPr id="83" name="議会費該当値テキスト">
          <a:extLst>
            <a:ext uri="{FF2B5EF4-FFF2-40B4-BE49-F238E27FC236}">
              <a16:creationId xmlns:a16="http://schemas.microsoft.com/office/drawing/2014/main" id="{E85F3A0A-9EFD-48B0-AF0C-0951C0B95729}"/>
            </a:ext>
          </a:extLst>
        </xdr:cNvPr>
        <xdr:cNvSpPr txBox="1"/>
      </xdr:nvSpPr>
      <xdr:spPr>
        <a:xfrm>
          <a:off x="4686300" y="61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94941</xdr:rowOff>
    </xdr:from>
    <xdr:to>
      <xdr:col>20</xdr:col>
      <xdr:colOff>38100</xdr:colOff>
      <xdr:row>37</xdr:row>
      <xdr:rowOff>25091</xdr:rowOff>
    </xdr:to>
    <xdr:sp macro="" textlink="">
      <xdr:nvSpPr>
        <xdr:cNvPr id="84" name="楕円 83">
          <a:extLst>
            <a:ext uri="{FF2B5EF4-FFF2-40B4-BE49-F238E27FC236}">
              <a16:creationId xmlns:a16="http://schemas.microsoft.com/office/drawing/2014/main" id="{F65B51CC-94B2-404B-BD79-AE1C0107F4A5}"/>
            </a:ext>
          </a:extLst>
        </xdr:cNvPr>
        <xdr:cNvSpPr/>
      </xdr:nvSpPr>
      <xdr:spPr>
        <a:xfrm>
          <a:off x="3746500" y="62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16218</xdr:rowOff>
    </xdr:from>
    <xdr:ext cx="469744" cy="259045"/>
    <xdr:sp macro="" textlink="">
      <xdr:nvSpPr>
        <xdr:cNvPr id="85" name="テキスト ボックス 84">
          <a:extLst>
            <a:ext uri="{FF2B5EF4-FFF2-40B4-BE49-F238E27FC236}">
              <a16:creationId xmlns:a16="http://schemas.microsoft.com/office/drawing/2014/main" id="{AE3077D3-5715-48DD-AC73-0643B90CADB8}"/>
            </a:ext>
          </a:extLst>
        </xdr:cNvPr>
        <xdr:cNvSpPr txBox="1"/>
      </xdr:nvSpPr>
      <xdr:spPr>
        <a:xfrm>
          <a:off x="3562428" y="635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28484</xdr:rowOff>
    </xdr:from>
    <xdr:to>
      <xdr:col>15</xdr:col>
      <xdr:colOff>101600</xdr:colOff>
      <xdr:row>36</xdr:row>
      <xdr:rowOff>130084</xdr:rowOff>
    </xdr:to>
    <xdr:sp macro="" textlink="">
      <xdr:nvSpPr>
        <xdr:cNvPr id="86" name="楕円 85">
          <a:extLst>
            <a:ext uri="{FF2B5EF4-FFF2-40B4-BE49-F238E27FC236}">
              <a16:creationId xmlns:a16="http://schemas.microsoft.com/office/drawing/2014/main" id="{AE02E27E-EFB2-487B-AD95-4676BEAE01C5}"/>
            </a:ext>
          </a:extLst>
        </xdr:cNvPr>
        <xdr:cNvSpPr/>
      </xdr:nvSpPr>
      <xdr:spPr>
        <a:xfrm>
          <a:off x="2857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121211</xdr:rowOff>
    </xdr:from>
    <xdr:ext cx="469744" cy="259045"/>
    <xdr:sp macro="" textlink="">
      <xdr:nvSpPr>
        <xdr:cNvPr id="87" name="テキスト ボックス 86">
          <a:extLst>
            <a:ext uri="{FF2B5EF4-FFF2-40B4-BE49-F238E27FC236}">
              <a16:creationId xmlns:a16="http://schemas.microsoft.com/office/drawing/2014/main" id="{66F68B2F-251E-4E94-8AE3-DA5FC0ADE71B}"/>
            </a:ext>
          </a:extLst>
        </xdr:cNvPr>
        <xdr:cNvSpPr txBox="1"/>
      </xdr:nvSpPr>
      <xdr:spPr>
        <a:xfrm>
          <a:off x="2673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86287</xdr:rowOff>
    </xdr:from>
    <xdr:to>
      <xdr:col>10</xdr:col>
      <xdr:colOff>165100</xdr:colOff>
      <xdr:row>37</xdr:row>
      <xdr:rowOff>16437</xdr:rowOff>
    </xdr:to>
    <xdr:sp macro="" textlink="">
      <xdr:nvSpPr>
        <xdr:cNvPr id="88" name="楕円 87">
          <a:extLst>
            <a:ext uri="{FF2B5EF4-FFF2-40B4-BE49-F238E27FC236}">
              <a16:creationId xmlns:a16="http://schemas.microsoft.com/office/drawing/2014/main" id="{5F979CD2-E4C1-49CB-B16C-7682DF9B6BB1}"/>
            </a:ext>
          </a:extLst>
        </xdr:cNvPr>
        <xdr:cNvSpPr/>
      </xdr:nvSpPr>
      <xdr:spPr>
        <a:xfrm>
          <a:off x="1968500" y="62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7564</xdr:rowOff>
    </xdr:from>
    <xdr:ext cx="469744" cy="259045"/>
    <xdr:sp macro="" textlink="">
      <xdr:nvSpPr>
        <xdr:cNvPr id="89" name="テキスト ボックス 88">
          <a:extLst>
            <a:ext uri="{FF2B5EF4-FFF2-40B4-BE49-F238E27FC236}">
              <a16:creationId xmlns:a16="http://schemas.microsoft.com/office/drawing/2014/main" id="{D3C2D8CA-E035-42DD-8EEF-7935E171233D}"/>
            </a:ext>
          </a:extLst>
        </xdr:cNvPr>
        <xdr:cNvSpPr txBox="1"/>
      </xdr:nvSpPr>
      <xdr:spPr>
        <a:xfrm>
          <a:off x="1784428" y="635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100983</xdr:rowOff>
    </xdr:from>
    <xdr:to>
      <xdr:col>6</xdr:col>
      <xdr:colOff>38100</xdr:colOff>
      <xdr:row>37</xdr:row>
      <xdr:rowOff>31133</xdr:rowOff>
    </xdr:to>
    <xdr:sp macro="" textlink="">
      <xdr:nvSpPr>
        <xdr:cNvPr id="90" name="楕円 89">
          <a:extLst>
            <a:ext uri="{FF2B5EF4-FFF2-40B4-BE49-F238E27FC236}">
              <a16:creationId xmlns:a16="http://schemas.microsoft.com/office/drawing/2014/main" id="{D7CB5594-2280-4796-84CD-56C412579004}"/>
            </a:ext>
          </a:extLst>
        </xdr:cNvPr>
        <xdr:cNvSpPr/>
      </xdr:nvSpPr>
      <xdr:spPr>
        <a:xfrm>
          <a:off x="1079500" y="62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22260</xdr:rowOff>
    </xdr:from>
    <xdr:ext cx="469744" cy="259045"/>
    <xdr:sp macro="" textlink="">
      <xdr:nvSpPr>
        <xdr:cNvPr id="91" name="テキスト ボックス 90">
          <a:extLst>
            <a:ext uri="{FF2B5EF4-FFF2-40B4-BE49-F238E27FC236}">
              <a16:creationId xmlns:a16="http://schemas.microsoft.com/office/drawing/2014/main" id="{EA57F4BA-8E3F-489F-B274-292D3331FA90}"/>
            </a:ext>
          </a:extLst>
        </xdr:cNvPr>
        <xdr:cNvSpPr txBox="1"/>
      </xdr:nvSpPr>
      <xdr:spPr>
        <a:xfrm>
          <a:off x="895428" y="63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F9935FC8-BB70-47C4-8413-7AE7E06D43A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CEBFD33-EA4F-432A-AA29-A1830A557AE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37C18532-F6B1-4539-BAEC-2B51DE0E47B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CBF99D5C-6B17-4D30-A786-56B77249074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6F9C9650-425E-41F6-AF65-C6EB1E420FE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8C4CA076-07A5-4F59-99A6-AF7D01B182C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7D1B11E-A7B8-4003-A2C3-668022BF6A5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7768C683-34E2-40D9-84D8-0B52C6662D9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F8EA27C1-50EC-41C1-8A4B-523A876FBE9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C32C0504-1F3E-4D21-B06C-854C346A4CD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169B0D1C-A56D-4C91-92CA-E04983977542}"/>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9F0A49ED-ED3D-4D86-8B89-71783021ECE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ACA314D9-FEC4-4D25-BCA5-BCBA1D5A34B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F17D431-6401-47EB-9249-AB5939F0BF5C}"/>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72950091-A351-4FD8-AAD4-51A2B0E9F41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90E6DCCD-1608-4F4A-955A-C4D0E23BF66A}"/>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E49C224F-B091-4B30-9BE1-43C981912AB1}"/>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60E95FA5-75A7-4DB9-9CBA-7B6ACEEF7CC6}"/>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B8A14549-ECFE-4C5E-ADAB-FE4AF234255C}"/>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933B3DAF-F30E-44DA-827E-712D2BDDF37F}"/>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8AC90309-4F52-47F6-B94A-6D90C313CB1A}"/>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9C9A50FF-B507-46F1-B4B6-88764517518E}"/>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2D5E1459-6370-407C-98A9-2F636CACCFF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33012279-63DA-4800-8FD2-E870AD0F2FD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95643C80-F64C-45CF-BF31-E37C2131D90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699C90CF-9DEF-429A-B629-1E258BD0EE22}"/>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A014F058-2C31-412C-824B-A87B90560BBA}"/>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98463EE6-C61A-4FBB-BDE6-2533B5CE0F8B}"/>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502D0FF0-1460-4140-B448-19B082505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F62BFF42-E2DE-408E-869A-862DE7B91DBF}"/>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100261</xdr:rowOff>
    </xdr:from>
    <xdr:to>
      <xdr:col>24</xdr:col>
      <xdr:colOff>63500</xdr:colOff>
      <xdr:row>58</xdr:row>
      <xdr:rowOff>114834</xdr:rowOff>
    </xdr:to>
    <xdr:cxnSp macro="">
      <xdr:nvCxnSpPr>
        <xdr:cNvPr id="122" name="直線コネクタ 121">
          <a:extLst>
            <a:ext uri="{FF2B5EF4-FFF2-40B4-BE49-F238E27FC236}">
              <a16:creationId xmlns:a16="http://schemas.microsoft.com/office/drawing/2014/main" id="{4639C549-B67E-4A11-8C6C-466224342149}"/>
            </a:ext>
          </a:extLst>
        </xdr:cNvPr>
        <xdr:cNvCxnSpPr/>
      </xdr:nvCxnSpPr>
      <xdr:spPr>
        <a:xfrm>
          <a:off x="3797300" y="10044361"/>
          <a:ext cx="838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EE374DB3-5AE4-4261-993F-1B18875BF0A8}"/>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E2FA8245-9701-47A6-A056-D37B0E11484A}"/>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53068</xdr:rowOff>
    </xdr:from>
    <xdr:to>
      <xdr:col>19</xdr:col>
      <xdr:colOff>177800</xdr:colOff>
      <xdr:row>58</xdr:row>
      <xdr:rowOff>100261</xdr:rowOff>
    </xdr:to>
    <xdr:cxnSp macro="">
      <xdr:nvCxnSpPr>
        <xdr:cNvPr id="125" name="直線コネクタ 124">
          <a:extLst>
            <a:ext uri="{FF2B5EF4-FFF2-40B4-BE49-F238E27FC236}">
              <a16:creationId xmlns:a16="http://schemas.microsoft.com/office/drawing/2014/main" id="{A5ED2734-675D-4807-94C6-4B8FF2A18F13}"/>
            </a:ext>
          </a:extLst>
        </xdr:cNvPr>
        <xdr:cNvCxnSpPr/>
      </xdr:nvCxnSpPr>
      <xdr:spPr>
        <a:xfrm>
          <a:off x="2908300" y="9997168"/>
          <a:ext cx="889000" cy="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6792147D-A039-427C-AF3D-75ECAD74977A}"/>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5D3A62C4-2688-4316-B305-46DCDB40059D}"/>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158946</xdr:rowOff>
    </xdr:from>
    <xdr:to>
      <xdr:col>15</xdr:col>
      <xdr:colOff>50800</xdr:colOff>
      <xdr:row>58</xdr:row>
      <xdr:rowOff>53068</xdr:rowOff>
    </xdr:to>
    <xdr:cxnSp macro="">
      <xdr:nvCxnSpPr>
        <xdr:cNvPr id="128" name="直線コネクタ 127">
          <a:extLst>
            <a:ext uri="{FF2B5EF4-FFF2-40B4-BE49-F238E27FC236}">
              <a16:creationId xmlns:a16="http://schemas.microsoft.com/office/drawing/2014/main" id="{3E51DE9A-2E38-4CC1-BE95-C3CDB454E8DD}"/>
            </a:ext>
          </a:extLst>
        </xdr:cNvPr>
        <xdr:cNvCxnSpPr/>
      </xdr:nvCxnSpPr>
      <xdr:spPr>
        <a:xfrm>
          <a:off x="2019300" y="9931596"/>
          <a:ext cx="889000" cy="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822D54BE-4297-455D-8B08-215D0FCEB946}"/>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FEBB0A42-7220-40D2-AEB4-BF5247F8B326}"/>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158946</xdr:rowOff>
    </xdr:from>
    <xdr:to>
      <xdr:col>10</xdr:col>
      <xdr:colOff>114300</xdr:colOff>
      <xdr:row>58</xdr:row>
      <xdr:rowOff>121365</xdr:rowOff>
    </xdr:to>
    <xdr:cxnSp macro="">
      <xdr:nvCxnSpPr>
        <xdr:cNvPr id="131" name="直線コネクタ 130">
          <a:extLst>
            <a:ext uri="{FF2B5EF4-FFF2-40B4-BE49-F238E27FC236}">
              <a16:creationId xmlns:a16="http://schemas.microsoft.com/office/drawing/2014/main" id="{5B07B6CC-90AA-497C-8DBF-F18A4E855BAC}"/>
            </a:ext>
          </a:extLst>
        </xdr:cNvPr>
        <xdr:cNvCxnSpPr/>
      </xdr:nvCxnSpPr>
      <xdr:spPr>
        <a:xfrm flipV="1">
          <a:off x="1130300" y="9931596"/>
          <a:ext cx="889000" cy="1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C89CBAA0-8835-486B-BCAD-965F01B34A3A}"/>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4C6A02AD-58C2-451D-B943-B4DEEFC54368}"/>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62056F77-20FD-42DF-9DD6-40C95EE5D7A5}"/>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C61961C4-380E-4007-B651-DA0AA37A788F}"/>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FF73F31-9906-4A01-920E-B3DE51B5A5F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F89B3C5-8260-40EA-B2D8-4C389101A8D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9673356-9E0F-45B3-A6D2-AD7909A3D60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CBB7F4F4-1ED2-4B03-8405-EBA4DDEB730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A8119AA8-4071-402A-B318-2F4C1D076BB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64034</xdr:rowOff>
    </xdr:from>
    <xdr:to>
      <xdr:col>24</xdr:col>
      <xdr:colOff>114300</xdr:colOff>
      <xdr:row>58</xdr:row>
      <xdr:rowOff>165634</xdr:rowOff>
    </xdr:to>
    <xdr:sp macro="" textlink="">
      <xdr:nvSpPr>
        <xdr:cNvPr id="141" name="楕円 140">
          <a:extLst>
            <a:ext uri="{FF2B5EF4-FFF2-40B4-BE49-F238E27FC236}">
              <a16:creationId xmlns:a16="http://schemas.microsoft.com/office/drawing/2014/main" id="{2CE4CB2A-EE30-45C9-9BAE-3636B3D3B5AE}"/>
            </a:ext>
          </a:extLst>
        </xdr:cNvPr>
        <xdr:cNvSpPr/>
      </xdr:nvSpPr>
      <xdr:spPr>
        <a:xfrm>
          <a:off x="4584700" y="100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150411</xdr:rowOff>
    </xdr:from>
    <xdr:ext cx="599010" cy="259045"/>
    <xdr:sp macro="" textlink="">
      <xdr:nvSpPr>
        <xdr:cNvPr id="142" name="総務費該当値テキスト">
          <a:extLst>
            <a:ext uri="{FF2B5EF4-FFF2-40B4-BE49-F238E27FC236}">
              <a16:creationId xmlns:a16="http://schemas.microsoft.com/office/drawing/2014/main" id="{5722C9CE-2351-42E2-9375-491BFA32C4EF}"/>
            </a:ext>
          </a:extLst>
        </xdr:cNvPr>
        <xdr:cNvSpPr txBox="1"/>
      </xdr:nvSpPr>
      <xdr:spPr>
        <a:xfrm>
          <a:off x="4686300" y="99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49461</xdr:rowOff>
    </xdr:from>
    <xdr:to>
      <xdr:col>20</xdr:col>
      <xdr:colOff>38100</xdr:colOff>
      <xdr:row>58</xdr:row>
      <xdr:rowOff>151061</xdr:rowOff>
    </xdr:to>
    <xdr:sp macro="" textlink="">
      <xdr:nvSpPr>
        <xdr:cNvPr id="143" name="楕円 142">
          <a:extLst>
            <a:ext uri="{FF2B5EF4-FFF2-40B4-BE49-F238E27FC236}">
              <a16:creationId xmlns:a16="http://schemas.microsoft.com/office/drawing/2014/main" id="{39637C41-6CC5-4157-A43B-F61DB8865513}"/>
            </a:ext>
          </a:extLst>
        </xdr:cNvPr>
        <xdr:cNvSpPr/>
      </xdr:nvSpPr>
      <xdr:spPr>
        <a:xfrm>
          <a:off x="3746500" y="99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142188</xdr:rowOff>
    </xdr:from>
    <xdr:ext cx="599010" cy="259045"/>
    <xdr:sp macro="" textlink="">
      <xdr:nvSpPr>
        <xdr:cNvPr id="144" name="テキスト ボックス 143">
          <a:extLst>
            <a:ext uri="{FF2B5EF4-FFF2-40B4-BE49-F238E27FC236}">
              <a16:creationId xmlns:a16="http://schemas.microsoft.com/office/drawing/2014/main" id="{86850B8E-DB3C-46F4-A9C9-A75BCA21AE60}"/>
            </a:ext>
          </a:extLst>
        </xdr:cNvPr>
        <xdr:cNvSpPr txBox="1"/>
      </xdr:nvSpPr>
      <xdr:spPr>
        <a:xfrm>
          <a:off x="3497795" y="1008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2268</xdr:rowOff>
    </xdr:from>
    <xdr:to>
      <xdr:col>15</xdr:col>
      <xdr:colOff>101600</xdr:colOff>
      <xdr:row>58</xdr:row>
      <xdr:rowOff>103868</xdr:rowOff>
    </xdr:to>
    <xdr:sp macro="" textlink="">
      <xdr:nvSpPr>
        <xdr:cNvPr id="145" name="楕円 144">
          <a:extLst>
            <a:ext uri="{FF2B5EF4-FFF2-40B4-BE49-F238E27FC236}">
              <a16:creationId xmlns:a16="http://schemas.microsoft.com/office/drawing/2014/main" id="{ADD1D601-CCD2-4D8F-8AD2-F417C0DA0E25}"/>
            </a:ext>
          </a:extLst>
        </xdr:cNvPr>
        <xdr:cNvSpPr/>
      </xdr:nvSpPr>
      <xdr:spPr>
        <a:xfrm>
          <a:off x="2857500" y="99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94995</xdr:rowOff>
    </xdr:from>
    <xdr:ext cx="599010" cy="259045"/>
    <xdr:sp macro="" textlink="">
      <xdr:nvSpPr>
        <xdr:cNvPr id="146" name="テキスト ボックス 145">
          <a:extLst>
            <a:ext uri="{FF2B5EF4-FFF2-40B4-BE49-F238E27FC236}">
              <a16:creationId xmlns:a16="http://schemas.microsoft.com/office/drawing/2014/main" id="{F663C7EA-F2F2-40A1-8376-EFD76D53B078}"/>
            </a:ext>
          </a:extLst>
        </xdr:cNvPr>
        <xdr:cNvSpPr txBox="1"/>
      </xdr:nvSpPr>
      <xdr:spPr>
        <a:xfrm>
          <a:off x="2608795" y="1003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108146</xdr:rowOff>
    </xdr:from>
    <xdr:to>
      <xdr:col>10</xdr:col>
      <xdr:colOff>165100</xdr:colOff>
      <xdr:row>58</xdr:row>
      <xdr:rowOff>38296</xdr:rowOff>
    </xdr:to>
    <xdr:sp macro="" textlink="">
      <xdr:nvSpPr>
        <xdr:cNvPr id="147" name="楕円 146">
          <a:extLst>
            <a:ext uri="{FF2B5EF4-FFF2-40B4-BE49-F238E27FC236}">
              <a16:creationId xmlns:a16="http://schemas.microsoft.com/office/drawing/2014/main" id="{DF276C30-6252-4258-9B91-EA960C6F90F9}"/>
            </a:ext>
          </a:extLst>
        </xdr:cNvPr>
        <xdr:cNvSpPr/>
      </xdr:nvSpPr>
      <xdr:spPr>
        <a:xfrm>
          <a:off x="1968500" y="98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29423</xdr:rowOff>
    </xdr:from>
    <xdr:ext cx="599010" cy="259045"/>
    <xdr:sp macro="" textlink="">
      <xdr:nvSpPr>
        <xdr:cNvPr id="148" name="テキスト ボックス 147">
          <a:extLst>
            <a:ext uri="{FF2B5EF4-FFF2-40B4-BE49-F238E27FC236}">
              <a16:creationId xmlns:a16="http://schemas.microsoft.com/office/drawing/2014/main" id="{32D595DB-7072-49EE-8D91-A4A46FA948B6}"/>
            </a:ext>
          </a:extLst>
        </xdr:cNvPr>
        <xdr:cNvSpPr txBox="1"/>
      </xdr:nvSpPr>
      <xdr:spPr>
        <a:xfrm>
          <a:off x="1719795" y="997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70565</xdr:rowOff>
    </xdr:from>
    <xdr:to>
      <xdr:col>6</xdr:col>
      <xdr:colOff>38100</xdr:colOff>
      <xdr:row>59</xdr:row>
      <xdr:rowOff>715</xdr:rowOff>
    </xdr:to>
    <xdr:sp macro="" textlink="">
      <xdr:nvSpPr>
        <xdr:cNvPr id="149" name="楕円 148">
          <a:extLst>
            <a:ext uri="{FF2B5EF4-FFF2-40B4-BE49-F238E27FC236}">
              <a16:creationId xmlns:a16="http://schemas.microsoft.com/office/drawing/2014/main" id="{38A01204-2B29-4853-9D0B-866E8F7CCC2F}"/>
            </a:ext>
          </a:extLst>
        </xdr:cNvPr>
        <xdr:cNvSpPr/>
      </xdr:nvSpPr>
      <xdr:spPr>
        <a:xfrm>
          <a:off x="1079500" y="100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163292</xdr:rowOff>
    </xdr:from>
    <xdr:ext cx="599010" cy="259045"/>
    <xdr:sp macro="" textlink="">
      <xdr:nvSpPr>
        <xdr:cNvPr id="150" name="テキスト ボックス 149">
          <a:extLst>
            <a:ext uri="{FF2B5EF4-FFF2-40B4-BE49-F238E27FC236}">
              <a16:creationId xmlns:a16="http://schemas.microsoft.com/office/drawing/2014/main" id="{7912CB50-A847-4CED-B515-26A461E105BF}"/>
            </a:ext>
          </a:extLst>
        </xdr:cNvPr>
        <xdr:cNvSpPr txBox="1"/>
      </xdr:nvSpPr>
      <xdr:spPr>
        <a:xfrm>
          <a:off x="830795" y="1010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CEE796EF-0264-4788-88AA-BDDFB28E846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3B5CDBE2-A015-4C12-8760-EF4977BAEBF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B15DC167-1FB8-4603-B649-8D68CAB2AAF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1E7C483C-898C-43DB-A90D-0E3D048DB3E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C2DD74F6-F7A4-442C-9F4F-11F23AA24E2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DEF7BAA2-57A7-401E-BC3F-6932E141BDE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CA7870AC-6001-48D3-B1AD-831E4DCEB42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820B37AB-F902-473D-BAD8-2FA3EB5EF2C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69153ACD-A950-4644-B162-F67894C695E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CCA1CDA2-DE08-4329-86A7-AFA7AA5BE21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7A498621-8992-440C-97BC-45FCDE9C504A}"/>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B47DAE84-99B1-45B4-BE6E-B6D0A82E5101}"/>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2C1136F3-BD45-44EE-9238-38881AB351B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A2014F6A-9787-46E8-9A91-640E9F0C83C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1CB24697-3F8E-48C7-B771-B1CB1CBC55AF}"/>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1968CE98-3832-40C2-ACDA-E5C0C1526E8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35E314E7-A5D9-4B15-8422-4D6F9764D13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7D34118E-E788-4426-B037-9565804A2F5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911822A5-316B-480E-9A36-41B7231172C9}"/>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142D1239-1369-4DAD-B53A-2AB19C1D133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D1EB63D7-1045-4D77-897A-48992BACB0AB}"/>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C03F469E-D945-44BE-BC9F-7A166AC1151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DBB8683A-BAFA-4B1B-B69D-97108D0E4B4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1B53ECCB-383E-4D6B-A5A7-8BFD753BF0AC}"/>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DA81C062-38EA-49E3-9367-8D07E941D72B}"/>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98E40132-C2AE-4A53-961E-734AEF70C924}"/>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99D7DD21-9453-4C04-8046-523C9D252FE8}"/>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C2AF7075-9F53-4DDF-94B7-5B3D12907EE2}"/>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59B2E4F6-338B-40E5-A0BD-36823192D369}"/>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64053</xdr:rowOff>
    </xdr:from>
    <xdr:to>
      <xdr:col>24</xdr:col>
      <xdr:colOff>63500</xdr:colOff>
      <xdr:row>75</xdr:row>
      <xdr:rowOff>125470</xdr:rowOff>
    </xdr:to>
    <xdr:cxnSp macro="">
      <xdr:nvCxnSpPr>
        <xdr:cNvPr id="180" name="直線コネクタ 179">
          <a:extLst>
            <a:ext uri="{FF2B5EF4-FFF2-40B4-BE49-F238E27FC236}">
              <a16:creationId xmlns:a16="http://schemas.microsoft.com/office/drawing/2014/main" id="{AF6ECE2D-7648-4EFE-ADEA-EA6A8564AAA9}"/>
            </a:ext>
          </a:extLst>
        </xdr:cNvPr>
        <xdr:cNvCxnSpPr/>
      </xdr:nvCxnSpPr>
      <xdr:spPr>
        <a:xfrm flipV="1">
          <a:off x="3797300" y="12922803"/>
          <a:ext cx="8382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EBC92590-743D-49CC-8EFB-3CF95EB91C1C}"/>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4F7DB705-AF6D-462A-BDF4-9700A72700F8}"/>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66106</xdr:rowOff>
    </xdr:from>
    <xdr:to>
      <xdr:col>19</xdr:col>
      <xdr:colOff>177800</xdr:colOff>
      <xdr:row>75</xdr:row>
      <xdr:rowOff>125470</xdr:rowOff>
    </xdr:to>
    <xdr:cxnSp macro="">
      <xdr:nvCxnSpPr>
        <xdr:cNvPr id="183" name="直線コネクタ 182">
          <a:extLst>
            <a:ext uri="{FF2B5EF4-FFF2-40B4-BE49-F238E27FC236}">
              <a16:creationId xmlns:a16="http://schemas.microsoft.com/office/drawing/2014/main" id="{B28D200C-78C4-4A0F-BAE2-305AD133F6B3}"/>
            </a:ext>
          </a:extLst>
        </xdr:cNvPr>
        <xdr:cNvCxnSpPr/>
      </xdr:nvCxnSpPr>
      <xdr:spPr>
        <a:xfrm>
          <a:off x="2908300" y="12924856"/>
          <a:ext cx="889000" cy="5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A5DF303-CBCC-4ECC-9FC4-F0E2F650D1EB}"/>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593D1B15-9BDA-4F1A-84EE-30FE21DDA657}"/>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66106</xdr:rowOff>
    </xdr:from>
    <xdr:to>
      <xdr:col>15</xdr:col>
      <xdr:colOff>50800</xdr:colOff>
      <xdr:row>76</xdr:row>
      <xdr:rowOff>17773</xdr:rowOff>
    </xdr:to>
    <xdr:cxnSp macro="">
      <xdr:nvCxnSpPr>
        <xdr:cNvPr id="186" name="直線コネクタ 185">
          <a:extLst>
            <a:ext uri="{FF2B5EF4-FFF2-40B4-BE49-F238E27FC236}">
              <a16:creationId xmlns:a16="http://schemas.microsoft.com/office/drawing/2014/main" id="{755957EA-425C-467E-A950-685B4E189900}"/>
            </a:ext>
          </a:extLst>
        </xdr:cNvPr>
        <xdr:cNvCxnSpPr/>
      </xdr:nvCxnSpPr>
      <xdr:spPr>
        <a:xfrm flipV="1">
          <a:off x="2019300" y="12924856"/>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1FB454D6-8B16-438C-AE93-28A6CF68027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4C4D8F36-089F-4392-94AD-CAF3A7BB0FDD}"/>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16701</xdr:rowOff>
    </xdr:from>
    <xdr:to>
      <xdr:col>10</xdr:col>
      <xdr:colOff>114300</xdr:colOff>
      <xdr:row>76</xdr:row>
      <xdr:rowOff>17773</xdr:rowOff>
    </xdr:to>
    <xdr:cxnSp macro="">
      <xdr:nvCxnSpPr>
        <xdr:cNvPr id="189" name="直線コネクタ 188">
          <a:extLst>
            <a:ext uri="{FF2B5EF4-FFF2-40B4-BE49-F238E27FC236}">
              <a16:creationId xmlns:a16="http://schemas.microsoft.com/office/drawing/2014/main" id="{206C42D0-6A43-450B-AB49-01B20C6381A3}"/>
            </a:ext>
          </a:extLst>
        </xdr:cNvPr>
        <xdr:cNvCxnSpPr/>
      </xdr:nvCxnSpPr>
      <xdr:spPr>
        <a:xfrm>
          <a:off x="1130300" y="13046901"/>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5FFA9889-0772-455C-8386-C62664DDBE33}"/>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A706CDFB-711C-475A-B8D8-15F3488E9ABC}"/>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AD1A2261-74B6-4A85-8D04-EA82E40F5B88}"/>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ED73AA18-58EF-4A40-A673-EBDB58477B6F}"/>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6C6A7BE-0A2A-4E28-8F72-01009EFD049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78BB210-8DC7-45B5-9CAF-EADD565B899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318185E-C94D-4B4B-BCF3-159069B28C6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77214FF4-7C32-4BB7-A2DD-18D9A417ADA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2C8FF52C-533B-4250-8251-5EB5C03C77C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13253</xdr:rowOff>
    </xdr:from>
    <xdr:to>
      <xdr:col>24</xdr:col>
      <xdr:colOff>114300</xdr:colOff>
      <xdr:row>75</xdr:row>
      <xdr:rowOff>114853</xdr:rowOff>
    </xdr:to>
    <xdr:sp macro="" textlink="">
      <xdr:nvSpPr>
        <xdr:cNvPr id="199" name="楕円 198">
          <a:extLst>
            <a:ext uri="{FF2B5EF4-FFF2-40B4-BE49-F238E27FC236}">
              <a16:creationId xmlns:a16="http://schemas.microsoft.com/office/drawing/2014/main" id="{6D8BB7DE-80E4-4746-ADCF-49BCFB52095B}"/>
            </a:ext>
          </a:extLst>
        </xdr:cNvPr>
        <xdr:cNvSpPr/>
      </xdr:nvSpPr>
      <xdr:spPr>
        <a:xfrm>
          <a:off x="4584700" y="128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36130</xdr:rowOff>
    </xdr:from>
    <xdr:ext cx="599010" cy="259045"/>
    <xdr:sp macro="" textlink="">
      <xdr:nvSpPr>
        <xdr:cNvPr id="200" name="民生費該当値テキスト">
          <a:extLst>
            <a:ext uri="{FF2B5EF4-FFF2-40B4-BE49-F238E27FC236}">
              <a16:creationId xmlns:a16="http://schemas.microsoft.com/office/drawing/2014/main" id="{11207345-7FE3-4079-A368-1F818EEBA1A6}"/>
            </a:ext>
          </a:extLst>
        </xdr:cNvPr>
        <xdr:cNvSpPr txBox="1"/>
      </xdr:nvSpPr>
      <xdr:spPr>
        <a:xfrm>
          <a:off x="4686300" y="1272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74670</xdr:rowOff>
    </xdr:from>
    <xdr:to>
      <xdr:col>20</xdr:col>
      <xdr:colOff>38100</xdr:colOff>
      <xdr:row>76</xdr:row>
      <xdr:rowOff>4820</xdr:rowOff>
    </xdr:to>
    <xdr:sp macro="" textlink="">
      <xdr:nvSpPr>
        <xdr:cNvPr id="201" name="楕円 200">
          <a:extLst>
            <a:ext uri="{FF2B5EF4-FFF2-40B4-BE49-F238E27FC236}">
              <a16:creationId xmlns:a16="http://schemas.microsoft.com/office/drawing/2014/main" id="{7E9CFB5D-BDF3-411C-A639-253DE171A364}"/>
            </a:ext>
          </a:extLst>
        </xdr:cNvPr>
        <xdr:cNvSpPr/>
      </xdr:nvSpPr>
      <xdr:spPr>
        <a:xfrm>
          <a:off x="3746500" y="12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21347</xdr:rowOff>
    </xdr:from>
    <xdr:ext cx="599010" cy="259045"/>
    <xdr:sp macro="" textlink="">
      <xdr:nvSpPr>
        <xdr:cNvPr id="202" name="テキスト ボックス 201">
          <a:extLst>
            <a:ext uri="{FF2B5EF4-FFF2-40B4-BE49-F238E27FC236}">
              <a16:creationId xmlns:a16="http://schemas.microsoft.com/office/drawing/2014/main" id="{20F08E5E-832C-4514-89A5-CDE143015D46}"/>
            </a:ext>
          </a:extLst>
        </xdr:cNvPr>
        <xdr:cNvSpPr txBox="1"/>
      </xdr:nvSpPr>
      <xdr:spPr>
        <a:xfrm>
          <a:off x="3497795" y="127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15306</xdr:rowOff>
    </xdr:from>
    <xdr:to>
      <xdr:col>15</xdr:col>
      <xdr:colOff>101600</xdr:colOff>
      <xdr:row>75</xdr:row>
      <xdr:rowOff>116906</xdr:rowOff>
    </xdr:to>
    <xdr:sp macro="" textlink="">
      <xdr:nvSpPr>
        <xdr:cNvPr id="203" name="楕円 202">
          <a:extLst>
            <a:ext uri="{FF2B5EF4-FFF2-40B4-BE49-F238E27FC236}">
              <a16:creationId xmlns:a16="http://schemas.microsoft.com/office/drawing/2014/main" id="{682BCCA2-9D04-4343-B8A3-5A45660241DE}"/>
            </a:ext>
          </a:extLst>
        </xdr:cNvPr>
        <xdr:cNvSpPr/>
      </xdr:nvSpPr>
      <xdr:spPr>
        <a:xfrm>
          <a:off x="2857500" y="128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133433</xdr:rowOff>
    </xdr:from>
    <xdr:ext cx="599010" cy="259045"/>
    <xdr:sp macro="" textlink="">
      <xdr:nvSpPr>
        <xdr:cNvPr id="204" name="テキスト ボックス 203">
          <a:extLst>
            <a:ext uri="{FF2B5EF4-FFF2-40B4-BE49-F238E27FC236}">
              <a16:creationId xmlns:a16="http://schemas.microsoft.com/office/drawing/2014/main" id="{F3E30540-641E-4674-A6BD-48F747251EAB}"/>
            </a:ext>
          </a:extLst>
        </xdr:cNvPr>
        <xdr:cNvSpPr txBox="1"/>
      </xdr:nvSpPr>
      <xdr:spPr>
        <a:xfrm>
          <a:off x="2608795" y="1264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138423</xdr:rowOff>
    </xdr:from>
    <xdr:to>
      <xdr:col>10</xdr:col>
      <xdr:colOff>165100</xdr:colOff>
      <xdr:row>76</xdr:row>
      <xdr:rowOff>68573</xdr:rowOff>
    </xdr:to>
    <xdr:sp macro="" textlink="">
      <xdr:nvSpPr>
        <xdr:cNvPr id="205" name="楕円 204">
          <a:extLst>
            <a:ext uri="{FF2B5EF4-FFF2-40B4-BE49-F238E27FC236}">
              <a16:creationId xmlns:a16="http://schemas.microsoft.com/office/drawing/2014/main" id="{1880DF4D-3172-4793-953E-2CCC913B5169}"/>
            </a:ext>
          </a:extLst>
        </xdr:cNvPr>
        <xdr:cNvSpPr/>
      </xdr:nvSpPr>
      <xdr:spPr>
        <a:xfrm>
          <a:off x="1968500" y="129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85100</xdr:rowOff>
    </xdr:from>
    <xdr:ext cx="599010" cy="259045"/>
    <xdr:sp macro="" textlink="">
      <xdr:nvSpPr>
        <xdr:cNvPr id="206" name="テキスト ボックス 205">
          <a:extLst>
            <a:ext uri="{FF2B5EF4-FFF2-40B4-BE49-F238E27FC236}">
              <a16:creationId xmlns:a16="http://schemas.microsoft.com/office/drawing/2014/main" id="{E95A981A-89DA-4B6A-A6F7-FA440C887187}"/>
            </a:ext>
          </a:extLst>
        </xdr:cNvPr>
        <xdr:cNvSpPr txBox="1"/>
      </xdr:nvSpPr>
      <xdr:spPr>
        <a:xfrm>
          <a:off x="1719795" y="1277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137352</xdr:rowOff>
    </xdr:from>
    <xdr:to>
      <xdr:col>6</xdr:col>
      <xdr:colOff>38100</xdr:colOff>
      <xdr:row>76</xdr:row>
      <xdr:rowOff>67503</xdr:rowOff>
    </xdr:to>
    <xdr:sp macro="" textlink="">
      <xdr:nvSpPr>
        <xdr:cNvPr id="207" name="楕円 206">
          <a:extLst>
            <a:ext uri="{FF2B5EF4-FFF2-40B4-BE49-F238E27FC236}">
              <a16:creationId xmlns:a16="http://schemas.microsoft.com/office/drawing/2014/main" id="{6333B703-B2DD-4F23-9373-151065BE7D98}"/>
            </a:ext>
          </a:extLst>
        </xdr:cNvPr>
        <xdr:cNvSpPr/>
      </xdr:nvSpPr>
      <xdr:spPr>
        <a:xfrm>
          <a:off x="1079500" y="12996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84029</xdr:rowOff>
    </xdr:from>
    <xdr:ext cx="599010" cy="259045"/>
    <xdr:sp macro="" textlink="">
      <xdr:nvSpPr>
        <xdr:cNvPr id="208" name="テキスト ボックス 207">
          <a:extLst>
            <a:ext uri="{FF2B5EF4-FFF2-40B4-BE49-F238E27FC236}">
              <a16:creationId xmlns:a16="http://schemas.microsoft.com/office/drawing/2014/main" id="{A6B858FF-7644-421A-B52B-2F276D5E5C2F}"/>
            </a:ext>
          </a:extLst>
        </xdr:cNvPr>
        <xdr:cNvSpPr txBox="1"/>
      </xdr:nvSpPr>
      <xdr:spPr>
        <a:xfrm>
          <a:off x="830795" y="1277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9DF69E5-1967-4819-B5DA-93D380A80B4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5116392B-4539-4733-8F99-5986F990AA5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7BB5874C-70EE-49E2-BFD7-0AB02F80B12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478186E6-8BA5-4455-84D7-1FF65F71ADD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E8C743E-1E9D-437B-9F89-FFE413B5057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52909FEE-AF9F-4D86-98E4-135505DF460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AE196622-4AD9-4612-B3B8-C52C8282994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1075EE63-EC34-456D-9C3A-F7BD0D8A1EE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F471BDB0-A692-4450-81F1-D7E628F3283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8E360F14-C179-4161-9E67-F50DFBE7C03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6420647F-8DDD-4483-A30F-5E5A0D2721BD}"/>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FE5EAD64-E5D0-4C33-A336-FFF51A350DB1}"/>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8D9AC1E2-0EED-4F69-A181-73883677F6DC}"/>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60C38D36-1EE3-46F5-B87B-CF0E7743F0E3}"/>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EF8FAEB9-4266-4012-BD32-4125A8F9B02D}"/>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CBA2BC05-55F8-47E0-ABC8-472F04A9F84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379130D4-D790-4FF1-ACF2-0D1B1E1A67F7}"/>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23098BD2-ECEF-4ABA-A8EA-A70AA1EE879F}"/>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EAC9893A-622D-4AA8-85A3-DED99E60C83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80D7D926-893B-439B-A08D-A07965D055CA}"/>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E6C1AAEE-6A60-46E9-9480-38AFF8ACD4E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B6B560AC-CC51-4593-BC38-D624B321AE7D}"/>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6232F50D-F5A3-4657-BF85-63EE9A26C9AF}"/>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DC8DC7BE-8657-4715-9A7A-726D1436A555}"/>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E328013F-47D3-4A66-8B2C-F941EB9A4235}"/>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ED0FF438-1D60-4232-97D9-E54E17FE151F}"/>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89591</xdr:rowOff>
    </xdr:from>
    <xdr:to>
      <xdr:col>24</xdr:col>
      <xdr:colOff>63500</xdr:colOff>
      <xdr:row>98</xdr:row>
      <xdr:rowOff>91342</xdr:rowOff>
    </xdr:to>
    <xdr:cxnSp macro="">
      <xdr:nvCxnSpPr>
        <xdr:cNvPr id="235" name="直線コネクタ 234">
          <a:extLst>
            <a:ext uri="{FF2B5EF4-FFF2-40B4-BE49-F238E27FC236}">
              <a16:creationId xmlns:a16="http://schemas.microsoft.com/office/drawing/2014/main" id="{D1320A7E-C52B-42B1-93A0-EB1D62F26F96}"/>
            </a:ext>
          </a:extLst>
        </xdr:cNvPr>
        <xdr:cNvCxnSpPr/>
      </xdr:nvCxnSpPr>
      <xdr:spPr>
        <a:xfrm>
          <a:off x="3797300" y="16891691"/>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8FA1D2D5-80FA-4C21-BA98-736F86875A45}"/>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C63ED8E-4E33-4084-99E5-67150CE7BDC6}"/>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89591</xdr:rowOff>
    </xdr:from>
    <xdr:to>
      <xdr:col>19</xdr:col>
      <xdr:colOff>177800</xdr:colOff>
      <xdr:row>98</xdr:row>
      <xdr:rowOff>94380</xdr:rowOff>
    </xdr:to>
    <xdr:cxnSp macro="">
      <xdr:nvCxnSpPr>
        <xdr:cNvPr id="238" name="直線コネクタ 237">
          <a:extLst>
            <a:ext uri="{FF2B5EF4-FFF2-40B4-BE49-F238E27FC236}">
              <a16:creationId xmlns:a16="http://schemas.microsoft.com/office/drawing/2014/main" id="{02BE92A7-3754-444B-B53D-2E643AB851A1}"/>
            </a:ext>
          </a:extLst>
        </xdr:cNvPr>
        <xdr:cNvCxnSpPr/>
      </xdr:nvCxnSpPr>
      <xdr:spPr>
        <a:xfrm flipV="1">
          <a:off x="2908300" y="16891691"/>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334FF9AE-4552-4078-AD47-DA62271BFA75}"/>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6E1F7549-E0F3-4B1E-8A21-AFC797E701AA}"/>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94380</xdr:rowOff>
    </xdr:from>
    <xdr:to>
      <xdr:col>15</xdr:col>
      <xdr:colOff>50800</xdr:colOff>
      <xdr:row>98</xdr:row>
      <xdr:rowOff>96258</xdr:rowOff>
    </xdr:to>
    <xdr:cxnSp macro="">
      <xdr:nvCxnSpPr>
        <xdr:cNvPr id="241" name="直線コネクタ 240">
          <a:extLst>
            <a:ext uri="{FF2B5EF4-FFF2-40B4-BE49-F238E27FC236}">
              <a16:creationId xmlns:a16="http://schemas.microsoft.com/office/drawing/2014/main" id="{87187457-6587-4968-B8EB-5122AA4BB1B6}"/>
            </a:ext>
          </a:extLst>
        </xdr:cNvPr>
        <xdr:cNvCxnSpPr/>
      </xdr:nvCxnSpPr>
      <xdr:spPr>
        <a:xfrm flipV="1">
          <a:off x="2019300" y="16896480"/>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DF30E267-53BA-455C-8046-F18B110A6D39}"/>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98530063-B041-4B2D-A6F6-383FFF94CC69}"/>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96258</xdr:rowOff>
    </xdr:from>
    <xdr:to>
      <xdr:col>10</xdr:col>
      <xdr:colOff>114300</xdr:colOff>
      <xdr:row>98</xdr:row>
      <xdr:rowOff>97796</xdr:rowOff>
    </xdr:to>
    <xdr:cxnSp macro="">
      <xdr:nvCxnSpPr>
        <xdr:cNvPr id="244" name="直線コネクタ 243">
          <a:extLst>
            <a:ext uri="{FF2B5EF4-FFF2-40B4-BE49-F238E27FC236}">
              <a16:creationId xmlns:a16="http://schemas.microsoft.com/office/drawing/2014/main" id="{74C601E1-41F2-41F7-A7ED-66573337FABF}"/>
            </a:ext>
          </a:extLst>
        </xdr:cNvPr>
        <xdr:cNvCxnSpPr/>
      </xdr:nvCxnSpPr>
      <xdr:spPr>
        <a:xfrm flipV="1">
          <a:off x="1130300" y="16898358"/>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D162C1C-DDA1-4489-8B24-7F3DCF7670B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C87F11A2-7A98-4178-BAB4-00E80D179FE8}"/>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1AD0E5D8-6A40-4437-9819-51DE7683E4F2}"/>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EB30D67-A6A3-4C42-95C2-2BF80757A49B}"/>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1252C5E-6B84-465A-8887-8742AB0C4EB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91D9752-3E08-4C54-9214-D984ED326DE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A954256-F845-489C-80C3-403F789B139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792932A-4EDC-4B75-8323-2772A979273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FF21890-C3DA-4971-A133-EACB88FEBD7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40542</xdr:rowOff>
    </xdr:from>
    <xdr:to>
      <xdr:col>24</xdr:col>
      <xdr:colOff>114300</xdr:colOff>
      <xdr:row>98</xdr:row>
      <xdr:rowOff>142142</xdr:rowOff>
    </xdr:to>
    <xdr:sp macro="" textlink="">
      <xdr:nvSpPr>
        <xdr:cNvPr id="254" name="楕円 253">
          <a:extLst>
            <a:ext uri="{FF2B5EF4-FFF2-40B4-BE49-F238E27FC236}">
              <a16:creationId xmlns:a16="http://schemas.microsoft.com/office/drawing/2014/main" id="{74207091-FB79-4976-99CC-6AEC09695596}"/>
            </a:ext>
          </a:extLst>
        </xdr:cNvPr>
        <xdr:cNvSpPr/>
      </xdr:nvSpPr>
      <xdr:spPr>
        <a:xfrm>
          <a:off x="4584700" y="168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99010" cy="259045"/>
    <xdr:sp macro="" textlink="">
      <xdr:nvSpPr>
        <xdr:cNvPr id="255" name="衛生費該当値テキスト">
          <a:extLst>
            <a:ext uri="{FF2B5EF4-FFF2-40B4-BE49-F238E27FC236}">
              <a16:creationId xmlns:a16="http://schemas.microsoft.com/office/drawing/2014/main" id="{E9889AA7-D0B7-495A-B6A7-A46D275ED5A2}"/>
            </a:ext>
          </a:extLst>
        </xdr:cNvPr>
        <xdr:cNvSpPr txBox="1"/>
      </xdr:nvSpPr>
      <xdr:spPr>
        <a:xfrm>
          <a:off x="4686300" y="1681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38791</xdr:rowOff>
    </xdr:from>
    <xdr:to>
      <xdr:col>20</xdr:col>
      <xdr:colOff>38100</xdr:colOff>
      <xdr:row>98</xdr:row>
      <xdr:rowOff>140391</xdr:rowOff>
    </xdr:to>
    <xdr:sp macro="" textlink="">
      <xdr:nvSpPr>
        <xdr:cNvPr id="256" name="楕円 255">
          <a:extLst>
            <a:ext uri="{FF2B5EF4-FFF2-40B4-BE49-F238E27FC236}">
              <a16:creationId xmlns:a16="http://schemas.microsoft.com/office/drawing/2014/main" id="{D1A88B0D-4784-4F4E-9A7B-D71FA062C1FD}"/>
            </a:ext>
          </a:extLst>
        </xdr:cNvPr>
        <xdr:cNvSpPr/>
      </xdr:nvSpPr>
      <xdr:spPr>
        <a:xfrm>
          <a:off x="3746500" y="168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156918</xdr:rowOff>
    </xdr:from>
    <xdr:ext cx="599010" cy="259045"/>
    <xdr:sp macro="" textlink="">
      <xdr:nvSpPr>
        <xdr:cNvPr id="257" name="テキスト ボックス 256">
          <a:extLst>
            <a:ext uri="{FF2B5EF4-FFF2-40B4-BE49-F238E27FC236}">
              <a16:creationId xmlns:a16="http://schemas.microsoft.com/office/drawing/2014/main" id="{B4060533-2F18-49ED-A44F-5C4A5A5946E1}"/>
            </a:ext>
          </a:extLst>
        </xdr:cNvPr>
        <xdr:cNvSpPr txBox="1"/>
      </xdr:nvSpPr>
      <xdr:spPr>
        <a:xfrm>
          <a:off x="3497795" y="1661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43580</xdr:rowOff>
    </xdr:from>
    <xdr:to>
      <xdr:col>15</xdr:col>
      <xdr:colOff>101600</xdr:colOff>
      <xdr:row>98</xdr:row>
      <xdr:rowOff>145180</xdr:rowOff>
    </xdr:to>
    <xdr:sp macro="" textlink="">
      <xdr:nvSpPr>
        <xdr:cNvPr id="258" name="楕円 257">
          <a:extLst>
            <a:ext uri="{FF2B5EF4-FFF2-40B4-BE49-F238E27FC236}">
              <a16:creationId xmlns:a16="http://schemas.microsoft.com/office/drawing/2014/main" id="{5C85EA5B-6C7A-4161-ADFA-8E6150319DF4}"/>
            </a:ext>
          </a:extLst>
        </xdr:cNvPr>
        <xdr:cNvSpPr/>
      </xdr:nvSpPr>
      <xdr:spPr>
        <a:xfrm>
          <a:off x="2857500" y="168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161707</xdr:rowOff>
    </xdr:from>
    <xdr:ext cx="534377" cy="259045"/>
    <xdr:sp macro="" textlink="">
      <xdr:nvSpPr>
        <xdr:cNvPr id="259" name="テキスト ボックス 258">
          <a:extLst>
            <a:ext uri="{FF2B5EF4-FFF2-40B4-BE49-F238E27FC236}">
              <a16:creationId xmlns:a16="http://schemas.microsoft.com/office/drawing/2014/main" id="{93F041D1-D14E-495A-ABB1-2EB5DE8FDE7F}"/>
            </a:ext>
          </a:extLst>
        </xdr:cNvPr>
        <xdr:cNvSpPr txBox="1"/>
      </xdr:nvSpPr>
      <xdr:spPr>
        <a:xfrm>
          <a:off x="2641111" y="166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45458</xdr:rowOff>
    </xdr:from>
    <xdr:to>
      <xdr:col>10</xdr:col>
      <xdr:colOff>165100</xdr:colOff>
      <xdr:row>98</xdr:row>
      <xdr:rowOff>147058</xdr:rowOff>
    </xdr:to>
    <xdr:sp macro="" textlink="">
      <xdr:nvSpPr>
        <xdr:cNvPr id="260" name="楕円 259">
          <a:extLst>
            <a:ext uri="{FF2B5EF4-FFF2-40B4-BE49-F238E27FC236}">
              <a16:creationId xmlns:a16="http://schemas.microsoft.com/office/drawing/2014/main" id="{FF0404C2-525E-431A-8F7F-9D355A9933B8}"/>
            </a:ext>
          </a:extLst>
        </xdr:cNvPr>
        <xdr:cNvSpPr/>
      </xdr:nvSpPr>
      <xdr:spPr>
        <a:xfrm>
          <a:off x="1968500" y="168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163585</xdr:rowOff>
    </xdr:from>
    <xdr:ext cx="534377" cy="259045"/>
    <xdr:sp macro="" textlink="">
      <xdr:nvSpPr>
        <xdr:cNvPr id="261" name="テキスト ボックス 260">
          <a:extLst>
            <a:ext uri="{FF2B5EF4-FFF2-40B4-BE49-F238E27FC236}">
              <a16:creationId xmlns:a16="http://schemas.microsoft.com/office/drawing/2014/main" id="{94850B20-5807-403C-8F6F-4EFCA27BA2BC}"/>
            </a:ext>
          </a:extLst>
        </xdr:cNvPr>
        <xdr:cNvSpPr txBox="1"/>
      </xdr:nvSpPr>
      <xdr:spPr>
        <a:xfrm>
          <a:off x="1752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46996</xdr:rowOff>
    </xdr:from>
    <xdr:to>
      <xdr:col>6</xdr:col>
      <xdr:colOff>38100</xdr:colOff>
      <xdr:row>98</xdr:row>
      <xdr:rowOff>148596</xdr:rowOff>
    </xdr:to>
    <xdr:sp macro="" textlink="">
      <xdr:nvSpPr>
        <xdr:cNvPr id="262" name="楕円 261">
          <a:extLst>
            <a:ext uri="{FF2B5EF4-FFF2-40B4-BE49-F238E27FC236}">
              <a16:creationId xmlns:a16="http://schemas.microsoft.com/office/drawing/2014/main" id="{B0E7899B-5E62-440E-B5BD-939E2EEB0837}"/>
            </a:ext>
          </a:extLst>
        </xdr:cNvPr>
        <xdr:cNvSpPr/>
      </xdr:nvSpPr>
      <xdr:spPr>
        <a:xfrm>
          <a:off x="1079500" y="168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165123</xdr:rowOff>
    </xdr:from>
    <xdr:ext cx="534377" cy="259045"/>
    <xdr:sp macro="" textlink="">
      <xdr:nvSpPr>
        <xdr:cNvPr id="263" name="テキスト ボックス 262">
          <a:extLst>
            <a:ext uri="{FF2B5EF4-FFF2-40B4-BE49-F238E27FC236}">
              <a16:creationId xmlns:a16="http://schemas.microsoft.com/office/drawing/2014/main" id="{6A3EEE45-FE19-4689-A1A5-2BEB88BBB650}"/>
            </a:ext>
          </a:extLst>
        </xdr:cNvPr>
        <xdr:cNvSpPr txBox="1"/>
      </xdr:nvSpPr>
      <xdr:spPr>
        <a:xfrm>
          <a:off x="863111" y="166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74DB500C-075D-4D21-B63D-BCC47D03EC9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21667C3-7001-4C46-8A5A-DCA9FB287E8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64E58AE9-0809-44ED-9729-B87DBCED3AF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BBFF53C5-7358-4254-8BA5-0AADC6A4FA1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E4509A2-D4A3-4893-9D40-15349A0EB79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C12D86B-84C1-4C06-83AE-1AC8B46C872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2BEBA293-601A-4C81-ADBD-CC72B5E7E24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E4A6A8D-719A-4AD3-958F-74F9EFF6FE3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2E9874D7-B3D5-4235-B77C-4F6E2E69ECC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1200F84-164F-4D58-A4D4-82635612C14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6181D789-B851-4BA9-BB4C-CFE98542F64C}"/>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F9E3578B-91FB-499C-98B0-BEB0B3B8D204}"/>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42769726-22F8-4F92-B922-E375DDA5BA1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2B072C22-A7F8-4375-91FD-860BF8E5E2B2}"/>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673575BC-606A-4AC9-85BC-FC4CBA573BD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8B9063A8-FEA9-447F-BCC9-A2CDA9D466E9}"/>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B761686B-08A6-4FE9-8BAB-1E5CCFC171A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433613F6-DEAA-4510-9E87-44B52EBD9D7F}"/>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7AE800BB-0588-4E82-8D5E-6A048FE5CB2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B09F720B-0DFF-46BB-886E-A70EF118E014}"/>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C65348D0-F7EA-4ED4-98E5-8C7F075588DF}"/>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9B267EB1-F385-4155-A88C-FBEC67F36F66}"/>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BEF90645-7F1D-493F-851B-332A68DFCA1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8DBCC71D-27E1-474B-8CA0-CCAF3D68DEEC}"/>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E33DC1A7-B1BE-41B6-B766-3D1EE93A408A}"/>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4E53AD49-DB62-448A-A745-D9D411BB2416}"/>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4FAB833B-B9A8-469D-ADB4-F0B496C4C74A}"/>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DF8419A9-9E7F-4E00-8837-D6E03E3230CB}"/>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EFB80DB8-14DB-4AE0-989E-2AB26AD0AFCD}"/>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B05249E2-8FA2-45C7-97E6-CCC02DDACD4B}"/>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E5FD9641-10F7-4518-B96C-60F20A910FF1}"/>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16797392-A6D2-4A12-89EB-F2263A736512}"/>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7E30CBDE-AEB6-4AE8-97DF-938B4821228C}"/>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4DF850D2-86AD-45A7-A993-4BF26794C24E}"/>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28D2BDEC-CC2D-4993-B671-217D3D9C39F3}"/>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7EF0F64-5EA7-45BC-9F55-650BBC8DF44D}"/>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789DE103-DB20-4682-968B-0A04232482D6}"/>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76E8C313-1C5A-4053-A8A2-57117BBADA9B}"/>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4F699A0-6122-4855-B194-1BE5F3EDAFA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2431F07-702C-4436-A920-3A852AA97C3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233402F-99A9-46CD-BB7E-7F992FAF0B5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5F12752-67F8-4D5F-97E2-6B1FCEAD528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8E823CF-7851-417B-81C8-4F606B21679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E2135E3C-4127-4762-8A1E-B6D7E4772D6E}"/>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FD12432A-E76D-441E-B900-385855D01724}"/>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ADFFFEF5-C96B-47BF-B219-5F3C1024CE95}"/>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25B03DE6-8076-4D28-BF27-9136EC41AE06}"/>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691195CB-386C-4C01-A087-2C9B8B141E2A}"/>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B3649D7F-0C7B-4799-824E-9ED926CADD9F}"/>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4413F6CA-85E0-4AE0-9914-6B1077FAB183}"/>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288B985F-73E2-4A9C-A108-19BD78AB8B0A}"/>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A5B185AD-F096-462F-9EE1-188C299EB428}"/>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51436858-CFDA-4D37-ADB6-F091C11655CC}"/>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CF5EC71A-98A3-44D3-A11E-E97CDCFD93C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E50A213F-A591-4C71-8356-49E01D51520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74B05C7E-A6EB-4CEF-BBE9-EDF71ED3FFE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8267855F-41FC-4599-91CE-FD0226DEF5C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9E4579A5-CE3D-4130-AC4A-A02268690C0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B95087B1-2E8F-4032-86A4-9681221EDB2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EC02F570-7F35-42A1-9209-64734ED2101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AE34CB79-CCFC-4E22-8658-7D223847D4C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3D61D24B-6191-4A4B-94C9-864E2B8C228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5F5B8735-B0D4-4AF0-8AFD-08539CBBA90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E7C20BFC-1012-4C8B-A69E-1B895E4BED7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3B528B36-919C-4A70-A4FE-72EF40F50EA5}"/>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FCC211C4-0BD6-426A-994C-1354B8341F7B}"/>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BF79CA1F-BD1E-45F6-B366-670285D1FD73}"/>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4DCEE3F5-9DD3-40E6-993E-6876C647052B}"/>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9F2A07F4-801D-4650-89C5-FF9F4528A45C}"/>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6CC7130D-0641-418B-AC1B-B2B1AD8894F5}"/>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5B592BE7-EB99-42FF-850C-F9FF1A058257}"/>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CFD861E-7C42-47C2-83C2-D6534E9B8CD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1C662DC8-DCFA-4879-B557-DA8694AF71BB}"/>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ADF3E9A9-09B7-430E-8AA0-EE829FF00EB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FC5CF648-64BC-42B8-B663-EAC4D3E6C26C}"/>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7C12CB6A-1555-4D13-9B75-89EADBFC8031}"/>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CA99964-1680-4FE3-BDE2-5EDEA54D796D}"/>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20A3DE18-C6D5-4B28-8E93-4BB818323D83}"/>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CF6E7845-025F-4758-A09F-A57CDD3A5156}"/>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123534</xdr:rowOff>
    </xdr:from>
    <xdr:to>
      <xdr:col>55</xdr:col>
      <xdr:colOff>0</xdr:colOff>
      <xdr:row>57</xdr:row>
      <xdr:rowOff>23054</xdr:rowOff>
    </xdr:to>
    <xdr:cxnSp macro="">
      <xdr:nvCxnSpPr>
        <xdr:cNvPr id="343" name="直線コネクタ 342">
          <a:extLst>
            <a:ext uri="{FF2B5EF4-FFF2-40B4-BE49-F238E27FC236}">
              <a16:creationId xmlns:a16="http://schemas.microsoft.com/office/drawing/2014/main" id="{E3BA6194-FEF4-4DC0-B5B1-2D8402842506}"/>
            </a:ext>
          </a:extLst>
        </xdr:cNvPr>
        <xdr:cNvCxnSpPr/>
      </xdr:nvCxnSpPr>
      <xdr:spPr>
        <a:xfrm flipV="1">
          <a:off x="9639300" y="9724734"/>
          <a:ext cx="838200" cy="7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200EE5E2-1AC7-4472-A9FF-0742C54A24D1}"/>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A1891CB1-7DE4-4EDE-96ED-306C9C21C414}"/>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156873</xdr:rowOff>
    </xdr:from>
    <xdr:to>
      <xdr:col>50</xdr:col>
      <xdr:colOff>114300</xdr:colOff>
      <xdr:row>57</xdr:row>
      <xdr:rowOff>23054</xdr:rowOff>
    </xdr:to>
    <xdr:cxnSp macro="">
      <xdr:nvCxnSpPr>
        <xdr:cNvPr id="346" name="直線コネクタ 345">
          <a:extLst>
            <a:ext uri="{FF2B5EF4-FFF2-40B4-BE49-F238E27FC236}">
              <a16:creationId xmlns:a16="http://schemas.microsoft.com/office/drawing/2014/main" id="{E1968475-A400-412E-A864-208AD6034E6A}"/>
            </a:ext>
          </a:extLst>
        </xdr:cNvPr>
        <xdr:cNvCxnSpPr/>
      </xdr:nvCxnSpPr>
      <xdr:spPr>
        <a:xfrm>
          <a:off x="8750300" y="9758073"/>
          <a:ext cx="8890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4A44F4C8-35D7-4CF9-8FD4-83A30595C5F9}"/>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488A3AC7-BB30-4A54-BDBB-731EF9B7324F}"/>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156873</xdr:rowOff>
    </xdr:from>
    <xdr:to>
      <xdr:col>45</xdr:col>
      <xdr:colOff>177800</xdr:colOff>
      <xdr:row>57</xdr:row>
      <xdr:rowOff>5987</xdr:rowOff>
    </xdr:to>
    <xdr:cxnSp macro="">
      <xdr:nvCxnSpPr>
        <xdr:cNvPr id="349" name="直線コネクタ 348">
          <a:extLst>
            <a:ext uri="{FF2B5EF4-FFF2-40B4-BE49-F238E27FC236}">
              <a16:creationId xmlns:a16="http://schemas.microsoft.com/office/drawing/2014/main" id="{1A5860AB-D391-4AB0-AD18-0B9AC3378AAE}"/>
            </a:ext>
          </a:extLst>
        </xdr:cNvPr>
        <xdr:cNvCxnSpPr/>
      </xdr:nvCxnSpPr>
      <xdr:spPr>
        <a:xfrm flipV="1">
          <a:off x="7861300" y="9758073"/>
          <a:ext cx="889000" cy="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F745A403-4D69-439A-8361-08BE0EC5D1E3}"/>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B7EBF92F-ADB0-4976-9C82-56CECDCF3E88}"/>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5987</xdr:rowOff>
    </xdr:from>
    <xdr:to>
      <xdr:col>41</xdr:col>
      <xdr:colOff>50800</xdr:colOff>
      <xdr:row>57</xdr:row>
      <xdr:rowOff>61857</xdr:rowOff>
    </xdr:to>
    <xdr:cxnSp macro="">
      <xdr:nvCxnSpPr>
        <xdr:cNvPr id="352" name="直線コネクタ 351">
          <a:extLst>
            <a:ext uri="{FF2B5EF4-FFF2-40B4-BE49-F238E27FC236}">
              <a16:creationId xmlns:a16="http://schemas.microsoft.com/office/drawing/2014/main" id="{24025E54-86AE-4750-9648-07B271376223}"/>
            </a:ext>
          </a:extLst>
        </xdr:cNvPr>
        <xdr:cNvCxnSpPr/>
      </xdr:nvCxnSpPr>
      <xdr:spPr>
        <a:xfrm flipV="1">
          <a:off x="6972300" y="9778637"/>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DF9B3002-BD65-46F7-8D5A-26DAD7FE48AF}"/>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9C5E7DC7-4BAA-4940-9309-9240A37E68FA}"/>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9B1D7AEE-12D7-44D6-A006-55BC98AA67CE}"/>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1AE2453C-7FB6-4BE5-ACB6-597ED6F25777}"/>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6CA0EA94-6335-4586-B4FE-17AF551A48F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111F4752-FEC5-4035-8957-94A0A3C11EE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8BB25E4-1252-4F96-B1B3-A088F5E5B7E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17680A5-C4BB-4D42-A015-97F1F1A5D37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032E15A-3969-477A-BE09-31F14B707CE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72734</xdr:rowOff>
    </xdr:from>
    <xdr:to>
      <xdr:col>55</xdr:col>
      <xdr:colOff>50800</xdr:colOff>
      <xdr:row>57</xdr:row>
      <xdr:rowOff>2884</xdr:rowOff>
    </xdr:to>
    <xdr:sp macro="" textlink="">
      <xdr:nvSpPr>
        <xdr:cNvPr id="362" name="楕円 361">
          <a:extLst>
            <a:ext uri="{FF2B5EF4-FFF2-40B4-BE49-F238E27FC236}">
              <a16:creationId xmlns:a16="http://schemas.microsoft.com/office/drawing/2014/main" id="{81015873-0CF7-48E1-BFAF-77F56EE135A6}"/>
            </a:ext>
          </a:extLst>
        </xdr:cNvPr>
        <xdr:cNvSpPr/>
      </xdr:nvSpPr>
      <xdr:spPr>
        <a:xfrm>
          <a:off x="10426700" y="96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95611</xdr:rowOff>
    </xdr:from>
    <xdr:ext cx="534377" cy="259045"/>
    <xdr:sp macro="" textlink="">
      <xdr:nvSpPr>
        <xdr:cNvPr id="363" name="農林水産業費該当値テキスト">
          <a:extLst>
            <a:ext uri="{FF2B5EF4-FFF2-40B4-BE49-F238E27FC236}">
              <a16:creationId xmlns:a16="http://schemas.microsoft.com/office/drawing/2014/main" id="{461F584D-08B5-42BC-A1C1-029C05569424}"/>
            </a:ext>
          </a:extLst>
        </xdr:cNvPr>
        <xdr:cNvSpPr txBox="1"/>
      </xdr:nvSpPr>
      <xdr:spPr>
        <a:xfrm>
          <a:off x="10528300" y="9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143704</xdr:rowOff>
    </xdr:from>
    <xdr:to>
      <xdr:col>50</xdr:col>
      <xdr:colOff>165100</xdr:colOff>
      <xdr:row>57</xdr:row>
      <xdr:rowOff>73854</xdr:rowOff>
    </xdr:to>
    <xdr:sp macro="" textlink="">
      <xdr:nvSpPr>
        <xdr:cNvPr id="364" name="楕円 363">
          <a:extLst>
            <a:ext uri="{FF2B5EF4-FFF2-40B4-BE49-F238E27FC236}">
              <a16:creationId xmlns:a16="http://schemas.microsoft.com/office/drawing/2014/main" id="{05DAFE64-06A2-4CC5-B41B-BD6A2BC7F5DB}"/>
            </a:ext>
          </a:extLst>
        </xdr:cNvPr>
        <xdr:cNvSpPr/>
      </xdr:nvSpPr>
      <xdr:spPr>
        <a:xfrm>
          <a:off x="9588500" y="97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90381</xdr:rowOff>
    </xdr:from>
    <xdr:ext cx="534377" cy="259045"/>
    <xdr:sp macro="" textlink="">
      <xdr:nvSpPr>
        <xdr:cNvPr id="365" name="テキスト ボックス 364">
          <a:extLst>
            <a:ext uri="{FF2B5EF4-FFF2-40B4-BE49-F238E27FC236}">
              <a16:creationId xmlns:a16="http://schemas.microsoft.com/office/drawing/2014/main" id="{FB20F28B-BEEE-4D3C-B077-7FD1872777BE}"/>
            </a:ext>
          </a:extLst>
        </xdr:cNvPr>
        <xdr:cNvSpPr txBox="1"/>
      </xdr:nvSpPr>
      <xdr:spPr>
        <a:xfrm>
          <a:off x="9372111" y="952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106073</xdr:rowOff>
    </xdr:from>
    <xdr:to>
      <xdr:col>46</xdr:col>
      <xdr:colOff>38100</xdr:colOff>
      <xdr:row>57</xdr:row>
      <xdr:rowOff>36223</xdr:rowOff>
    </xdr:to>
    <xdr:sp macro="" textlink="">
      <xdr:nvSpPr>
        <xdr:cNvPr id="366" name="楕円 365">
          <a:extLst>
            <a:ext uri="{FF2B5EF4-FFF2-40B4-BE49-F238E27FC236}">
              <a16:creationId xmlns:a16="http://schemas.microsoft.com/office/drawing/2014/main" id="{550ED377-2281-4E3F-BBC0-0C1AF0D92125}"/>
            </a:ext>
          </a:extLst>
        </xdr:cNvPr>
        <xdr:cNvSpPr/>
      </xdr:nvSpPr>
      <xdr:spPr>
        <a:xfrm>
          <a:off x="8699500" y="97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52750</xdr:rowOff>
    </xdr:from>
    <xdr:ext cx="534377" cy="259045"/>
    <xdr:sp macro="" textlink="">
      <xdr:nvSpPr>
        <xdr:cNvPr id="367" name="テキスト ボックス 366">
          <a:extLst>
            <a:ext uri="{FF2B5EF4-FFF2-40B4-BE49-F238E27FC236}">
              <a16:creationId xmlns:a16="http://schemas.microsoft.com/office/drawing/2014/main" id="{94C1051C-76BD-4D8A-88F5-BEBC06A9BDA7}"/>
            </a:ext>
          </a:extLst>
        </xdr:cNvPr>
        <xdr:cNvSpPr txBox="1"/>
      </xdr:nvSpPr>
      <xdr:spPr>
        <a:xfrm>
          <a:off x="8483111" y="948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126637</xdr:rowOff>
    </xdr:from>
    <xdr:to>
      <xdr:col>41</xdr:col>
      <xdr:colOff>101600</xdr:colOff>
      <xdr:row>57</xdr:row>
      <xdr:rowOff>56787</xdr:rowOff>
    </xdr:to>
    <xdr:sp macro="" textlink="">
      <xdr:nvSpPr>
        <xdr:cNvPr id="368" name="楕円 367">
          <a:extLst>
            <a:ext uri="{FF2B5EF4-FFF2-40B4-BE49-F238E27FC236}">
              <a16:creationId xmlns:a16="http://schemas.microsoft.com/office/drawing/2014/main" id="{430F2F97-3261-481B-8670-3A35D7DB33D3}"/>
            </a:ext>
          </a:extLst>
        </xdr:cNvPr>
        <xdr:cNvSpPr/>
      </xdr:nvSpPr>
      <xdr:spPr>
        <a:xfrm>
          <a:off x="781050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73314</xdr:rowOff>
    </xdr:from>
    <xdr:ext cx="534377" cy="259045"/>
    <xdr:sp macro="" textlink="">
      <xdr:nvSpPr>
        <xdr:cNvPr id="369" name="テキスト ボックス 368">
          <a:extLst>
            <a:ext uri="{FF2B5EF4-FFF2-40B4-BE49-F238E27FC236}">
              <a16:creationId xmlns:a16="http://schemas.microsoft.com/office/drawing/2014/main" id="{800D83DA-D4D0-4208-B848-7AE1195FEBC6}"/>
            </a:ext>
          </a:extLst>
        </xdr:cNvPr>
        <xdr:cNvSpPr txBox="1"/>
      </xdr:nvSpPr>
      <xdr:spPr>
        <a:xfrm>
          <a:off x="7594111" y="95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11057</xdr:rowOff>
    </xdr:from>
    <xdr:to>
      <xdr:col>36</xdr:col>
      <xdr:colOff>165100</xdr:colOff>
      <xdr:row>57</xdr:row>
      <xdr:rowOff>112657</xdr:rowOff>
    </xdr:to>
    <xdr:sp macro="" textlink="">
      <xdr:nvSpPr>
        <xdr:cNvPr id="370" name="楕円 369">
          <a:extLst>
            <a:ext uri="{FF2B5EF4-FFF2-40B4-BE49-F238E27FC236}">
              <a16:creationId xmlns:a16="http://schemas.microsoft.com/office/drawing/2014/main" id="{842155AA-987E-428E-9AAD-954BB1BA0246}"/>
            </a:ext>
          </a:extLst>
        </xdr:cNvPr>
        <xdr:cNvSpPr/>
      </xdr:nvSpPr>
      <xdr:spPr>
        <a:xfrm>
          <a:off x="6921500" y="97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129184</xdr:rowOff>
    </xdr:from>
    <xdr:ext cx="534377" cy="259045"/>
    <xdr:sp macro="" textlink="">
      <xdr:nvSpPr>
        <xdr:cNvPr id="371" name="テキスト ボックス 370">
          <a:extLst>
            <a:ext uri="{FF2B5EF4-FFF2-40B4-BE49-F238E27FC236}">
              <a16:creationId xmlns:a16="http://schemas.microsoft.com/office/drawing/2014/main" id="{815C7B79-E3DB-430A-867C-1FEA23525ED1}"/>
            </a:ext>
          </a:extLst>
        </xdr:cNvPr>
        <xdr:cNvSpPr txBox="1"/>
      </xdr:nvSpPr>
      <xdr:spPr>
        <a:xfrm>
          <a:off x="6705111" y="95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A973F086-626D-42CE-A8FA-8111D56D424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CD206B4A-30D9-46F0-83EA-DC6D42E9ECD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B241441B-CA2F-4C7C-8FB3-89CDB8AE636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178310F0-A864-4FCF-A01F-CF0C5B181DE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1673C0D1-C604-4103-9F9F-CF6FDB76FB1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1BDB64B3-4EF0-47BA-BA36-864D881B3D4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20008B8D-54CC-410D-9DA7-5C20280BCF0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6EB9331B-243E-4F8B-ADEB-B3B2EC51E29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EBA68126-F760-4889-9C55-AAD3A52C951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149189E5-6F88-41A0-80D5-633465FFAC8D}"/>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2485CCCB-391E-4D21-98D1-38085E6F16E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98447E30-EEEA-4A27-BA22-D357F0B1B3A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154BA3CD-1120-4052-BC86-3C56B0BDDDB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65A5E687-6200-4D48-95C9-E53686D7706C}"/>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AB1B0D53-543D-4C9C-94BC-E214AFE10CD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B84F2DFF-FC65-4FC1-8014-8318EE93771F}"/>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386CB73C-F68E-4F68-8C09-59F3A742F16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74DA7ADC-4EE2-43F8-9B44-0F01C0DEBF06}"/>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55C8EC0D-9F4E-492A-A210-93A5F95A3DD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3FC4B7AE-ABF6-45A8-ABB2-24AC37A678F4}"/>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BB894652-EF5A-4F56-98FD-0C82F2E62CD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FA809C76-FD01-4019-93FB-07AC0067F9D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C648DE64-A902-4DD3-8474-80214182E42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61EFD382-DA22-4B14-9C8B-B84D6030360B}"/>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63EDEA51-3A3A-4FA6-B43D-4C026BEFC644}"/>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6B6B185B-6891-422B-AAD8-8BB055A1A9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37531C6F-8413-426E-B61F-F47AC68AF2A8}"/>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F7785FD2-A4F8-40CC-B73C-FB1C8FA7893A}"/>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64373</xdr:rowOff>
    </xdr:from>
    <xdr:to>
      <xdr:col>55</xdr:col>
      <xdr:colOff>0</xdr:colOff>
      <xdr:row>78</xdr:row>
      <xdr:rowOff>114790</xdr:rowOff>
    </xdr:to>
    <xdr:cxnSp macro="">
      <xdr:nvCxnSpPr>
        <xdr:cNvPr id="400" name="直線コネクタ 399">
          <a:extLst>
            <a:ext uri="{FF2B5EF4-FFF2-40B4-BE49-F238E27FC236}">
              <a16:creationId xmlns:a16="http://schemas.microsoft.com/office/drawing/2014/main" id="{E29C7288-CD78-4FD5-A85B-BEB825F98FDB}"/>
            </a:ext>
          </a:extLst>
        </xdr:cNvPr>
        <xdr:cNvCxnSpPr/>
      </xdr:nvCxnSpPr>
      <xdr:spPr>
        <a:xfrm>
          <a:off x="9639300" y="13437473"/>
          <a:ext cx="838200" cy="5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7E1669F0-3AD6-4642-86CA-5790FB541F3A}"/>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AD4BE9CC-A7BF-4977-849A-B6207F2A68A2}"/>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64373</xdr:rowOff>
    </xdr:from>
    <xdr:to>
      <xdr:col>50</xdr:col>
      <xdr:colOff>114300</xdr:colOff>
      <xdr:row>79</xdr:row>
      <xdr:rowOff>1626</xdr:rowOff>
    </xdr:to>
    <xdr:cxnSp macro="">
      <xdr:nvCxnSpPr>
        <xdr:cNvPr id="403" name="直線コネクタ 402">
          <a:extLst>
            <a:ext uri="{FF2B5EF4-FFF2-40B4-BE49-F238E27FC236}">
              <a16:creationId xmlns:a16="http://schemas.microsoft.com/office/drawing/2014/main" id="{CB3BB877-EF89-45CB-8E90-95456462D99E}"/>
            </a:ext>
          </a:extLst>
        </xdr:cNvPr>
        <xdr:cNvCxnSpPr/>
      </xdr:nvCxnSpPr>
      <xdr:spPr>
        <a:xfrm flipV="1">
          <a:off x="8750300" y="13437473"/>
          <a:ext cx="889000" cy="10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C57F2B06-6CB4-4F69-A773-22182770CA17}"/>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14A71669-896D-4E8A-948F-F3D7B00D2D26}"/>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1626</xdr:rowOff>
    </xdr:from>
    <xdr:to>
      <xdr:col>45</xdr:col>
      <xdr:colOff>177800</xdr:colOff>
      <xdr:row>79</xdr:row>
      <xdr:rowOff>8156</xdr:rowOff>
    </xdr:to>
    <xdr:cxnSp macro="">
      <xdr:nvCxnSpPr>
        <xdr:cNvPr id="406" name="直線コネクタ 405">
          <a:extLst>
            <a:ext uri="{FF2B5EF4-FFF2-40B4-BE49-F238E27FC236}">
              <a16:creationId xmlns:a16="http://schemas.microsoft.com/office/drawing/2014/main" id="{8A8B22D3-6320-4441-9A93-3DFC620BBC2C}"/>
            </a:ext>
          </a:extLst>
        </xdr:cNvPr>
        <xdr:cNvCxnSpPr/>
      </xdr:nvCxnSpPr>
      <xdr:spPr>
        <a:xfrm flipV="1">
          <a:off x="7861300" y="13546176"/>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B23FF5AC-7281-43D4-B779-9703097C991E}"/>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D2555D48-CB99-4F8B-8A11-3F9770A9A3D8}"/>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163288</xdr:rowOff>
    </xdr:from>
    <xdr:to>
      <xdr:col>41</xdr:col>
      <xdr:colOff>50800</xdr:colOff>
      <xdr:row>79</xdr:row>
      <xdr:rowOff>8156</xdr:rowOff>
    </xdr:to>
    <xdr:cxnSp macro="">
      <xdr:nvCxnSpPr>
        <xdr:cNvPr id="409" name="直線コネクタ 408">
          <a:extLst>
            <a:ext uri="{FF2B5EF4-FFF2-40B4-BE49-F238E27FC236}">
              <a16:creationId xmlns:a16="http://schemas.microsoft.com/office/drawing/2014/main" id="{C07A02EA-F984-47A0-9CC7-D85AEF8323E3}"/>
            </a:ext>
          </a:extLst>
        </xdr:cNvPr>
        <xdr:cNvCxnSpPr/>
      </xdr:nvCxnSpPr>
      <xdr:spPr>
        <a:xfrm>
          <a:off x="6972300" y="13536388"/>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658E297B-F6CE-4196-AAAE-9B133EC7C10E}"/>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3CE84150-2E79-466D-A59B-A30AC8D20AF3}"/>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81C8A51-FA45-4813-95FE-6387E01EF8D3}"/>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291DC614-1AA3-4FC1-B39C-312B21F8DDEE}"/>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94F093F2-C225-40C3-9323-5BADDCA1DB4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01F636F-3ADC-4861-BFD1-E1F495D030B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E025BF33-2CC9-4A57-B8C6-CCAABC94D6D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A6777638-8B3C-44E8-AC81-C8C55434B81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FB6B6AB-2E3E-432A-A767-824A3ECF1D6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63990</xdr:rowOff>
    </xdr:from>
    <xdr:to>
      <xdr:col>55</xdr:col>
      <xdr:colOff>50800</xdr:colOff>
      <xdr:row>78</xdr:row>
      <xdr:rowOff>165590</xdr:rowOff>
    </xdr:to>
    <xdr:sp macro="" textlink="">
      <xdr:nvSpPr>
        <xdr:cNvPr id="419" name="楕円 418">
          <a:extLst>
            <a:ext uri="{FF2B5EF4-FFF2-40B4-BE49-F238E27FC236}">
              <a16:creationId xmlns:a16="http://schemas.microsoft.com/office/drawing/2014/main" id="{3CF688B1-4D36-4733-A3C9-3A159FBC51C5}"/>
            </a:ext>
          </a:extLst>
        </xdr:cNvPr>
        <xdr:cNvSpPr/>
      </xdr:nvSpPr>
      <xdr:spPr>
        <a:xfrm>
          <a:off x="10426700" y="134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151036</xdr:rowOff>
    </xdr:from>
    <xdr:ext cx="534377" cy="259045"/>
    <xdr:sp macro="" textlink="">
      <xdr:nvSpPr>
        <xdr:cNvPr id="420" name="商工費該当値テキスト">
          <a:extLst>
            <a:ext uri="{FF2B5EF4-FFF2-40B4-BE49-F238E27FC236}">
              <a16:creationId xmlns:a16="http://schemas.microsoft.com/office/drawing/2014/main" id="{42EA473A-0F68-4470-A380-4BC72AA61433}"/>
            </a:ext>
          </a:extLst>
        </xdr:cNvPr>
        <xdr:cNvSpPr txBox="1"/>
      </xdr:nvSpPr>
      <xdr:spPr>
        <a:xfrm>
          <a:off x="10528300" y="13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13573</xdr:rowOff>
    </xdr:from>
    <xdr:to>
      <xdr:col>50</xdr:col>
      <xdr:colOff>165100</xdr:colOff>
      <xdr:row>78</xdr:row>
      <xdr:rowOff>115173</xdr:rowOff>
    </xdr:to>
    <xdr:sp macro="" textlink="">
      <xdr:nvSpPr>
        <xdr:cNvPr id="421" name="楕円 420">
          <a:extLst>
            <a:ext uri="{FF2B5EF4-FFF2-40B4-BE49-F238E27FC236}">
              <a16:creationId xmlns:a16="http://schemas.microsoft.com/office/drawing/2014/main" id="{822DCF87-5007-4BFA-8A5A-A97D142976B0}"/>
            </a:ext>
          </a:extLst>
        </xdr:cNvPr>
        <xdr:cNvSpPr/>
      </xdr:nvSpPr>
      <xdr:spPr>
        <a:xfrm>
          <a:off x="9588500" y="133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106300</xdr:rowOff>
    </xdr:from>
    <xdr:ext cx="534377" cy="259045"/>
    <xdr:sp macro="" textlink="">
      <xdr:nvSpPr>
        <xdr:cNvPr id="422" name="テキスト ボックス 421">
          <a:extLst>
            <a:ext uri="{FF2B5EF4-FFF2-40B4-BE49-F238E27FC236}">
              <a16:creationId xmlns:a16="http://schemas.microsoft.com/office/drawing/2014/main" id="{3037E100-C79F-4193-B1EB-04C92D814BC1}"/>
            </a:ext>
          </a:extLst>
        </xdr:cNvPr>
        <xdr:cNvSpPr txBox="1"/>
      </xdr:nvSpPr>
      <xdr:spPr>
        <a:xfrm>
          <a:off x="9372111" y="134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122276</xdr:rowOff>
    </xdr:from>
    <xdr:to>
      <xdr:col>46</xdr:col>
      <xdr:colOff>38100</xdr:colOff>
      <xdr:row>79</xdr:row>
      <xdr:rowOff>52426</xdr:rowOff>
    </xdr:to>
    <xdr:sp macro="" textlink="">
      <xdr:nvSpPr>
        <xdr:cNvPr id="423" name="楕円 422">
          <a:extLst>
            <a:ext uri="{FF2B5EF4-FFF2-40B4-BE49-F238E27FC236}">
              <a16:creationId xmlns:a16="http://schemas.microsoft.com/office/drawing/2014/main" id="{7C0A7B1B-E6F9-49CC-A35E-F277F4682F76}"/>
            </a:ext>
          </a:extLst>
        </xdr:cNvPr>
        <xdr:cNvSpPr/>
      </xdr:nvSpPr>
      <xdr:spPr>
        <a:xfrm>
          <a:off x="8699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43553</xdr:rowOff>
    </xdr:from>
    <xdr:ext cx="534377" cy="259045"/>
    <xdr:sp macro="" textlink="">
      <xdr:nvSpPr>
        <xdr:cNvPr id="424" name="テキスト ボックス 423">
          <a:extLst>
            <a:ext uri="{FF2B5EF4-FFF2-40B4-BE49-F238E27FC236}">
              <a16:creationId xmlns:a16="http://schemas.microsoft.com/office/drawing/2014/main" id="{119AEDD3-B857-4512-B282-CA111A66443B}"/>
            </a:ext>
          </a:extLst>
        </xdr:cNvPr>
        <xdr:cNvSpPr txBox="1"/>
      </xdr:nvSpPr>
      <xdr:spPr>
        <a:xfrm>
          <a:off x="8483111" y="135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128806</xdr:rowOff>
    </xdr:from>
    <xdr:to>
      <xdr:col>41</xdr:col>
      <xdr:colOff>101600</xdr:colOff>
      <xdr:row>79</xdr:row>
      <xdr:rowOff>58956</xdr:rowOff>
    </xdr:to>
    <xdr:sp macro="" textlink="">
      <xdr:nvSpPr>
        <xdr:cNvPr id="425" name="楕円 424">
          <a:extLst>
            <a:ext uri="{FF2B5EF4-FFF2-40B4-BE49-F238E27FC236}">
              <a16:creationId xmlns:a16="http://schemas.microsoft.com/office/drawing/2014/main" id="{4141144B-5E7A-4A68-8AD6-87D629A59EC8}"/>
            </a:ext>
          </a:extLst>
        </xdr:cNvPr>
        <xdr:cNvSpPr/>
      </xdr:nvSpPr>
      <xdr:spPr>
        <a:xfrm>
          <a:off x="7810500" y="135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50083</xdr:rowOff>
    </xdr:from>
    <xdr:ext cx="469744" cy="259045"/>
    <xdr:sp macro="" textlink="">
      <xdr:nvSpPr>
        <xdr:cNvPr id="426" name="テキスト ボックス 425">
          <a:extLst>
            <a:ext uri="{FF2B5EF4-FFF2-40B4-BE49-F238E27FC236}">
              <a16:creationId xmlns:a16="http://schemas.microsoft.com/office/drawing/2014/main" id="{23E8C79E-80D8-4099-B64C-DF1CC834AEAA}"/>
            </a:ext>
          </a:extLst>
        </xdr:cNvPr>
        <xdr:cNvSpPr txBox="1"/>
      </xdr:nvSpPr>
      <xdr:spPr>
        <a:xfrm>
          <a:off x="7626428" y="135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112488</xdr:rowOff>
    </xdr:from>
    <xdr:to>
      <xdr:col>36</xdr:col>
      <xdr:colOff>165100</xdr:colOff>
      <xdr:row>79</xdr:row>
      <xdr:rowOff>42638</xdr:rowOff>
    </xdr:to>
    <xdr:sp macro="" textlink="">
      <xdr:nvSpPr>
        <xdr:cNvPr id="427" name="楕円 426">
          <a:extLst>
            <a:ext uri="{FF2B5EF4-FFF2-40B4-BE49-F238E27FC236}">
              <a16:creationId xmlns:a16="http://schemas.microsoft.com/office/drawing/2014/main" id="{A3B6C541-0ACC-4063-8E51-4DE8FDF21D29}"/>
            </a:ext>
          </a:extLst>
        </xdr:cNvPr>
        <xdr:cNvSpPr/>
      </xdr:nvSpPr>
      <xdr:spPr>
        <a:xfrm>
          <a:off x="6921500" y="134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33765</xdr:rowOff>
    </xdr:from>
    <xdr:ext cx="534377" cy="259045"/>
    <xdr:sp macro="" textlink="">
      <xdr:nvSpPr>
        <xdr:cNvPr id="428" name="テキスト ボックス 427">
          <a:extLst>
            <a:ext uri="{FF2B5EF4-FFF2-40B4-BE49-F238E27FC236}">
              <a16:creationId xmlns:a16="http://schemas.microsoft.com/office/drawing/2014/main" id="{6588A181-4174-46D8-9A04-92547DDA9483}"/>
            </a:ext>
          </a:extLst>
        </xdr:cNvPr>
        <xdr:cNvSpPr txBox="1"/>
      </xdr:nvSpPr>
      <xdr:spPr>
        <a:xfrm>
          <a:off x="6705111" y="135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86A8F40E-76E0-47A9-8493-3FA72B4D476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83D8C985-FDCD-4265-A79D-2317E291548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A047FD24-7B77-4B24-91E5-7702E381F0D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D6CCF68-8F35-4C88-B0F9-23D60F02732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E31CE718-DEDA-42A6-9BDF-29D84DA9EAC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60CA778E-A02B-4AA9-8DA0-8599DE2A7C1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8AA19F9-10D3-4437-8AB3-3B78D25C2A5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3E1C830F-4076-443F-8980-98C1FE117D6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9EB7737C-F73C-4A4A-9D79-3D67C878304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D7294431-9874-4229-A7BD-DBAD3B1A5CC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C8CC813F-551E-4003-AB2D-366BEE6F774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9218DF27-6FC9-4EDA-B8AC-F39B6BE9135E}"/>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DCAA35B1-1923-42A9-A0EC-2CD5A3D4429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B3800BB1-22FE-4C85-9A61-D184FF9F5058}"/>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F270F54A-14F3-4F11-9808-F36B3E35A6A9}"/>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B3B945A5-2017-4BC5-83F9-E1BE4D44CCBB}"/>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852C7984-AAC7-4C04-B495-77690A3C7463}"/>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7F3BFF32-048D-45A5-8939-6C17CB4ADFD9}"/>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D8F5267D-4EE0-43D9-9786-20F41CD5ABB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336A4926-6C5C-4064-AC5F-4758BF72729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4A368AD0-E8FD-47BA-B138-FEA3E00E66D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41A71E79-4831-44AF-B439-AF9BA6558C1C}"/>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5E2AE2CF-0502-4FC1-BD05-AE1542B553C4}"/>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48339912-D35F-4A18-A75B-A913EB9E17D3}"/>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AFC4CDB7-4C3C-4CCB-BF3D-F9DA3F147EAA}"/>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B9F08906-09A0-4758-AA26-F73EBB8A4946}"/>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61075</xdr:rowOff>
    </xdr:from>
    <xdr:to>
      <xdr:col>55</xdr:col>
      <xdr:colOff>0</xdr:colOff>
      <xdr:row>96</xdr:row>
      <xdr:rowOff>95580</xdr:rowOff>
    </xdr:to>
    <xdr:cxnSp macro="">
      <xdr:nvCxnSpPr>
        <xdr:cNvPr id="455" name="直線コネクタ 454">
          <a:extLst>
            <a:ext uri="{FF2B5EF4-FFF2-40B4-BE49-F238E27FC236}">
              <a16:creationId xmlns:a16="http://schemas.microsoft.com/office/drawing/2014/main" id="{FEDE42F5-B690-4276-B184-B9ABBF526461}"/>
            </a:ext>
          </a:extLst>
        </xdr:cNvPr>
        <xdr:cNvCxnSpPr/>
      </xdr:nvCxnSpPr>
      <xdr:spPr>
        <a:xfrm>
          <a:off x="9639300" y="16520275"/>
          <a:ext cx="8382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D37701A5-ADE0-4F38-BB3F-E7AE3F9FDAA5}"/>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A4899902-AEFC-404B-9506-9912D62D46DD}"/>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61075</xdr:rowOff>
    </xdr:from>
    <xdr:to>
      <xdr:col>50</xdr:col>
      <xdr:colOff>114300</xdr:colOff>
      <xdr:row>96</xdr:row>
      <xdr:rowOff>126935</xdr:rowOff>
    </xdr:to>
    <xdr:cxnSp macro="">
      <xdr:nvCxnSpPr>
        <xdr:cNvPr id="458" name="直線コネクタ 457">
          <a:extLst>
            <a:ext uri="{FF2B5EF4-FFF2-40B4-BE49-F238E27FC236}">
              <a16:creationId xmlns:a16="http://schemas.microsoft.com/office/drawing/2014/main" id="{6E3F1D80-C664-4436-9931-A81C1849BCF2}"/>
            </a:ext>
          </a:extLst>
        </xdr:cNvPr>
        <xdr:cNvCxnSpPr/>
      </xdr:nvCxnSpPr>
      <xdr:spPr>
        <a:xfrm flipV="1">
          <a:off x="8750300" y="16520275"/>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533F4675-7BD1-48FF-A0EF-4FA784EB70E4}"/>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5A288D4D-564D-4179-81B6-3E9EB8912836}"/>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126935</xdr:rowOff>
    </xdr:from>
    <xdr:to>
      <xdr:col>45</xdr:col>
      <xdr:colOff>177800</xdr:colOff>
      <xdr:row>96</xdr:row>
      <xdr:rowOff>148712</xdr:rowOff>
    </xdr:to>
    <xdr:cxnSp macro="">
      <xdr:nvCxnSpPr>
        <xdr:cNvPr id="461" name="直線コネクタ 460">
          <a:extLst>
            <a:ext uri="{FF2B5EF4-FFF2-40B4-BE49-F238E27FC236}">
              <a16:creationId xmlns:a16="http://schemas.microsoft.com/office/drawing/2014/main" id="{0EF0DA1B-BBE7-4375-9FF2-0A3845562E00}"/>
            </a:ext>
          </a:extLst>
        </xdr:cNvPr>
        <xdr:cNvCxnSpPr/>
      </xdr:nvCxnSpPr>
      <xdr:spPr>
        <a:xfrm flipV="1">
          <a:off x="7861300" y="16586135"/>
          <a:ext cx="8890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5991300B-029C-46F4-AA69-731E0884D22B}"/>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18CEA663-649E-41A0-89EB-547092315066}"/>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134246</xdr:rowOff>
    </xdr:from>
    <xdr:to>
      <xdr:col>41</xdr:col>
      <xdr:colOff>50800</xdr:colOff>
      <xdr:row>96</xdr:row>
      <xdr:rowOff>148712</xdr:rowOff>
    </xdr:to>
    <xdr:cxnSp macro="">
      <xdr:nvCxnSpPr>
        <xdr:cNvPr id="464" name="直線コネクタ 463">
          <a:extLst>
            <a:ext uri="{FF2B5EF4-FFF2-40B4-BE49-F238E27FC236}">
              <a16:creationId xmlns:a16="http://schemas.microsoft.com/office/drawing/2014/main" id="{4FCC7B19-3D8C-4CE8-8607-EF1CF1B7D714}"/>
            </a:ext>
          </a:extLst>
        </xdr:cNvPr>
        <xdr:cNvCxnSpPr/>
      </xdr:nvCxnSpPr>
      <xdr:spPr>
        <a:xfrm>
          <a:off x="6972300" y="16593446"/>
          <a:ext cx="8890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4231C1B5-EE2F-42FB-ADE3-2E5DE7488636}"/>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20E0D003-6031-4A71-B3FC-DC5F1F7486F4}"/>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D6C0C697-1D8F-4A37-A52A-BED41B356131}"/>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530A4ED3-A7D3-4D8B-8797-5F6CFF74D9E7}"/>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94664B0F-C53C-4B1B-AC68-32660A366D5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850F8955-6EEE-4F02-9640-9016635F6C5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C27BCC55-2B8C-4211-975F-F64789A4A16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5B3D2C32-89E9-42E7-9AAB-22B47AC83CF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2F95D5BB-4D40-4AA9-861D-9BB1090D775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44780</xdr:rowOff>
    </xdr:from>
    <xdr:to>
      <xdr:col>55</xdr:col>
      <xdr:colOff>50800</xdr:colOff>
      <xdr:row>96</xdr:row>
      <xdr:rowOff>146380</xdr:rowOff>
    </xdr:to>
    <xdr:sp macro="" textlink="">
      <xdr:nvSpPr>
        <xdr:cNvPr id="474" name="楕円 473">
          <a:extLst>
            <a:ext uri="{FF2B5EF4-FFF2-40B4-BE49-F238E27FC236}">
              <a16:creationId xmlns:a16="http://schemas.microsoft.com/office/drawing/2014/main" id="{64C676BC-953B-4821-81BB-ECBCEB00D2E1}"/>
            </a:ext>
          </a:extLst>
        </xdr:cNvPr>
        <xdr:cNvSpPr/>
      </xdr:nvSpPr>
      <xdr:spPr>
        <a:xfrm>
          <a:off x="104267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23207</xdr:rowOff>
    </xdr:from>
    <xdr:ext cx="534377" cy="259045"/>
    <xdr:sp macro="" textlink="">
      <xdr:nvSpPr>
        <xdr:cNvPr id="475" name="土木費該当値テキスト">
          <a:extLst>
            <a:ext uri="{FF2B5EF4-FFF2-40B4-BE49-F238E27FC236}">
              <a16:creationId xmlns:a16="http://schemas.microsoft.com/office/drawing/2014/main" id="{954B0C89-20F3-45DB-B256-B679EFC6BF6F}"/>
            </a:ext>
          </a:extLst>
        </xdr:cNvPr>
        <xdr:cNvSpPr txBox="1"/>
      </xdr:nvSpPr>
      <xdr:spPr>
        <a:xfrm>
          <a:off x="10528300" y="164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10275</xdr:rowOff>
    </xdr:from>
    <xdr:to>
      <xdr:col>50</xdr:col>
      <xdr:colOff>165100</xdr:colOff>
      <xdr:row>96</xdr:row>
      <xdr:rowOff>111875</xdr:rowOff>
    </xdr:to>
    <xdr:sp macro="" textlink="">
      <xdr:nvSpPr>
        <xdr:cNvPr id="476" name="楕円 475">
          <a:extLst>
            <a:ext uri="{FF2B5EF4-FFF2-40B4-BE49-F238E27FC236}">
              <a16:creationId xmlns:a16="http://schemas.microsoft.com/office/drawing/2014/main" id="{E8D68D8E-1101-4CD0-BD7C-184BC19C1226}"/>
            </a:ext>
          </a:extLst>
        </xdr:cNvPr>
        <xdr:cNvSpPr/>
      </xdr:nvSpPr>
      <xdr:spPr>
        <a:xfrm>
          <a:off x="9588500" y="164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128402</xdr:rowOff>
    </xdr:from>
    <xdr:ext cx="534377" cy="259045"/>
    <xdr:sp macro="" textlink="">
      <xdr:nvSpPr>
        <xdr:cNvPr id="477" name="テキスト ボックス 476">
          <a:extLst>
            <a:ext uri="{FF2B5EF4-FFF2-40B4-BE49-F238E27FC236}">
              <a16:creationId xmlns:a16="http://schemas.microsoft.com/office/drawing/2014/main" id="{2AD1276A-609F-4F2D-B270-D94A2D1CC12A}"/>
            </a:ext>
          </a:extLst>
        </xdr:cNvPr>
        <xdr:cNvSpPr txBox="1"/>
      </xdr:nvSpPr>
      <xdr:spPr>
        <a:xfrm>
          <a:off x="9372111" y="162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76135</xdr:rowOff>
    </xdr:from>
    <xdr:to>
      <xdr:col>46</xdr:col>
      <xdr:colOff>38100</xdr:colOff>
      <xdr:row>97</xdr:row>
      <xdr:rowOff>6285</xdr:rowOff>
    </xdr:to>
    <xdr:sp macro="" textlink="">
      <xdr:nvSpPr>
        <xdr:cNvPr id="478" name="楕円 477">
          <a:extLst>
            <a:ext uri="{FF2B5EF4-FFF2-40B4-BE49-F238E27FC236}">
              <a16:creationId xmlns:a16="http://schemas.microsoft.com/office/drawing/2014/main" id="{D9943DC2-2256-4AA9-9C67-D365C040C5C7}"/>
            </a:ext>
          </a:extLst>
        </xdr:cNvPr>
        <xdr:cNvSpPr/>
      </xdr:nvSpPr>
      <xdr:spPr>
        <a:xfrm>
          <a:off x="8699500" y="165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168862</xdr:rowOff>
    </xdr:from>
    <xdr:ext cx="534377" cy="259045"/>
    <xdr:sp macro="" textlink="">
      <xdr:nvSpPr>
        <xdr:cNvPr id="479" name="テキスト ボックス 478">
          <a:extLst>
            <a:ext uri="{FF2B5EF4-FFF2-40B4-BE49-F238E27FC236}">
              <a16:creationId xmlns:a16="http://schemas.microsoft.com/office/drawing/2014/main" id="{AF18D48C-25B6-4377-B40D-E90A45EB4C6A}"/>
            </a:ext>
          </a:extLst>
        </xdr:cNvPr>
        <xdr:cNvSpPr txBox="1"/>
      </xdr:nvSpPr>
      <xdr:spPr>
        <a:xfrm>
          <a:off x="8483111" y="166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97912</xdr:rowOff>
    </xdr:from>
    <xdr:to>
      <xdr:col>41</xdr:col>
      <xdr:colOff>101600</xdr:colOff>
      <xdr:row>97</xdr:row>
      <xdr:rowOff>28062</xdr:rowOff>
    </xdr:to>
    <xdr:sp macro="" textlink="">
      <xdr:nvSpPr>
        <xdr:cNvPr id="480" name="楕円 479">
          <a:extLst>
            <a:ext uri="{FF2B5EF4-FFF2-40B4-BE49-F238E27FC236}">
              <a16:creationId xmlns:a16="http://schemas.microsoft.com/office/drawing/2014/main" id="{75406D0A-EF1D-4206-8D46-1BB6012118E4}"/>
            </a:ext>
          </a:extLst>
        </xdr:cNvPr>
        <xdr:cNvSpPr/>
      </xdr:nvSpPr>
      <xdr:spPr>
        <a:xfrm>
          <a:off x="7810500" y="165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19189</xdr:rowOff>
    </xdr:from>
    <xdr:ext cx="534377" cy="259045"/>
    <xdr:sp macro="" textlink="">
      <xdr:nvSpPr>
        <xdr:cNvPr id="481" name="テキスト ボックス 480">
          <a:extLst>
            <a:ext uri="{FF2B5EF4-FFF2-40B4-BE49-F238E27FC236}">
              <a16:creationId xmlns:a16="http://schemas.microsoft.com/office/drawing/2014/main" id="{6C1AE95C-CA63-4A21-BE21-E6CC6D28B9DC}"/>
            </a:ext>
          </a:extLst>
        </xdr:cNvPr>
        <xdr:cNvSpPr txBox="1"/>
      </xdr:nvSpPr>
      <xdr:spPr>
        <a:xfrm>
          <a:off x="7594111" y="166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83446</xdr:rowOff>
    </xdr:from>
    <xdr:to>
      <xdr:col>36</xdr:col>
      <xdr:colOff>165100</xdr:colOff>
      <xdr:row>97</xdr:row>
      <xdr:rowOff>13596</xdr:rowOff>
    </xdr:to>
    <xdr:sp macro="" textlink="">
      <xdr:nvSpPr>
        <xdr:cNvPr id="482" name="楕円 481">
          <a:extLst>
            <a:ext uri="{FF2B5EF4-FFF2-40B4-BE49-F238E27FC236}">
              <a16:creationId xmlns:a16="http://schemas.microsoft.com/office/drawing/2014/main" id="{644643AF-C857-4D16-A526-B0B89BCB9125}"/>
            </a:ext>
          </a:extLst>
        </xdr:cNvPr>
        <xdr:cNvSpPr/>
      </xdr:nvSpPr>
      <xdr:spPr>
        <a:xfrm>
          <a:off x="6921500" y="165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4723</xdr:rowOff>
    </xdr:from>
    <xdr:ext cx="534377" cy="259045"/>
    <xdr:sp macro="" textlink="">
      <xdr:nvSpPr>
        <xdr:cNvPr id="483" name="テキスト ボックス 482">
          <a:extLst>
            <a:ext uri="{FF2B5EF4-FFF2-40B4-BE49-F238E27FC236}">
              <a16:creationId xmlns:a16="http://schemas.microsoft.com/office/drawing/2014/main" id="{80CE0793-AF2B-4C11-B4FB-4250E2963711}"/>
            </a:ext>
          </a:extLst>
        </xdr:cNvPr>
        <xdr:cNvSpPr txBox="1"/>
      </xdr:nvSpPr>
      <xdr:spPr>
        <a:xfrm>
          <a:off x="6705111" y="166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35370D57-DBDB-4E08-BC21-9D4174FDAA1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2B2D2741-4293-4238-AAEE-8434F8EC08A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DAEAA746-0914-4D68-A432-6A4E2E1DC0F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9FC83322-28AB-4A58-9A01-83417BCE49F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FC0F9B77-854E-4B15-BBC2-2865744E872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ABDFD455-C890-4868-8555-20C2A50325E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12D36AEA-23E2-4185-BD6A-C802D943201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FB4985D5-CE9A-41A0-B412-22F8464F294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82ADC7E4-3ED1-4CD8-A285-4520D6EAED3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1419FE72-3585-4923-9885-56F483DB102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C37EE0B5-676A-4EFA-95D6-D951AA785E9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274F2B89-A48A-4A3B-B5B1-FE6290B1EB0E}"/>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3636EA51-57F6-4164-ADC4-3BB67A468429}"/>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16658E5A-04BB-46A8-8F0F-093C23B6D9A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A59487AC-AAB2-4AD0-85D7-67E6F9033668}"/>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4B3DEAB6-1AD9-435D-B640-4F1D451E8CFD}"/>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4492EC11-A670-4F9E-A8A3-4DE23C638A9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99378889-EA9B-44A9-B328-6B098AA069B4}"/>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70A834E5-B947-433C-A326-2D2A1CD364A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92373A1F-B41E-4508-8DA0-0891D3C1227B}"/>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95346145-0417-407F-8964-A2F592123143}"/>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6EA42A51-3799-4676-AD8C-8B3452611A3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31F028E3-64B9-4265-AA6D-6D7CE71A0404}"/>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9819C334-46D5-4623-8DF8-62C6DF9D2DA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56A0E151-F4FA-4083-A5AB-EFCB6BCF927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D2489D22-C739-4854-80F7-D48F55E08AF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C0BCA180-1AA4-4AF6-8DA5-0B394B60C64A}"/>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D5E01949-F5C4-42C5-B4A9-E1CF23C92902}"/>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C2E1A8E1-B5F5-4E95-8069-E41657E98383}"/>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88147C8A-376E-4A4C-A1FB-A4E01E99571E}"/>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97B3C517-D8C2-48C8-9CF5-B0EA470491CD}"/>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106831</xdr:rowOff>
    </xdr:from>
    <xdr:to>
      <xdr:col>85</xdr:col>
      <xdr:colOff>127000</xdr:colOff>
      <xdr:row>38</xdr:row>
      <xdr:rowOff>67054</xdr:rowOff>
    </xdr:to>
    <xdr:cxnSp macro="">
      <xdr:nvCxnSpPr>
        <xdr:cNvPr id="515" name="直線コネクタ 514">
          <a:extLst>
            <a:ext uri="{FF2B5EF4-FFF2-40B4-BE49-F238E27FC236}">
              <a16:creationId xmlns:a16="http://schemas.microsoft.com/office/drawing/2014/main" id="{D61655C4-B930-495A-BC47-4D1A3270336C}"/>
            </a:ext>
          </a:extLst>
        </xdr:cNvPr>
        <xdr:cNvCxnSpPr/>
      </xdr:nvCxnSpPr>
      <xdr:spPr>
        <a:xfrm flipV="1">
          <a:off x="15481300" y="6450481"/>
          <a:ext cx="8382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61A9F16E-C993-47EC-A6D8-16C527C146C5}"/>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312AC02A-DB0F-4062-BA05-1E64D3EBE1A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31670</xdr:rowOff>
    </xdr:from>
    <xdr:to>
      <xdr:col>81</xdr:col>
      <xdr:colOff>50800</xdr:colOff>
      <xdr:row>38</xdr:row>
      <xdr:rowOff>67054</xdr:rowOff>
    </xdr:to>
    <xdr:cxnSp macro="">
      <xdr:nvCxnSpPr>
        <xdr:cNvPr id="518" name="直線コネクタ 517">
          <a:extLst>
            <a:ext uri="{FF2B5EF4-FFF2-40B4-BE49-F238E27FC236}">
              <a16:creationId xmlns:a16="http://schemas.microsoft.com/office/drawing/2014/main" id="{449F4830-5F7A-4417-B1B6-7EA0F9C6D385}"/>
            </a:ext>
          </a:extLst>
        </xdr:cNvPr>
        <xdr:cNvCxnSpPr/>
      </xdr:nvCxnSpPr>
      <xdr:spPr>
        <a:xfrm>
          <a:off x="14592300" y="6546770"/>
          <a:ext cx="8890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A9FF7EFC-2217-43E5-82BF-47D7F30D2E12}"/>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CEAB280-4F6A-492F-89AC-1DD3136CA1A1}"/>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91465</xdr:rowOff>
    </xdr:from>
    <xdr:to>
      <xdr:col>76</xdr:col>
      <xdr:colOff>114300</xdr:colOff>
      <xdr:row>38</xdr:row>
      <xdr:rowOff>31670</xdr:rowOff>
    </xdr:to>
    <xdr:cxnSp macro="">
      <xdr:nvCxnSpPr>
        <xdr:cNvPr id="521" name="直線コネクタ 520">
          <a:extLst>
            <a:ext uri="{FF2B5EF4-FFF2-40B4-BE49-F238E27FC236}">
              <a16:creationId xmlns:a16="http://schemas.microsoft.com/office/drawing/2014/main" id="{3FDE3E02-A1CB-4C1F-BDF6-A9C4307DF3A3}"/>
            </a:ext>
          </a:extLst>
        </xdr:cNvPr>
        <xdr:cNvCxnSpPr/>
      </xdr:nvCxnSpPr>
      <xdr:spPr>
        <a:xfrm>
          <a:off x="13703300" y="6435115"/>
          <a:ext cx="889000" cy="1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994A57C0-2ED0-40E8-AD54-23B6CD1A4EEA}"/>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727956F0-5AAF-45D3-B9C3-676EC9F84E38}"/>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91465</xdr:rowOff>
    </xdr:from>
    <xdr:to>
      <xdr:col>71</xdr:col>
      <xdr:colOff>177800</xdr:colOff>
      <xdr:row>37</xdr:row>
      <xdr:rowOff>157335</xdr:rowOff>
    </xdr:to>
    <xdr:cxnSp macro="">
      <xdr:nvCxnSpPr>
        <xdr:cNvPr id="524" name="直線コネクタ 523">
          <a:extLst>
            <a:ext uri="{FF2B5EF4-FFF2-40B4-BE49-F238E27FC236}">
              <a16:creationId xmlns:a16="http://schemas.microsoft.com/office/drawing/2014/main" id="{3F3923C1-787D-4099-BA60-AB6BD6EE2663}"/>
            </a:ext>
          </a:extLst>
        </xdr:cNvPr>
        <xdr:cNvCxnSpPr/>
      </xdr:nvCxnSpPr>
      <xdr:spPr>
        <a:xfrm flipV="1">
          <a:off x="12814300" y="6435115"/>
          <a:ext cx="889000" cy="6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B24CEF78-C37B-49DF-AD70-38E955469169}"/>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8E334029-0024-4758-B229-9D88DACC5612}"/>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ED20276F-83DF-4908-87DB-115CDC23C892}"/>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279B1529-7EFF-4A8A-9F36-92045943116D}"/>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5E26E4C8-A2A7-4DA3-B799-829A9A22075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32789F3-F395-48E1-A280-A3A1C586F68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F6921138-03E3-4970-9749-D3F9E0A222C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EAE11F7C-7021-4FFA-9AA0-0F02530108B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7B11FF2-B74F-4A6E-88D0-02869F5B2A8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56031</xdr:rowOff>
    </xdr:from>
    <xdr:to>
      <xdr:col>85</xdr:col>
      <xdr:colOff>177800</xdr:colOff>
      <xdr:row>37</xdr:row>
      <xdr:rowOff>157631</xdr:rowOff>
    </xdr:to>
    <xdr:sp macro="" textlink="">
      <xdr:nvSpPr>
        <xdr:cNvPr id="534" name="楕円 533">
          <a:extLst>
            <a:ext uri="{FF2B5EF4-FFF2-40B4-BE49-F238E27FC236}">
              <a16:creationId xmlns:a16="http://schemas.microsoft.com/office/drawing/2014/main" id="{588E6536-4D53-48EF-AF92-18B888A3A7D4}"/>
            </a:ext>
          </a:extLst>
        </xdr:cNvPr>
        <xdr:cNvSpPr/>
      </xdr:nvSpPr>
      <xdr:spPr>
        <a:xfrm>
          <a:off x="16268700" y="63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78908</xdr:rowOff>
    </xdr:from>
    <xdr:ext cx="534377" cy="259045"/>
    <xdr:sp macro="" textlink="">
      <xdr:nvSpPr>
        <xdr:cNvPr id="535" name="消防費該当値テキスト">
          <a:extLst>
            <a:ext uri="{FF2B5EF4-FFF2-40B4-BE49-F238E27FC236}">
              <a16:creationId xmlns:a16="http://schemas.microsoft.com/office/drawing/2014/main" id="{79D33CE5-194C-483C-8B1B-2B77855EC964}"/>
            </a:ext>
          </a:extLst>
        </xdr:cNvPr>
        <xdr:cNvSpPr txBox="1"/>
      </xdr:nvSpPr>
      <xdr:spPr>
        <a:xfrm>
          <a:off x="16370300" y="62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16254</xdr:rowOff>
    </xdr:from>
    <xdr:to>
      <xdr:col>81</xdr:col>
      <xdr:colOff>101600</xdr:colOff>
      <xdr:row>38</xdr:row>
      <xdr:rowOff>117854</xdr:rowOff>
    </xdr:to>
    <xdr:sp macro="" textlink="">
      <xdr:nvSpPr>
        <xdr:cNvPr id="536" name="楕円 535">
          <a:extLst>
            <a:ext uri="{FF2B5EF4-FFF2-40B4-BE49-F238E27FC236}">
              <a16:creationId xmlns:a16="http://schemas.microsoft.com/office/drawing/2014/main" id="{1835FEBC-E1AE-4DC2-872D-20F822605031}"/>
            </a:ext>
          </a:extLst>
        </xdr:cNvPr>
        <xdr:cNvSpPr/>
      </xdr:nvSpPr>
      <xdr:spPr>
        <a:xfrm>
          <a:off x="15430500" y="65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108981</xdr:rowOff>
    </xdr:from>
    <xdr:ext cx="534377" cy="259045"/>
    <xdr:sp macro="" textlink="">
      <xdr:nvSpPr>
        <xdr:cNvPr id="537" name="テキスト ボックス 536">
          <a:extLst>
            <a:ext uri="{FF2B5EF4-FFF2-40B4-BE49-F238E27FC236}">
              <a16:creationId xmlns:a16="http://schemas.microsoft.com/office/drawing/2014/main" id="{E2EB86B3-7F23-47E4-A22D-B57DB964EDE8}"/>
            </a:ext>
          </a:extLst>
        </xdr:cNvPr>
        <xdr:cNvSpPr txBox="1"/>
      </xdr:nvSpPr>
      <xdr:spPr>
        <a:xfrm>
          <a:off x="15214111" y="66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152320</xdr:rowOff>
    </xdr:from>
    <xdr:to>
      <xdr:col>76</xdr:col>
      <xdr:colOff>165100</xdr:colOff>
      <xdr:row>38</xdr:row>
      <xdr:rowOff>82470</xdr:rowOff>
    </xdr:to>
    <xdr:sp macro="" textlink="">
      <xdr:nvSpPr>
        <xdr:cNvPr id="538" name="楕円 537">
          <a:extLst>
            <a:ext uri="{FF2B5EF4-FFF2-40B4-BE49-F238E27FC236}">
              <a16:creationId xmlns:a16="http://schemas.microsoft.com/office/drawing/2014/main" id="{AF1FE87B-34EC-4E40-B72A-87F977FFBC9C}"/>
            </a:ext>
          </a:extLst>
        </xdr:cNvPr>
        <xdr:cNvSpPr/>
      </xdr:nvSpPr>
      <xdr:spPr>
        <a:xfrm>
          <a:off x="14541500" y="64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73597</xdr:rowOff>
    </xdr:from>
    <xdr:ext cx="534377" cy="259045"/>
    <xdr:sp macro="" textlink="">
      <xdr:nvSpPr>
        <xdr:cNvPr id="539" name="テキスト ボックス 538">
          <a:extLst>
            <a:ext uri="{FF2B5EF4-FFF2-40B4-BE49-F238E27FC236}">
              <a16:creationId xmlns:a16="http://schemas.microsoft.com/office/drawing/2014/main" id="{2F3E1B33-3083-427B-8351-3A1C1CA32224}"/>
            </a:ext>
          </a:extLst>
        </xdr:cNvPr>
        <xdr:cNvSpPr txBox="1"/>
      </xdr:nvSpPr>
      <xdr:spPr>
        <a:xfrm>
          <a:off x="14325111" y="6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40665</xdr:rowOff>
    </xdr:from>
    <xdr:to>
      <xdr:col>72</xdr:col>
      <xdr:colOff>38100</xdr:colOff>
      <xdr:row>37</xdr:row>
      <xdr:rowOff>142265</xdr:rowOff>
    </xdr:to>
    <xdr:sp macro="" textlink="">
      <xdr:nvSpPr>
        <xdr:cNvPr id="540" name="楕円 539">
          <a:extLst>
            <a:ext uri="{FF2B5EF4-FFF2-40B4-BE49-F238E27FC236}">
              <a16:creationId xmlns:a16="http://schemas.microsoft.com/office/drawing/2014/main" id="{D113DD02-AD56-472E-AA90-39FEACA74F3F}"/>
            </a:ext>
          </a:extLst>
        </xdr:cNvPr>
        <xdr:cNvSpPr/>
      </xdr:nvSpPr>
      <xdr:spPr>
        <a:xfrm>
          <a:off x="136525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158792</xdr:rowOff>
    </xdr:from>
    <xdr:ext cx="534377" cy="259045"/>
    <xdr:sp macro="" textlink="">
      <xdr:nvSpPr>
        <xdr:cNvPr id="541" name="テキスト ボックス 540">
          <a:extLst>
            <a:ext uri="{FF2B5EF4-FFF2-40B4-BE49-F238E27FC236}">
              <a16:creationId xmlns:a16="http://schemas.microsoft.com/office/drawing/2014/main" id="{AF8C7DF0-907E-4864-B514-63E9438149AA}"/>
            </a:ext>
          </a:extLst>
        </xdr:cNvPr>
        <xdr:cNvSpPr txBox="1"/>
      </xdr:nvSpPr>
      <xdr:spPr>
        <a:xfrm>
          <a:off x="13436111" y="61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106535</xdr:rowOff>
    </xdr:from>
    <xdr:to>
      <xdr:col>67</xdr:col>
      <xdr:colOff>101600</xdr:colOff>
      <xdr:row>38</xdr:row>
      <xdr:rowOff>36685</xdr:rowOff>
    </xdr:to>
    <xdr:sp macro="" textlink="">
      <xdr:nvSpPr>
        <xdr:cNvPr id="542" name="楕円 541">
          <a:extLst>
            <a:ext uri="{FF2B5EF4-FFF2-40B4-BE49-F238E27FC236}">
              <a16:creationId xmlns:a16="http://schemas.microsoft.com/office/drawing/2014/main" id="{897FAB63-7C0D-46EE-A8C1-4861F9955880}"/>
            </a:ext>
          </a:extLst>
        </xdr:cNvPr>
        <xdr:cNvSpPr/>
      </xdr:nvSpPr>
      <xdr:spPr>
        <a:xfrm>
          <a:off x="12763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53212</xdr:rowOff>
    </xdr:from>
    <xdr:ext cx="534377" cy="259045"/>
    <xdr:sp macro="" textlink="">
      <xdr:nvSpPr>
        <xdr:cNvPr id="543" name="テキスト ボックス 542">
          <a:extLst>
            <a:ext uri="{FF2B5EF4-FFF2-40B4-BE49-F238E27FC236}">
              <a16:creationId xmlns:a16="http://schemas.microsoft.com/office/drawing/2014/main" id="{7938ABB7-20B9-4B9B-96AA-A2E309CAFE60}"/>
            </a:ext>
          </a:extLst>
        </xdr:cNvPr>
        <xdr:cNvSpPr txBox="1"/>
      </xdr:nvSpPr>
      <xdr:spPr>
        <a:xfrm>
          <a:off x="12547111" y="62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569598A8-C9E7-4572-A902-24DC7AEC526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62BE8708-9331-45A5-8113-8453CF9ED14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E0F435F7-98BE-4A1E-942B-4577F00C179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8155B060-D9D7-4053-915F-EF244BF0ED5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C83A8846-366B-43A2-9F97-0BF040D7904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1CE85B65-49A6-47E2-BB61-823362A4C1C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8D68AD47-97F7-4822-95DA-24BB882EBC1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60A6439-C546-4F26-8FA0-28DF292EA9F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EB501BEC-AA92-4133-8B52-3A9590E3A79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2DBE3DBB-2901-4017-AAED-61064D44236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7930B96B-0A38-4249-8866-DC35D0F0EFB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14D5F7F9-C044-42EA-87D5-6FA1B33A55D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62F9710E-23F7-40BA-A286-103F17FC051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6ED2A88A-12D4-4B64-A133-504AA979CF5F}"/>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117A0041-8728-4A2B-B2C3-D5A756A35E7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F2DAE6B5-06E6-44A8-A21E-D75205B825A3}"/>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1EBA7005-7A30-4831-9246-C0D949ADFCA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2F6406A2-C26A-4B8D-9D9A-FF72C4303243}"/>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AAB342BC-C8CE-4C6A-A15C-DA89645A1562}"/>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857461CF-5E6B-4765-82BA-02A0221949D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CEC2C47E-53B9-4D11-8083-621D4DDD278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E71C76E0-88F4-4CDF-9B2E-837E83CF38B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8B6AB3C7-91F1-410E-A197-0F2D5FE99AB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853C1802-2C79-4876-88AF-1F0E3D0DDB07}"/>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8D943EE2-2C42-4DF5-8C46-B0D9FF9161C6}"/>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68FCF56-2CDC-4C3C-83F6-581636FAE48A}"/>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5B483E37-6D54-4457-842C-68795B768025}"/>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FE0470EE-2571-4106-9E62-C4EA85BAAB2C}"/>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43189</xdr:rowOff>
    </xdr:from>
    <xdr:to>
      <xdr:col>85</xdr:col>
      <xdr:colOff>127000</xdr:colOff>
      <xdr:row>57</xdr:row>
      <xdr:rowOff>74800</xdr:rowOff>
    </xdr:to>
    <xdr:cxnSp macro="">
      <xdr:nvCxnSpPr>
        <xdr:cNvPr id="572" name="直線コネクタ 571">
          <a:extLst>
            <a:ext uri="{FF2B5EF4-FFF2-40B4-BE49-F238E27FC236}">
              <a16:creationId xmlns:a16="http://schemas.microsoft.com/office/drawing/2014/main" id="{6E30E0C5-043F-4574-8557-507EB7F39985}"/>
            </a:ext>
          </a:extLst>
        </xdr:cNvPr>
        <xdr:cNvCxnSpPr/>
      </xdr:nvCxnSpPr>
      <xdr:spPr>
        <a:xfrm>
          <a:off x="15481300" y="9815839"/>
          <a:ext cx="838200" cy="3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1AFF5B39-C812-4E52-A70C-7F93929FC805}"/>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4914F9F5-2385-42B1-9BED-E174994CD014}"/>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43189</xdr:rowOff>
    </xdr:from>
    <xdr:to>
      <xdr:col>81</xdr:col>
      <xdr:colOff>50800</xdr:colOff>
      <xdr:row>57</xdr:row>
      <xdr:rowOff>145628</xdr:rowOff>
    </xdr:to>
    <xdr:cxnSp macro="">
      <xdr:nvCxnSpPr>
        <xdr:cNvPr id="575" name="直線コネクタ 574">
          <a:extLst>
            <a:ext uri="{FF2B5EF4-FFF2-40B4-BE49-F238E27FC236}">
              <a16:creationId xmlns:a16="http://schemas.microsoft.com/office/drawing/2014/main" id="{A21064BA-3C99-4392-89DB-EC98B4ED9288}"/>
            </a:ext>
          </a:extLst>
        </xdr:cNvPr>
        <xdr:cNvCxnSpPr/>
      </xdr:nvCxnSpPr>
      <xdr:spPr>
        <a:xfrm flipV="1">
          <a:off x="14592300" y="9815839"/>
          <a:ext cx="889000" cy="10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12E6DA1-A12B-40AD-8A06-0BB672E71866}"/>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97098241-DC22-45BD-9744-5A5FEC759D6F}"/>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134583</xdr:rowOff>
    </xdr:from>
    <xdr:to>
      <xdr:col>76</xdr:col>
      <xdr:colOff>114300</xdr:colOff>
      <xdr:row>57</xdr:row>
      <xdr:rowOff>145628</xdr:rowOff>
    </xdr:to>
    <xdr:cxnSp macro="">
      <xdr:nvCxnSpPr>
        <xdr:cNvPr id="578" name="直線コネクタ 577">
          <a:extLst>
            <a:ext uri="{FF2B5EF4-FFF2-40B4-BE49-F238E27FC236}">
              <a16:creationId xmlns:a16="http://schemas.microsoft.com/office/drawing/2014/main" id="{D9A9EB0D-F106-4DD8-B478-CC8011ADD8C4}"/>
            </a:ext>
          </a:extLst>
        </xdr:cNvPr>
        <xdr:cNvCxnSpPr/>
      </xdr:nvCxnSpPr>
      <xdr:spPr>
        <a:xfrm>
          <a:off x="13703300" y="990723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222237C6-CF8F-473A-8E79-FE8A68CF71B6}"/>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764246C6-795F-40B8-A5E5-A1BD9BEE8DCE}"/>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111007</xdr:rowOff>
    </xdr:from>
    <xdr:to>
      <xdr:col>71</xdr:col>
      <xdr:colOff>177800</xdr:colOff>
      <xdr:row>57</xdr:row>
      <xdr:rowOff>134583</xdr:rowOff>
    </xdr:to>
    <xdr:cxnSp macro="">
      <xdr:nvCxnSpPr>
        <xdr:cNvPr id="581" name="直線コネクタ 580">
          <a:extLst>
            <a:ext uri="{FF2B5EF4-FFF2-40B4-BE49-F238E27FC236}">
              <a16:creationId xmlns:a16="http://schemas.microsoft.com/office/drawing/2014/main" id="{64895C9D-81E3-4802-A9B7-807D49C7C75F}"/>
            </a:ext>
          </a:extLst>
        </xdr:cNvPr>
        <xdr:cNvCxnSpPr/>
      </xdr:nvCxnSpPr>
      <xdr:spPr>
        <a:xfrm>
          <a:off x="12814300" y="9883657"/>
          <a:ext cx="8890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9672E569-CECE-4EC5-B95A-0389DFA42638}"/>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46D2DAAD-BAFF-4F3D-90A7-F5655A6E232B}"/>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A9D27A25-633C-4504-957A-5A2CFF101EF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3DBC4EB-1AB5-43FB-BA62-5C12FF396809}"/>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6E7247F8-D953-4F10-9FB4-53C6D3008D2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DADD0BF-96B1-46F1-BE9F-BEC6C2A50F2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C70966B-864A-4953-AFC0-04B201433F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ABA4EE6-4AAD-4BC0-8F99-281082E9DD7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19034AB-EE77-4CA5-86FF-F54566F8F76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24000</xdr:rowOff>
    </xdr:from>
    <xdr:to>
      <xdr:col>85</xdr:col>
      <xdr:colOff>177800</xdr:colOff>
      <xdr:row>57</xdr:row>
      <xdr:rowOff>125600</xdr:rowOff>
    </xdr:to>
    <xdr:sp macro="" textlink="">
      <xdr:nvSpPr>
        <xdr:cNvPr id="591" name="楕円 590">
          <a:extLst>
            <a:ext uri="{FF2B5EF4-FFF2-40B4-BE49-F238E27FC236}">
              <a16:creationId xmlns:a16="http://schemas.microsoft.com/office/drawing/2014/main" id="{78364AAE-EAE5-48DB-90D7-727738E78862}"/>
            </a:ext>
          </a:extLst>
        </xdr:cNvPr>
        <xdr:cNvSpPr/>
      </xdr:nvSpPr>
      <xdr:spPr>
        <a:xfrm>
          <a:off x="16268700" y="97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2427</xdr:rowOff>
    </xdr:from>
    <xdr:ext cx="534377" cy="259045"/>
    <xdr:sp macro="" textlink="">
      <xdr:nvSpPr>
        <xdr:cNvPr id="592" name="教育費該当値テキスト">
          <a:extLst>
            <a:ext uri="{FF2B5EF4-FFF2-40B4-BE49-F238E27FC236}">
              <a16:creationId xmlns:a16="http://schemas.microsoft.com/office/drawing/2014/main" id="{74602494-E475-45B5-A686-B9D0AB53EC87}"/>
            </a:ext>
          </a:extLst>
        </xdr:cNvPr>
        <xdr:cNvSpPr txBox="1"/>
      </xdr:nvSpPr>
      <xdr:spPr>
        <a:xfrm>
          <a:off x="16370300" y="977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163839</xdr:rowOff>
    </xdr:from>
    <xdr:to>
      <xdr:col>81</xdr:col>
      <xdr:colOff>101600</xdr:colOff>
      <xdr:row>57</xdr:row>
      <xdr:rowOff>93989</xdr:rowOff>
    </xdr:to>
    <xdr:sp macro="" textlink="">
      <xdr:nvSpPr>
        <xdr:cNvPr id="593" name="楕円 592">
          <a:extLst>
            <a:ext uri="{FF2B5EF4-FFF2-40B4-BE49-F238E27FC236}">
              <a16:creationId xmlns:a16="http://schemas.microsoft.com/office/drawing/2014/main" id="{AB7BBF6C-FB0C-4608-A038-20988C3A4ADD}"/>
            </a:ext>
          </a:extLst>
        </xdr:cNvPr>
        <xdr:cNvSpPr/>
      </xdr:nvSpPr>
      <xdr:spPr>
        <a:xfrm>
          <a:off x="15430500" y="97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110516</xdr:rowOff>
    </xdr:from>
    <xdr:ext cx="534377" cy="259045"/>
    <xdr:sp macro="" textlink="">
      <xdr:nvSpPr>
        <xdr:cNvPr id="594" name="テキスト ボックス 593">
          <a:extLst>
            <a:ext uri="{FF2B5EF4-FFF2-40B4-BE49-F238E27FC236}">
              <a16:creationId xmlns:a16="http://schemas.microsoft.com/office/drawing/2014/main" id="{CCAB3857-0AAA-4CD5-B496-0DDAB7E33FBE}"/>
            </a:ext>
          </a:extLst>
        </xdr:cNvPr>
        <xdr:cNvSpPr txBox="1"/>
      </xdr:nvSpPr>
      <xdr:spPr>
        <a:xfrm>
          <a:off x="15214111" y="95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94828</xdr:rowOff>
    </xdr:from>
    <xdr:to>
      <xdr:col>76</xdr:col>
      <xdr:colOff>165100</xdr:colOff>
      <xdr:row>58</xdr:row>
      <xdr:rowOff>24978</xdr:rowOff>
    </xdr:to>
    <xdr:sp macro="" textlink="">
      <xdr:nvSpPr>
        <xdr:cNvPr id="595" name="楕円 594">
          <a:extLst>
            <a:ext uri="{FF2B5EF4-FFF2-40B4-BE49-F238E27FC236}">
              <a16:creationId xmlns:a16="http://schemas.microsoft.com/office/drawing/2014/main" id="{F50302A2-2A83-43BB-A983-DF17440B8E68}"/>
            </a:ext>
          </a:extLst>
        </xdr:cNvPr>
        <xdr:cNvSpPr/>
      </xdr:nvSpPr>
      <xdr:spPr>
        <a:xfrm>
          <a:off x="14541500" y="98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16105</xdr:rowOff>
    </xdr:from>
    <xdr:ext cx="534377" cy="259045"/>
    <xdr:sp macro="" textlink="">
      <xdr:nvSpPr>
        <xdr:cNvPr id="596" name="テキスト ボックス 595">
          <a:extLst>
            <a:ext uri="{FF2B5EF4-FFF2-40B4-BE49-F238E27FC236}">
              <a16:creationId xmlns:a16="http://schemas.microsoft.com/office/drawing/2014/main" id="{EBFB1A24-6107-4188-BD20-CF654DF44E99}"/>
            </a:ext>
          </a:extLst>
        </xdr:cNvPr>
        <xdr:cNvSpPr txBox="1"/>
      </xdr:nvSpPr>
      <xdr:spPr>
        <a:xfrm>
          <a:off x="14325111" y="996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83783</xdr:rowOff>
    </xdr:from>
    <xdr:to>
      <xdr:col>72</xdr:col>
      <xdr:colOff>38100</xdr:colOff>
      <xdr:row>58</xdr:row>
      <xdr:rowOff>13933</xdr:rowOff>
    </xdr:to>
    <xdr:sp macro="" textlink="">
      <xdr:nvSpPr>
        <xdr:cNvPr id="597" name="楕円 596">
          <a:extLst>
            <a:ext uri="{FF2B5EF4-FFF2-40B4-BE49-F238E27FC236}">
              <a16:creationId xmlns:a16="http://schemas.microsoft.com/office/drawing/2014/main" id="{D9D05A61-F1B9-424D-8D2A-5D4D1273761A}"/>
            </a:ext>
          </a:extLst>
        </xdr:cNvPr>
        <xdr:cNvSpPr/>
      </xdr:nvSpPr>
      <xdr:spPr>
        <a:xfrm>
          <a:off x="13652500" y="98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5060</xdr:rowOff>
    </xdr:from>
    <xdr:ext cx="534377" cy="259045"/>
    <xdr:sp macro="" textlink="">
      <xdr:nvSpPr>
        <xdr:cNvPr id="598" name="テキスト ボックス 597">
          <a:extLst>
            <a:ext uri="{FF2B5EF4-FFF2-40B4-BE49-F238E27FC236}">
              <a16:creationId xmlns:a16="http://schemas.microsoft.com/office/drawing/2014/main" id="{D79AD61A-DF1E-461C-939B-12CE3C4B2EA5}"/>
            </a:ext>
          </a:extLst>
        </xdr:cNvPr>
        <xdr:cNvSpPr txBox="1"/>
      </xdr:nvSpPr>
      <xdr:spPr>
        <a:xfrm>
          <a:off x="13436111" y="99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60207</xdr:rowOff>
    </xdr:from>
    <xdr:to>
      <xdr:col>67</xdr:col>
      <xdr:colOff>101600</xdr:colOff>
      <xdr:row>57</xdr:row>
      <xdr:rowOff>161807</xdr:rowOff>
    </xdr:to>
    <xdr:sp macro="" textlink="">
      <xdr:nvSpPr>
        <xdr:cNvPr id="599" name="楕円 598">
          <a:extLst>
            <a:ext uri="{FF2B5EF4-FFF2-40B4-BE49-F238E27FC236}">
              <a16:creationId xmlns:a16="http://schemas.microsoft.com/office/drawing/2014/main" id="{4C432498-36FA-4826-A543-D43934FE18C1}"/>
            </a:ext>
          </a:extLst>
        </xdr:cNvPr>
        <xdr:cNvSpPr/>
      </xdr:nvSpPr>
      <xdr:spPr>
        <a:xfrm>
          <a:off x="12763500" y="98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152934</xdr:rowOff>
    </xdr:from>
    <xdr:ext cx="534377" cy="259045"/>
    <xdr:sp macro="" textlink="">
      <xdr:nvSpPr>
        <xdr:cNvPr id="600" name="テキスト ボックス 599">
          <a:extLst>
            <a:ext uri="{FF2B5EF4-FFF2-40B4-BE49-F238E27FC236}">
              <a16:creationId xmlns:a16="http://schemas.microsoft.com/office/drawing/2014/main" id="{C0CF874C-3BED-4302-94ED-4FC75CBBA323}"/>
            </a:ext>
          </a:extLst>
        </xdr:cNvPr>
        <xdr:cNvSpPr txBox="1"/>
      </xdr:nvSpPr>
      <xdr:spPr>
        <a:xfrm>
          <a:off x="12547111" y="99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E5D6472D-2F29-4A53-AF59-CADE9FB54EE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DABA15CF-8169-4B35-9FBC-E468DB50FCA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5125462C-6A70-4185-85E3-0D36F4E0852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536C6184-A267-4492-9E64-B11E91A0D24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159DDCF3-1DC7-4CF2-8369-7FDA305DF24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9FBEDF8D-3631-4E9C-BB9A-856D81BA668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E7E19FBC-E340-44E1-88FA-FFEA79D45E0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72005825-20DB-43B4-94F9-F181CF2B5F4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CDF0389E-69C6-4C0C-A614-AE8EE263FAA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B690E3F4-2EB5-4A7A-B68A-F59EC93B64A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F8488D26-BBB8-44FA-BFB7-50ED5408B82C}"/>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8563BBC4-88C0-4AC5-B6E4-692A58B051CE}"/>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4726B245-D7E3-4ED8-B723-354033866E4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1381D06A-98FB-43D5-938D-27677549C48F}"/>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BBF32066-188E-4B96-AAB8-B1405D96D70A}"/>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70E9B672-B2A4-4E1F-A994-25F70CC3444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16CD4F26-926C-46B7-B778-7552D407B054}"/>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14691BB-15B7-462C-9540-034037BFAEE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A5A51964-B5A4-4EB3-83C0-EF1FC742AB9C}"/>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3563FF04-6063-4035-8886-96DCA76ECF8A}"/>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C1E3398E-4B85-4648-867E-57B5A2820CE9}"/>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91973AA1-1163-4EFC-9E70-AD34AD2B24ED}"/>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4E4D9922-8CD2-4AFF-A20C-605051A3774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1B62C18A-0834-45BE-B7D6-2D703A0295C8}"/>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7A3F3307-828E-4F96-AF36-3BA3BC4F3CF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D8A44968-81FB-46A1-A80E-626760508AA6}"/>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F8D7F1A2-A059-458E-879A-FFA8660538EE}"/>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57465AD1-8780-4044-8E8F-5E5CE833FEC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E0BEC574-88F8-418D-8B2A-2BF4DC06BF19}"/>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EDEA2FC7-50AC-4A48-93EA-8EEF914415B8}"/>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9703</xdr:rowOff>
    </xdr:from>
    <xdr:to>
      <xdr:col>85</xdr:col>
      <xdr:colOff>127000</xdr:colOff>
      <xdr:row>79</xdr:row>
      <xdr:rowOff>42414</xdr:rowOff>
    </xdr:to>
    <xdr:cxnSp macro="">
      <xdr:nvCxnSpPr>
        <xdr:cNvPr id="631" name="直線コネクタ 630">
          <a:extLst>
            <a:ext uri="{FF2B5EF4-FFF2-40B4-BE49-F238E27FC236}">
              <a16:creationId xmlns:a16="http://schemas.microsoft.com/office/drawing/2014/main" id="{C3117D30-F875-4A30-9ECC-89EA0244DA02}"/>
            </a:ext>
          </a:extLst>
        </xdr:cNvPr>
        <xdr:cNvCxnSpPr/>
      </xdr:nvCxnSpPr>
      <xdr:spPr>
        <a:xfrm>
          <a:off x="15481300" y="13554253"/>
          <a:ext cx="838200" cy="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35CCDD7B-6C88-4FEB-97ED-8066D0CAF4FB}"/>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238B5B94-BBC6-4379-B27B-AAE08CD4F76E}"/>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9703</xdr:rowOff>
    </xdr:from>
    <xdr:to>
      <xdr:col>81</xdr:col>
      <xdr:colOff>50800</xdr:colOff>
      <xdr:row>79</xdr:row>
      <xdr:rowOff>53268</xdr:rowOff>
    </xdr:to>
    <xdr:cxnSp macro="">
      <xdr:nvCxnSpPr>
        <xdr:cNvPr id="634" name="直線コネクタ 633">
          <a:extLst>
            <a:ext uri="{FF2B5EF4-FFF2-40B4-BE49-F238E27FC236}">
              <a16:creationId xmlns:a16="http://schemas.microsoft.com/office/drawing/2014/main" id="{EA7E8BE7-1016-4B5A-817B-24B2D131DF27}"/>
            </a:ext>
          </a:extLst>
        </xdr:cNvPr>
        <xdr:cNvCxnSpPr/>
      </xdr:nvCxnSpPr>
      <xdr:spPr>
        <a:xfrm flipV="1">
          <a:off x="14592300" y="13554253"/>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A9529AC6-65F2-4B88-8C24-C016F4C1C985}"/>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BF067527-7AFD-41F9-99FF-219345477AB2}"/>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53268</xdr:rowOff>
    </xdr:from>
    <xdr:to>
      <xdr:col>76</xdr:col>
      <xdr:colOff>114300</xdr:colOff>
      <xdr:row>79</xdr:row>
      <xdr:rowOff>87406</xdr:rowOff>
    </xdr:to>
    <xdr:cxnSp macro="">
      <xdr:nvCxnSpPr>
        <xdr:cNvPr id="637" name="直線コネクタ 636">
          <a:extLst>
            <a:ext uri="{FF2B5EF4-FFF2-40B4-BE49-F238E27FC236}">
              <a16:creationId xmlns:a16="http://schemas.microsoft.com/office/drawing/2014/main" id="{4D804DDA-C2F3-40C6-BAA3-8AAA0152B6A6}"/>
            </a:ext>
          </a:extLst>
        </xdr:cNvPr>
        <xdr:cNvCxnSpPr/>
      </xdr:nvCxnSpPr>
      <xdr:spPr>
        <a:xfrm flipV="1">
          <a:off x="13703300" y="13597818"/>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27F4BE46-9DBF-406B-85D8-022624805285}"/>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3EEFFDCE-2A32-4F6E-B392-C404763EC049}"/>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46169</xdr:rowOff>
    </xdr:from>
    <xdr:to>
      <xdr:col>71</xdr:col>
      <xdr:colOff>177800</xdr:colOff>
      <xdr:row>79</xdr:row>
      <xdr:rowOff>87406</xdr:rowOff>
    </xdr:to>
    <xdr:cxnSp macro="">
      <xdr:nvCxnSpPr>
        <xdr:cNvPr id="640" name="直線コネクタ 639">
          <a:extLst>
            <a:ext uri="{FF2B5EF4-FFF2-40B4-BE49-F238E27FC236}">
              <a16:creationId xmlns:a16="http://schemas.microsoft.com/office/drawing/2014/main" id="{77B94BE1-ECAE-4905-8D2F-0B62B1436593}"/>
            </a:ext>
          </a:extLst>
        </xdr:cNvPr>
        <xdr:cNvCxnSpPr/>
      </xdr:nvCxnSpPr>
      <xdr:spPr>
        <a:xfrm>
          <a:off x="12814300" y="13590719"/>
          <a:ext cx="8890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68E42A29-A287-4177-B4D5-8DD27A1154AF}"/>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499EAB59-0FC6-43CD-B3FD-F63236B10937}"/>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F60A2A21-9486-42A6-8BEE-896A97BF1CAA}"/>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DA57F653-5681-4F77-B736-FDAB4FBE38D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E01069E-B154-4A00-BDEC-547D2CBC0FA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F928B8C7-22C6-4EE3-A53F-C44B1FE388E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98FADF4F-154A-4B3E-B531-89322064FC7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A48D593-34D5-4938-8D1D-5D547CA3234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8F4CF720-1FED-488F-BFCE-EB768ED5D2B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163064</xdr:rowOff>
    </xdr:from>
    <xdr:to>
      <xdr:col>85</xdr:col>
      <xdr:colOff>177800</xdr:colOff>
      <xdr:row>79</xdr:row>
      <xdr:rowOff>93214</xdr:rowOff>
    </xdr:to>
    <xdr:sp macro="" textlink="">
      <xdr:nvSpPr>
        <xdr:cNvPr id="650" name="楕円 649">
          <a:extLst>
            <a:ext uri="{FF2B5EF4-FFF2-40B4-BE49-F238E27FC236}">
              <a16:creationId xmlns:a16="http://schemas.microsoft.com/office/drawing/2014/main" id="{C5991875-BD92-47CE-9FC8-B88CF2FD17C2}"/>
            </a:ext>
          </a:extLst>
        </xdr:cNvPr>
        <xdr:cNvSpPr/>
      </xdr:nvSpPr>
      <xdr:spPr>
        <a:xfrm>
          <a:off x="16268700" y="135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77991</xdr:rowOff>
    </xdr:from>
    <xdr:ext cx="469744" cy="259045"/>
    <xdr:sp macro="" textlink="">
      <xdr:nvSpPr>
        <xdr:cNvPr id="651" name="災害復旧費該当値テキスト">
          <a:extLst>
            <a:ext uri="{FF2B5EF4-FFF2-40B4-BE49-F238E27FC236}">
              <a16:creationId xmlns:a16="http://schemas.microsoft.com/office/drawing/2014/main" id="{113D91C1-CBDB-4AF8-B751-4E75BC6EEE71}"/>
            </a:ext>
          </a:extLst>
        </xdr:cNvPr>
        <xdr:cNvSpPr txBox="1"/>
      </xdr:nvSpPr>
      <xdr:spPr>
        <a:xfrm>
          <a:off x="16370300" y="1345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130353</xdr:rowOff>
    </xdr:from>
    <xdr:to>
      <xdr:col>81</xdr:col>
      <xdr:colOff>101600</xdr:colOff>
      <xdr:row>79</xdr:row>
      <xdr:rowOff>60503</xdr:rowOff>
    </xdr:to>
    <xdr:sp macro="" textlink="">
      <xdr:nvSpPr>
        <xdr:cNvPr id="652" name="楕円 651">
          <a:extLst>
            <a:ext uri="{FF2B5EF4-FFF2-40B4-BE49-F238E27FC236}">
              <a16:creationId xmlns:a16="http://schemas.microsoft.com/office/drawing/2014/main" id="{CC0F2C1B-666A-4B41-B9E7-8F13EC5089F5}"/>
            </a:ext>
          </a:extLst>
        </xdr:cNvPr>
        <xdr:cNvSpPr/>
      </xdr:nvSpPr>
      <xdr:spPr>
        <a:xfrm>
          <a:off x="15430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51630</xdr:rowOff>
    </xdr:from>
    <xdr:ext cx="469744" cy="259045"/>
    <xdr:sp macro="" textlink="">
      <xdr:nvSpPr>
        <xdr:cNvPr id="653" name="テキスト ボックス 652">
          <a:extLst>
            <a:ext uri="{FF2B5EF4-FFF2-40B4-BE49-F238E27FC236}">
              <a16:creationId xmlns:a16="http://schemas.microsoft.com/office/drawing/2014/main" id="{7DA79954-F3D9-4C21-8B6F-1176B7927B4C}"/>
            </a:ext>
          </a:extLst>
        </xdr:cNvPr>
        <xdr:cNvSpPr txBox="1"/>
      </xdr:nvSpPr>
      <xdr:spPr>
        <a:xfrm>
          <a:off x="15246428" y="13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2468</xdr:rowOff>
    </xdr:from>
    <xdr:to>
      <xdr:col>76</xdr:col>
      <xdr:colOff>165100</xdr:colOff>
      <xdr:row>79</xdr:row>
      <xdr:rowOff>104068</xdr:rowOff>
    </xdr:to>
    <xdr:sp macro="" textlink="">
      <xdr:nvSpPr>
        <xdr:cNvPr id="654" name="楕円 653">
          <a:extLst>
            <a:ext uri="{FF2B5EF4-FFF2-40B4-BE49-F238E27FC236}">
              <a16:creationId xmlns:a16="http://schemas.microsoft.com/office/drawing/2014/main" id="{637C6A29-747E-4E34-A2B7-0B1D7F6BA517}"/>
            </a:ext>
          </a:extLst>
        </xdr:cNvPr>
        <xdr:cNvSpPr/>
      </xdr:nvSpPr>
      <xdr:spPr>
        <a:xfrm>
          <a:off x="14541500" y="135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95195</xdr:rowOff>
    </xdr:from>
    <xdr:ext cx="469744" cy="259045"/>
    <xdr:sp macro="" textlink="">
      <xdr:nvSpPr>
        <xdr:cNvPr id="655" name="テキスト ボックス 654">
          <a:extLst>
            <a:ext uri="{FF2B5EF4-FFF2-40B4-BE49-F238E27FC236}">
              <a16:creationId xmlns:a16="http://schemas.microsoft.com/office/drawing/2014/main" id="{AA863630-818F-46BA-9959-3BD42A982C8F}"/>
            </a:ext>
          </a:extLst>
        </xdr:cNvPr>
        <xdr:cNvSpPr txBox="1"/>
      </xdr:nvSpPr>
      <xdr:spPr>
        <a:xfrm>
          <a:off x="14357428" y="1363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36606</xdr:rowOff>
    </xdr:from>
    <xdr:to>
      <xdr:col>72</xdr:col>
      <xdr:colOff>38100</xdr:colOff>
      <xdr:row>79</xdr:row>
      <xdr:rowOff>138206</xdr:rowOff>
    </xdr:to>
    <xdr:sp macro="" textlink="">
      <xdr:nvSpPr>
        <xdr:cNvPr id="656" name="楕円 655">
          <a:extLst>
            <a:ext uri="{FF2B5EF4-FFF2-40B4-BE49-F238E27FC236}">
              <a16:creationId xmlns:a16="http://schemas.microsoft.com/office/drawing/2014/main" id="{94F15634-1FD9-4DCB-B0FE-E604177BA02D}"/>
            </a:ext>
          </a:extLst>
        </xdr:cNvPr>
        <xdr:cNvSpPr/>
      </xdr:nvSpPr>
      <xdr:spPr>
        <a:xfrm>
          <a:off x="13652500" y="1358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129333</xdr:rowOff>
    </xdr:from>
    <xdr:ext cx="469744" cy="259045"/>
    <xdr:sp macro="" textlink="">
      <xdr:nvSpPr>
        <xdr:cNvPr id="657" name="テキスト ボックス 656">
          <a:extLst>
            <a:ext uri="{FF2B5EF4-FFF2-40B4-BE49-F238E27FC236}">
              <a16:creationId xmlns:a16="http://schemas.microsoft.com/office/drawing/2014/main" id="{9AC097CE-8145-479B-B449-774E66429501}"/>
            </a:ext>
          </a:extLst>
        </xdr:cNvPr>
        <xdr:cNvSpPr txBox="1"/>
      </xdr:nvSpPr>
      <xdr:spPr>
        <a:xfrm>
          <a:off x="13468428" y="1367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166819</xdr:rowOff>
    </xdr:from>
    <xdr:to>
      <xdr:col>67</xdr:col>
      <xdr:colOff>101600</xdr:colOff>
      <xdr:row>79</xdr:row>
      <xdr:rowOff>96969</xdr:rowOff>
    </xdr:to>
    <xdr:sp macro="" textlink="">
      <xdr:nvSpPr>
        <xdr:cNvPr id="658" name="楕円 657">
          <a:extLst>
            <a:ext uri="{FF2B5EF4-FFF2-40B4-BE49-F238E27FC236}">
              <a16:creationId xmlns:a16="http://schemas.microsoft.com/office/drawing/2014/main" id="{C1F09F85-F695-4224-95A6-7BF7F49B7EA3}"/>
            </a:ext>
          </a:extLst>
        </xdr:cNvPr>
        <xdr:cNvSpPr/>
      </xdr:nvSpPr>
      <xdr:spPr>
        <a:xfrm>
          <a:off x="12763500" y="135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88096</xdr:rowOff>
    </xdr:from>
    <xdr:ext cx="469744" cy="259045"/>
    <xdr:sp macro="" textlink="">
      <xdr:nvSpPr>
        <xdr:cNvPr id="659" name="テキスト ボックス 658">
          <a:extLst>
            <a:ext uri="{FF2B5EF4-FFF2-40B4-BE49-F238E27FC236}">
              <a16:creationId xmlns:a16="http://schemas.microsoft.com/office/drawing/2014/main" id="{70F672E4-A5A0-47EC-A3DE-B254395EB267}"/>
            </a:ext>
          </a:extLst>
        </xdr:cNvPr>
        <xdr:cNvSpPr txBox="1"/>
      </xdr:nvSpPr>
      <xdr:spPr>
        <a:xfrm>
          <a:off x="12579428" y="1363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34A5AD51-E0FE-4482-A397-33594F566AB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AA622B9C-9EE6-43B5-8EB9-44418094098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E78F3718-B1A3-4105-953A-6BBBF1BE0BD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DA3536E8-F39C-42C5-A98A-C41436F1D8A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BC4AF46C-1EE1-42E2-8051-C177720FFC4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4CFD66DB-C7EC-4379-B08A-4B30B0D1C31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B5D115EE-25E5-4171-92A2-BD941605E0F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AC8DE16E-658F-4C80-AD95-337CBB9B3F2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4B14A37-AC6A-4917-896F-BD0485EA9A4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DE053823-0D30-43B4-84C1-670379868AD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835F9200-3378-4065-B28C-E6EC706A026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D4A1881-ECB0-453F-8375-4FF4A6AA334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E88DF863-E018-42F7-9EE0-DA843096165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E0A0ADEE-824B-40A8-B448-C8136A95092E}"/>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A5E211FE-56C7-436A-B8DB-CD61BBB7FEA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60A337D6-CC19-4A3B-A85B-6F6506F18245}"/>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C2FC1DAA-80D6-4DED-9CC8-E1A0B955D93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D5F12E87-A485-46F2-9637-8CCAD6D72D2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E89564BB-4EB9-472B-91CC-FE0B7288F10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2E95FA23-D89C-4D38-8473-7F4B49FB5D58}"/>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190712A7-B2BF-4D53-BDA8-0E4791CE4B1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F5DC9ACE-8044-4C02-9996-DBEC9DF6997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38DCAB17-5C37-445E-958D-B9C50639C9A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97DDD607-0B2B-4826-B7B3-1A6A0CE429C7}"/>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33647C99-BB16-466D-BF8E-308E1CB03F8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A7C71651-CE19-4777-8AC2-11E9E1FA4EC4}"/>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B2EC1681-D375-449E-997A-8214EEDE38E2}"/>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9804AB4A-3AF4-4AB3-A42F-CE72658119CD}"/>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54245</xdr:rowOff>
    </xdr:from>
    <xdr:to>
      <xdr:col>85</xdr:col>
      <xdr:colOff>127000</xdr:colOff>
      <xdr:row>95</xdr:row>
      <xdr:rowOff>81162</xdr:rowOff>
    </xdr:to>
    <xdr:cxnSp macro="">
      <xdr:nvCxnSpPr>
        <xdr:cNvPr id="688" name="直線コネクタ 687">
          <a:extLst>
            <a:ext uri="{FF2B5EF4-FFF2-40B4-BE49-F238E27FC236}">
              <a16:creationId xmlns:a16="http://schemas.microsoft.com/office/drawing/2014/main" id="{D55E32CA-51E5-4353-8D02-7F732BDC9BA6}"/>
            </a:ext>
          </a:extLst>
        </xdr:cNvPr>
        <xdr:cNvCxnSpPr/>
      </xdr:nvCxnSpPr>
      <xdr:spPr>
        <a:xfrm>
          <a:off x="15481300" y="16341995"/>
          <a:ext cx="8382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3E0495D9-BEF8-4920-AFA3-F3BA6591DEA5}"/>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ADB8E47E-685C-45F5-8261-D0172547E149}"/>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54245</xdr:rowOff>
    </xdr:from>
    <xdr:to>
      <xdr:col>81</xdr:col>
      <xdr:colOff>50800</xdr:colOff>
      <xdr:row>95</xdr:row>
      <xdr:rowOff>84063</xdr:rowOff>
    </xdr:to>
    <xdr:cxnSp macro="">
      <xdr:nvCxnSpPr>
        <xdr:cNvPr id="691" name="直線コネクタ 690">
          <a:extLst>
            <a:ext uri="{FF2B5EF4-FFF2-40B4-BE49-F238E27FC236}">
              <a16:creationId xmlns:a16="http://schemas.microsoft.com/office/drawing/2014/main" id="{E2D61A45-EB42-4A26-96DD-1EF28DEC96CA}"/>
            </a:ext>
          </a:extLst>
        </xdr:cNvPr>
        <xdr:cNvCxnSpPr/>
      </xdr:nvCxnSpPr>
      <xdr:spPr>
        <a:xfrm flipV="1">
          <a:off x="14592300" y="16341995"/>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F783767-28C4-4D30-A063-4FBA484449B8}"/>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5511B1D5-7592-441A-816E-B833EE122AE3}"/>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84063</xdr:rowOff>
    </xdr:from>
    <xdr:to>
      <xdr:col>76</xdr:col>
      <xdr:colOff>114300</xdr:colOff>
      <xdr:row>95</xdr:row>
      <xdr:rowOff>125740</xdr:rowOff>
    </xdr:to>
    <xdr:cxnSp macro="">
      <xdr:nvCxnSpPr>
        <xdr:cNvPr id="694" name="直線コネクタ 693">
          <a:extLst>
            <a:ext uri="{FF2B5EF4-FFF2-40B4-BE49-F238E27FC236}">
              <a16:creationId xmlns:a16="http://schemas.microsoft.com/office/drawing/2014/main" id="{8311B2C9-7190-40B0-A10C-2A7EBCD1CF71}"/>
            </a:ext>
          </a:extLst>
        </xdr:cNvPr>
        <xdr:cNvCxnSpPr/>
      </xdr:nvCxnSpPr>
      <xdr:spPr>
        <a:xfrm flipV="1">
          <a:off x="13703300" y="16371813"/>
          <a:ext cx="889000" cy="4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FBFD077D-7AC7-43B6-B5F4-67BCA8679514}"/>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A864D0B9-9493-4495-B340-B660D241C312}"/>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118193</xdr:rowOff>
    </xdr:from>
    <xdr:to>
      <xdr:col>71</xdr:col>
      <xdr:colOff>177800</xdr:colOff>
      <xdr:row>95</xdr:row>
      <xdr:rowOff>125740</xdr:rowOff>
    </xdr:to>
    <xdr:cxnSp macro="">
      <xdr:nvCxnSpPr>
        <xdr:cNvPr id="697" name="直線コネクタ 696">
          <a:extLst>
            <a:ext uri="{FF2B5EF4-FFF2-40B4-BE49-F238E27FC236}">
              <a16:creationId xmlns:a16="http://schemas.microsoft.com/office/drawing/2014/main" id="{88B41733-A237-4BF0-B69F-31585E872C80}"/>
            </a:ext>
          </a:extLst>
        </xdr:cNvPr>
        <xdr:cNvCxnSpPr/>
      </xdr:nvCxnSpPr>
      <xdr:spPr>
        <a:xfrm>
          <a:off x="12814300" y="16405943"/>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82C8B8E-CB43-45F1-A4FB-7EA661F6ADFB}"/>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407B8BD1-2A39-439A-A710-0CD801EBF361}"/>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683FFBDD-3142-45F8-B0E7-72F4DBF7B499}"/>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DC509B7C-2A6E-4A83-8B4A-624FAA360DD7}"/>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F6395BE-461E-4E59-B21B-ABDD275E140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2CB4C300-6078-409A-BD1D-ACCF39CF238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593050F2-2E64-48A2-9B32-E2A3EDC6E80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F40D85D3-0DDC-4AC8-8269-4D8BA8FFC3C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5A5C37B9-FB9E-42D0-85D8-B2FB2DFBA52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30362</xdr:rowOff>
    </xdr:from>
    <xdr:to>
      <xdr:col>85</xdr:col>
      <xdr:colOff>177800</xdr:colOff>
      <xdr:row>95</xdr:row>
      <xdr:rowOff>131962</xdr:rowOff>
    </xdr:to>
    <xdr:sp macro="" textlink="">
      <xdr:nvSpPr>
        <xdr:cNvPr id="707" name="楕円 706">
          <a:extLst>
            <a:ext uri="{FF2B5EF4-FFF2-40B4-BE49-F238E27FC236}">
              <a16:creationId xmlns:a16="http://schemas.microsoft.com/office/drawing/2014/main" id="{1BC969BA-70EE-4698-9298-9E7AC9CF61A3}"/>
            </a:ext>
          </a:extLst>
        </xdr:cNvPr>
        <xdr:cNvSpPr/>
      </xdr:nvSpPr>
      <xdr:spPr>
        <a:xfrm>
          <a:off x="16268700" y="163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53239</xdr:rowOff>
    </xdr:from>
    <xdr:ext cx="599010" cy="259045"/>
    <xdr:sp macro="" textlink="">
      <xdr:nvSpPr>
        <xdr:cNvPr id="708" name="公債費該当値テキスト">
          <a:extLst>
            <a:ext uri="{FF2B5EF4-FFF2-40B4-BE49-F238E27FC236}">
              <a16:creationId xmlns:a16="http://schemas.microsoft.com/office/drawing/2014/main" id="{3078A19A-BC7F-49DE-84C2-D2141B96ED13}"/>
            </a:ext>
          </a:extLst>
        </xdr:cNvPr>
        <xdr:cNvSpPr txBox="1"/>
      </xdr:nvSpPr>
      <xdr:spPr>
        <a:xfrm>
          <a:off x="16370300" y="1616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3445</xdr:rowOff>
    </xdr:from>
    <xdr:to>
      <xdr:col>81</xdr:col>
      <xdr:colOff>101600</xdr:colOff>
      <xdr:row>95</xdr:row>
      <xdr:rowOff>105045</xdr:rowOff>
    </xdr:to>
    <xdr:sp macro="" textlink="">
      <xdr:nvSpPr>
        <xdr:cNvPr id="709" name="楕円 708">
          <a:extLst>
            <a:ext uri="{FF2B5EF4-FFF2-40B4-BE49-F238E27FC236}">
              <a16:creationId xmlns:a16="http://schemas.microsoft.com/office/drawing/2014/main" id="{890C2459-320E-49CD-AD76-F7893CC27D3A}"/>
            </a:ext>
          </a:extLst>
        </xdr:cNvPr>
        <xdr:cNvSpPr/>
      </xdr:nvSpPr>
      <xdr:spPr>
        <a:xfrm>
          <a:off x="15430500" y="162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121572</xdr:rowOff>
    </xdr:from>
    <xdr:ext cx="599010" cy="259045"/>
    <xdr:sp macro="" textlink="">
      <xdr:nvSpPr>
        <xdr:cNvPr id="710" name="テキスト ボックス 709">
          <a:extLst>
            <a:ext uri="{FF2B5EF4-FFF2-40B4-BE49-F238E27FC236}">
              <a16:creationId xmlns:a16="http://schemas.microsoft.com/office/drawing/2014/main" id="{F5A7AA33-BDE0-47A5-B33A-887DB2286B1A}"/>
            </a:ext>
          </a:extLst>
        </xdr:cNvPr>
        <xdr:cNvSpPr txBox="1"/>
      </xdr:nvSpPr>
      <xdr:spPr>
        <a:xfrm>
          <a:off x="15181795" y="1606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33263</xdr:rowOff>
    </xdr:from>
    <xdr:to>
      <xdr:col>76</xdr:col>
      <xdr:colOff>165100</xdr:colOff>
      <xdr:row>95</xdr:row>
      <xdr:rowOff>134863</xdr:rowOff>
    </xdr:to>
    <xdr:sp macro="" textlink="">
      <xdr:nvSpPr>
        <xdr:cNvPr id="711" name="楕円 710">
          <a:extLst>
            <a:ext uri="{FF2B5EF4-FFF2-40B4-BE49-F238E27FC236}">
              <a16:creationId xmlns:a16="http://schemas.microsoft.com/office/drawing/2014/main" id="{4CBCE765-73DF-4795-8EB2-C3BD04E4FF4E}"/>
            </a:ext>
          </a:extLst>
        </xdr:cNvPr>
        <xdr:cNvSpPr/>
      </xdr:nvSpPr>
      <xdr:spPr>
        <a:xfrm>
          <a:off x="14541500" y="163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151390</xdr:rowOff>
    </xdr:from>
    <xdr:ext cx="599010" cy="259045"/>
    <xdr:sp macro="" textlink="">
      <xdr:nvSpPr>
        <xdr:cNvPr id="712" name="テキスト ボックス 711">
          <a:extLst>
            <a:ext uri="{FF2B5EF4-FFF2-40B4-BE49-F238E27FC236}">
              <a16:creationId xmlns:a16="http://schemas.microsoft.com/office/drawing/2014/main" id="{0DD791E8-3EE3-4DF1-8692-5D2FD71BD23F}"/>
            </a:ext>
          </a:extLst>
        </xdr:cNvPr>
        <xdr:cNvSpPr txBox="1"/>
      </xdr:nvSpPr>
      <xdr:spPr>
        <a:xfrm>
          <a:off x="14292795" y="160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74940</xdr:rowOff>
    </xdr:from>
    <xdr:to>
      <xdr:col>72</xdr:col>
      <xdr:colOff>38100</xdr:colOff>
      <xdr:row>96</xdr:row>
      <xdr:rowOff>5090</xdr:rowOff>
    </xdr:to>
    <xdr:sp macro="" textlink="">
      <xdr:nvSpPr>
        <xdr:cNvPr id="713" name="楕円 712">
          <a:extLst>
            <a:ext uri="{FF2B5EF4-FFF2-40B4-BE49-F238E27FC236}">
              <a16:creationId xmlns:a16="http://schemas.microsoft.com/office/drawing/2014/main" id="{E3EEF6E0-5B93-4EE4-9B2F-B229DF0724F7}"/>
            </a:ext>
          </a:extLst>
        </xdr:cNvPr>
        <xdr:cNvSpPr/>
      </xdr:nvSpPr>
      <xdr:spPr>
        <a:xfrm>
          <a:off x="13652500" y="163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21617</xdr:rowOff>
    </xdr:from>
    <xdr:ext cx="599010" cy="259045"/>
    <xdr:sp macro="" textlink="">
      <xdr:nvSpPr>
        <xdr:cNvPr id="714" name="テキスト ボックス 713">
          <a:extLst>
            <a:ext uri="{FF2B5EF4-FFF2-40B4-BE49-F238E27FC236}">
              <a16:creationId xmlns:a16="http://schemas.microsoft.com/office/drawing/2014/main" id="{0D5E8027-99EB-4A80-B183-1269A67454B7}"/>
            </a:ext>
          </a:extLst>
        </xdr:cNvPr>
        <xdr:cNvSpPr txBox="1"/>
      </xdr:nvSpPr>
      <xdr:spPr>
        <a:xfrm>
          <a:off x="13403795" y="1613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67393</xdr:rowOff>
    </xdr:from>
    <xdr:to>
      <xdr:col>67</xdr:col>
      <xdr:colOff>101600</xdr:colOff>
      <xdr:row>95</xdr:row>
      <xdr:rowOff>168993</xdr:rowOff>
    </xdr:to>
    <xdr:sp macro="" textlink="">
      <xdr:nvSpPr>
        <xdr:cNvPr id="715" name="楕円 714">
          <a:extLst>
            <a:ext uri="{FF2B5EF4-FFF2-40B4-BE49-F238E27FC236}">
              <a16:creationId xmlns:a16="http://schemas.microsoft.com/office/drawing/2014/main" id="{584003B7-6687-451D-8C74-06FE3E250F12}"/>
            </a:ext>
          </a:extLst>
        </xdr:cNvPr>
        <xdr:cNvSpPr/>
      </xdr:nvSpPr>
      <xdr:spPr>
        <a:xfrm>
          <a:off x="12763500" y="163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14070</xdr:rowOff>
    </xdr:from>
    <xdr:ext cx="599010" cy="259045"/>
    <xdr:sp macro="" textlink="">
      <xdr:nvSpPr>
        <xdr:cNvPr id="716" name="テキスト ボックス 715">
          <a:extLst>
            <a:ext uri="{FF2B5EF4-FFF2-40B4-BE49-F238E27FC236}">
              <a16:creationId xmlns:a16="http://schemas.microsoft.com/office/drawing/2014/main" id="{86691BEA-C1D4-473F-A1F2-760D7A79E607}"/>
            </a:ext>
          </a:extLst>
        </xdr:cNvPr>
        <xdr:cNvSpPr txBox="1"/>
      </xdr:nvSpPr>
      <xdr:spPr>
        <a:xfrm>
          <a:off x="12514795" y="1613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7BF22972-FFB8-41E5-B819-5AA8F6004B7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C14584CA-4617-4CCD-9029-0F5ECDD1C0A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921CDE26-3DE6-467C-8089-2F3C554E03F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11F44ABF-F42B-4BD0-95C7-9B4A93E3781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69DEEA83-2949-4CB8-B3E7-6117C833B90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C3D39FC0-9E46-40B1-9E03-9AD051E4DA5D}"/>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ACD5EEE4-7356-4B84-9632-48E94C70C8B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D3249EDE-BFD5-45F5-A25C-0B1F6AEB5ED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7455C624-D3C5-4C6F-8377-2F680F94803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36460869-4F3C-46DD-9EDD-5ED5B2AABF1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61683FC6-09EE-4419-A6FC-AF23388CD28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6C2239A8-EBDD-4472-87C6-2223D695D76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1B21D8FA-CC63-448B-9860-A1BF4662A3F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DA1EFC93-13E2-4A04-8419-D3204B950826}"/>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78AB2A57-1D50-4ABB-9E1E-06081D56C2CD}"/>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922A2841-21CD-4F83-B29C-C9BF0CADD69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80EF1561-A1CE-4B39-A72D-BD7E57B78709}"/>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42D13EE8-71F1-417A-8774-F3CB042694E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3041CBDB-42C6-4F2E-B0B0-B9F46F340A6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AA0B8A44-1537-41E0-B28C-A5F32B96B60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F795D87A-A4F7-495B-9AC0-F85628E9547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6553F302-4635-4417-941A-9C116BEF6A1A}"/>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48076AD4-CCA5-4C59-875F-C4CCDBDE5DC8}"/>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491DCF33-898E-4F8E-9CB7-88C83CE69D8C}"/>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AF365DAE-4C46-4F36-9A78-3D58D1C73C97}"/>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807E05D4-BBF9-40CF-941F-FCC6A40E39CB}"/>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E43D55A6-4CFF-49FA-BCC2-07193BC24438}"/>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8DEB07B0-69D6-4009-9E66-F22E8A87115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F960CF11-7164-4296-816A-C9731BAEB0C9}"/>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540B3B92-4F9A-48CB-AAA5-EC9F0A18284D}"/>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51E0545B-9635-4645-BD63-DB31BE577118}"/>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3AA48CDA-C2F0-4650-8C0B-6A3680840E03}"/>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BEFFB6ED-992E-4D0E-B57B-ED64B93C4C5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187AF309-FDB6-4910-9EE9-C204CFB20C6A}"/>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281E9894-CB93-4EB8-BAE1-340D49C0725A}"/>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2D2B6674-EF0A-4065-AEE1-5624A1AFCA95}"/>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BEF9D699-EAD9-4B15-AE67-99D6B5FE2FAB}"/>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29BF8A8C-9E4B-43C4-9170-CA6BB08312F4}"/>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2094BEF8-5CA1-42FE-BB0E-F243E3FB8173}"/>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6BCEDCA1-E9AA-47B3-8ECB-F7E4EAE874DA}"/>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A0F92BA-BE21-4A62-A6E2-59E79F80595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E5605F86-F796-458D-9DAA-5CBFE958719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9315A37-3707-45B7-AEF4-41DFB347122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E296E96E-C129-49E2-AFBB-603D41D0F99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8E10333A-EFCC-43C5-8E40-5B4671A1D6D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5525554F-5BB6-4A92-A76E-52F991CFDD9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5BCD465A-E91E-4C1C-99B9-2A6FAD58D08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AC69DC95-0758-4470-A96A-D6351C2B469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C44A5B29-681C-4177-8109-25A86DB0376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B69AE27E-A585-4DF7-A1E2-8A4BB5FB779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6A4E1B2A-DB7B-4534-8836-B4C312F39EC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603322E6-5158-42F8-9438-F06653A47659}"/>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645ABCCC-B546-4778-B205-593E0A6661ED}"/>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23613E20-053E-4421-847D-59936058345A}"/>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339B10E7-9AFA-4EDA-8C02-8F3DFCC512C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FA31DBAA-C77E-4E16-8CAA-79CF0E4AD01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4EFE4C4A-2E40-4788-B9FF-507D21345CE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1CFFE547-484E-4889-A377-9E68E3DD5CD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B8AD1B6C-4BA7-463D-A0F0-72A6A839056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65B9A37E-4617-4DED-A389-24B66213AF1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74548BFD-7B3C-4B1A-92A5-AD50A93A0452}"/>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E8D28954-62EE-4A6F-993E-4D387E8E45D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C52AF3FD-3C8D-49CC-A593-38B87F1602F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A162748F-3BC5-4BA4-8591-B7410F506D6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594D4F35-5F11-4D63-B665-3768BDBF2E2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4F2DC0B7-3ED1-49FE-AF9C-DAECEBCE2F2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8147AE00-766C-4325-BB5E-BC8B2F053FE8}"/>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BAEB821B-DD82-4EE7-84EE-FD8B05399A8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B0426B2-81EA-4A45-ABF4-3E01F60BC96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E7F38BE1-563D-48BE-AA9D-DC83D9FA83B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A225C61B-F501-4A23-B2B0-2DF41424856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3614EABC-93B5-4851-A8AD-7242CC9B808B}"/>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ED8C3753-7C92-40CB-A420-D6588009D48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920CF230-E856-4A80-960D-E6031C69039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9D92A7A1-CEF2-47FE-A7A7-5BE3A51AD4C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B9B687C0-6C49-4F44-BD31-BDFB7F98357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530BE229-97A7-4856-A59A-F9E6C667708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91B89E9E-D68A-437D-A701-C50291D07BED}"/>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5561DE24-C28F-4B14-86AB-EC3B245C5A8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43E752AC-445F-4FBA-909F-B6A6223001AE}"/>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19C4CE4-03AC-47C0-9964-E7271210372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50F49E53-1489-49A0-8FAB-AC1E59B4AD2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3802D4DF-F588-4BC4-9AE2-90AC53C4589F}"/>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6170084C-66CE-4147-B43A-44E2C6D5C254}"/>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70EABA75-7146-4253-AA87-54CCF7DD7EE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A047B2BE-553D-4A80-8EC2-E0447F4A6E2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718E0B3C-799C-4594-BABA-5614329C5A2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E04DFD5E-A79E-41DD-8833-52C285AF90C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2EFE0F1A-E692-4330-AE7D-6259AA4B354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9D148F41-D02B-4DC9-889B-2498037C20B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90A66A1E-693F-49B8-B769-D74E5800507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1D1BC60E-4CF9-4A2A-81D9-6F6321373AC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5E87EE75-CB27-4923-B97E-E1787C61DDF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6EBA3DF-246D-44EE-BF97-66A6287943C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2E02329-8189-4D7B-904C-53E93A5085F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AE38C78D-5EDA-44B8-A56A-432AF9A745C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4FF7201C-0E37-42F4-8BCF-FDD460747A39}"/>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6E137F29-3F34-4F05-BF73-4D87E49E5D7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C51EE7E7-619B-42D2-B204-A89C0A49738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BE05421A-A6AB-4383-AD91-2B126290261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A31891FC-C05E-4CC7-8978-27C6142096F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2342DA7B-BEDB-4E58-AA54-CC0FAD0DAC6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EE3216D8-8B27-4B47-A4FB-524CC4372A9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5E747E97-07F6-4EC0-9CB7-F2FEE119E92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8C321AC0-2C1E-4472-89F7-E7C5F02E279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E728BA24-A0B0-49BD-B13D-F94EA8CD532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82C60EC3-8BE2-4472-998E-549FF4FB3FD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民生費、</a:t>
          </a:r>
          <a:r>
            <a:rPr kumimoji="1" lang="ja-JP" altLang="en-US" sz="1100" b="0" i="0" baseline="0">
              <a:solidFill>
                <a:schemeClr val="dk1"/>
              </a:solidFill>
              <a:effectLst/>
              <a:latin typeface="+mn-lt"/>
              <a:ea typeface="+mn-ea"/>
              <a:cs typeface="+mn-cs"/>
            </a:rPr>
            <a:t>農林水産業費、</a:t>
          </a:r>
          <a:r>
            <a:rPr kumimoji="1" lang="ja-JP" altLang="ja-JP" sz="1100" b="0" i="0" baseline="0">
              <a:solidFill>
                <a:schemeClr val="dk1"/>
              </a:solidFill>
              <a:effectLst/>
              <a:latin typeface="+mn-lt"/>
              <a:ea typeface="+mn-ea"/>
              <a:cs typeface="+mn-cs"/>
            </a:rPr>
            <a:t>公債費について、住民一人あたりの割合が、類似団体と比べ非常に高い水準にある。民生費については、高齢化が進み介護保険（事業勘定）事業特別会計繰出金をはじめとした社会保障経費が大きくなっていることが主な要因である。</a:t>
          </a:r>
          <a:r>
            <a:rPr kumimoji="1" lang="ja-JP" altLang="en-US" sz="1100" b="0" i="0" baseline="0">
              <a:solidFill>
                <a:schemeClr val="dk1"/>
              </a:solidFill>
              <a:effectLst/>
              <a:latin typeface="+mn-lt"/>
              <a:ea typeface="+mn-ea"/>
              <a:cs typeface="+mn-cs"/>
            </a:rPr>
            <a:t>農林水産業費については、鳥獣被害防止対策事業費などの増加が主な要因である。</a:t>
          </a:r>
          <a:r>
            <a:rPr lang="ja-JP" altLang="ja-JP" sz="1100" b="0" i="0" baseline="0">
              <a:solidFill>
                <a:schemeClr val="dk1"/>
              </a:solidFill>
              <a:effectLst/>
              <a:latin typeface="+mn-lt"/>
              <a:ea typeface="+mn-ea"/>
              <a:cs typeface="+mn-cs"/>
            </a:rPr>
            <a:t>公債費については、合併特例債の借入により元利償還金が増加していることが主な要因である。その他の項目については、類似団体と同程度若しくは低い水準となっており、今後も、住民サービスの低下を招かない範囲内で水準を確保していくことが重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684E6C5-4420-40BB-9C82-2615351ED9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DF49AD8-42E0-47D8-A2C3-85D500EB426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990BBEC-4AF5-4E45-B5F2-226F0ADA961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F2FAA4E-59B7-4C82-AF6F-8FF672C01C9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6586B02-6386-4BAA-A153-152F8C284BE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B48ABDD-7B73-4748-879A-9A84D29120CF}"/>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50983AC-6950-4E02-99D2-4D362904322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F828473-0449-4AB9-91B1-5ACFA125C74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8DE479B-098E-412D-8383-0FFFE6F84CB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B724505-328E-4CCD-8DCC-34416EEDAF5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FBEB586-29CE-4C11-ABF5-3114C0F84B5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EE1FA0F-D8BB-4C94-ACB6-4D3F4566C15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E929213-2B53-4DCB-801E-E4B824F84F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物件費の抑制をはじめとした経常的な経費の削減による効果が表れてきたこともあり、令和２年度以降は、財政調整基金の取り崩しがないため改善している。今後は、予算規模を標準財政規模に近づけていくため、歳出全体の抑制を図り、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C261495-4FE1-4D20-B992-FAD7EABFE7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2DE281B-3B5B-4155-AFC0-905056780EE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8DF7E35-7785-40F5-8328-3D8BD7ABF032}"/>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42EEA89-13A1-464C-BD1C-B59304F5D04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C82A5A1-9891-4164-BBF0-827974923865}"/>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517C44D-4A18-4CF2-BD2A-4DA63B0D211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EC54F89-59E9-4CA8-B8A6-09391142A534}"/>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7C9498BC-BC35-477D-ABE5-01C394B9615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786793A-A4F3-4AA0-B4BD-D21B1123F02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現在のところ、各会計において赤字は生じていない。今後においても赤字補填等の繰出がないように各会計において健全な財政運営に努める。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50154EA-C341-42BA-9884-5180B9559F2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4A13297-908E-4CC6-B968-8CE689298CB8}"/>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651C8A9-E044-40DD-BB5B-66341356EEA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99DD28D-811C-408D-B648-35AB4BC2C7AA}"/>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CB883B2-752E-4FE4-B6F6-4714C1FA0691}"/>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08554A6-44AD-43D7-A975-F8695D8F6B28}"/>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37652E5-BC12-4D0D-9D8E-0234223A44D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021DB6F-33E9-4ACA-8E6F-108773C35EF7}"/>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EA7989B-F386-4731-99DF-3C633C50D1CE}"/>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DFB7635-ADBC-4BA9-AB27-9B2FEC2A58A6}"/>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7E93BB1-FF1F-4633-9779-3CFD539D4E0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0505/Desktop/&#12304;&#25552;&#20986;&#26399;&#38480;&#65306;&#65305;&#26376;&#65297;&#65302;&#26085;&#65288;&#28779;&#65289;&#12305;&#20196;&#21644;&#65301;&#24180;&#24230;&#36001;&#25919;&#29366;&#27841;&#36039;&#26009;&#38598;&#12398;&#20316;&#25104;&#12395;&#12388;&#12356;&#12390;&#65288;&#65298;&#22238;&#30446;&#12539;&#22320;&#26041;&#20844;&#20250;&#35336;&#38306;&#20418;&#65289;/&#65297;&#22238;&#30446;&#12501;&#12449;&#12452;&#12523;/&#12304;&#36001;&#25919;&#29366;&#27841;&#36039;&#26009;&#38598;&#12305;_364681_&#12388;&#12427;&#12366;&#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R7"/>
          <cell r="BS7" t="str">
            <v>貞光ゆうゆう館</v>
          </cell>
        </row>
        <row r="8">
          <cell r="B8" t="str">
            <v>つるぎ町剣山木綿麻温泉事業特別会計</v>
          </cell>
          <cell r="BR8"/>
          <cell r="BS8"/>
        </row>
        <row r="9">
          <cell r="B9"/>
          <cell r="BR9"/>
          <cell r="BS9"/>
        </row>
        <row r="10">
          <cell r="B10"/>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つるぎ町国民健康保険（事業勘定）事業特別会計</v>
          </cell>
        </row>
        <row r="29">
          <cell r="B29" t="str">
            <v>つるぎ町介護保険（事業勘定）事業特別会計</v>
          </cell>
        </row>
        <row r="30">
          <cell r="B30" t="str">
            <v>つるぎ町後期高齢者医療特別会計</v>
          </cell>
        </row>
        <row r="31">
          <cell r="B31" t="str">
            <v>つるぎ町介護サービス事業特別会計</v>
          </cell>
        </row>
        <row r="32">
          <cell r="B32" t="str">
            <v>つるぎ町水道事業会計</v>
          </cell>
        </row>
        <row r="33">
          <cell r="B33" t="str">
            <v>つるぎ町病院事業会計</v>
          </cell>
        </row>
        <row r="34">
          <cell r="B34" t="str">
            <v>つるぎ町農業集落排水事業特別会計</v>
          </cell>
        </row>
        <row r="35">
          <cell r="B35" t="str">
            <v>つるぎ町特定環境保全公共下水道事業特別会計</v>
          </cell>
        </row>
        <row r="68">
          <cell r="B68" t="str">
            <v>徳島県市町村総合事務組合（一般会計）</v>
          </cell>
        </row>
        <row r="69">
          <cell r="B69" t="str">
            <v>〃（徳島県滞納整理機構特別会計）</v>
          </cell>
        </row>
        <row r="70">
          <cell r="B70" t="str">
            <v>徳島県市町村議会議員公務災害補償等組合（一般会計）</v>
          </cell>
        </row>
        <row r="71">
          <cell r="B71" t="str">
            <v>徳島県後期高齢者医療広域連合（一般会計）</v>
          </cell>
        </row>
        <row r="72">
          <cell r="B72" t="str">
            <v>〃（後期高齢者医療事業会計）</v>
          </cell>
        </row>
        <row r="73">
          <cell r="B73" t="str">
            <v>美馬地区広域行政組合（一般会計）</v>
          </cell>
        </row>
        <row r="74">
          <cell r="B74" t="str">
            <v>〃（美馬地区広域振興事業特別会計）</v>
          </cell>
        </row>
        <row r="75">
          <cell r="B75" t="str">
            <v>美馬環境整備組合（一般会計）</v>
          </cell>
        </row>
        <row r="76">
          <cell r="B76" t="str">
            <v>吉野川環境整備組合（一般会計）</v>
          </cell>
        </row>
        <row r="77">
          <cell r="B77" t="str">
            <v>西阿老人ホーム組合（一般会計）</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73879</v>
          </cell>
          <cell r="F3">
            <v>145139</v>
          </cell>
        </row>
        <row r="5">
          <cell r="A5" t="str">
            <v xml:space="preserve"> R02</v>
          </cell>
          <cell r="D5">
            <v>72783</v>
          </cell>
          <cell r="F5">
            <v>125391</v>
          </cell>
        </row>
        <row r="7">
          <cell r="A7" t="str">
            <v xml:space="preserve"> R03</v>
          </cell>
          <cell r="D7">
            <v>93714</v>
          </cell>
          <cell r="F7">
            <v>138402</v>
          </cell>
        </row>
        <row r="9">
          <cell r="A9" t="str">
            <v xml:space="preserve"> R04</v>
          </cell>
          <cell r="D9">
            <v>98099</v>
          </cell>
          <cell r="F9">
            <v>146367</v>
          </cell>
        </row>
        <row r="11">
          <cell r="A11" t="str">
            <v xml:space="preserve"> R05</v>
          </cell>
          <cell r="D11">
            <v>97288</v>
          </cell>
          <cell r="F11">
            <v>165181</v>
          </cell>
        </row>
        <row r="18">
          <cell r="B18" t="str">
            <v>R01</v>
          </cell>
          <cell r="C18" t="str">
            <v>R02</v>
          </cell>
          <cell r="D18" t="str">
            <v>R03</v>
          </cell>
          <cell r="E18" t="str">
            <v>R04</v>
          </cell>
          <cell r="F18" t="str">
            <v>R05</v>
          </cell>
        </row>
        <row r="19">
          <cell r="A19" t="str">
            <v>実質収支額</v>
          </cell>
          <cell r="B19">
            <v>2.2999999999999998</v>
          </cell>
          <cell r="C19">
            <v>2.93</v>
          </cell>
          <cell r="D19">
            <v>4.3899999999999997</v>
          </cell>
          <cell r="E19">
            <v>3.26</v>
          </cell>
          <cell r="F19">
            <v>5.64</v>
          </cell>
        </row>
        <row r="20">
          <cell r="A20" t="str">
            <v>財政調整基金残高</v>
          </cell>
          <cell r="B20">
            <v>14.47</v>
          </cell>
          <cell r="C20">
            <v>14.47</v>
          </cell>
          <cell r="D20">
            <v>13.85</v>
          </cell>
          <cell r="E20">
            <v>14.57</v>
          </cell>
          <cell r="F20">
            <v>14.93</v>
          </cell>
        </row>
        <row r="21">
          <cell r="A21" t="str">
            <v>実質単年度収支</v>
          </cell>
          <cell r="B21">
            <v>-1.81</v>
          </cell>
          <cell r="C21">
            <v>0.7</v>
          </cell>
          <cell r="D21">
            <v>1.65</v>
          </cell>
          <cell r="E21">
            <v>-1.29</v>
          </cell>
          <cell r="F21">
            <v>2.37</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0.09</v>
          </cell>
          <cell r="D27" t="e">
            <v>#N/A</v>
          </cell>
          <cell r="E27">
            <v>0.11</v>
          </cell>
          <cell r="F27" t="e">
            <v>#N/A</v>
          </cell>
          <cell r="G27">
            <v>0.08</v>
          </cell>
          <cell r="H27" t="e">
            <v>#N/A</v>
          </cell>
          <cell r="I27">
            <v>0.01</v>
          </cell>
          <cell r="J27" t="e">
            <v>#N/A</v>
          </cell>
          <cell r="K27">
            <v>0.04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つるぎ町農業集落排水事業特別会計</v>
          </cell>
          <cell r="B29" t="e">
            <v>#N/A</v>
          </cell>
          <cell r="C29">
            <v>0.05</v>
          </cell>
          <cell r="D29" t="e">
            <v>#N/A</v>
          </cell>
          <cell r="E29">
            <v>7.0000000000000007E-2</v>
          </cell>
          <cell r="F29" t="e">
            <v>#N/A</v>
          </cell>
          <cell r="G29">
            <v>0.06</v>
          </cell>
          <cell r="H29" t="e">
            <v>#N/A</v>
          </cell>
          <cell r="I29">
            <v>0.05</v>
          </cell>
          <cell r="J29" t="e">
            <v>#N/A</v>
          </cell>
          <cell r="K29">
            <v>0.17</v>
          </cell>
        </row>
        <row r="30">
          <cell r="A30" t="str">
            <v>つるぎ町介護サービス事業特別会計</v>
          </cell>
          <cell r="B30" t="e">
            <v>#N/A</v>
          </cell>
          <cell r="C30">
            <v>0.27</v>
          </cell>
          <cell r="D30" t="e">
            <v>#N/A</v>
          </cell>
          <cell r="E30">
            <v>0.26</v>
          </cell>
          <cell r="F30" t="e">
            <v>#N/A</v>
          </cell>
          <cell r="G30">
            <v>0.28999999999999998</v>
          </cell>
          <cell r="H30" t="e">
            <v>#N/A</v>
          </cell>
          <cell r="I30">
            <v>0.24</v>
          </cell>
          <cell r="J30" t="e">
            <v>#N/A</v>
          </cell>
          <cell r="K30">
            <v>0.23</v>
          </cell>
        </row>
        <row r="31">
          <cell r="A31" t="str">
            <v>つるぎ町特定環境保全公共下水道事業特別会計</v>
          </cell>
          <cell r="B31" t="e">
            <v>#N/A</v>
          </cell>
          <cell r="C31">
            <v>0.06</v>
          </cell>
          <cell r="D31" t="e">
            <v>#N/A</v>
          </cell>
          <cell r="E31">
            <v>0.05</v>
          </cell>
          <cell r="F31" t="e">
            <v>#N/A</v>
          </cell>
          <cell r="G31">
            <v>0.04</v>
          </cell>
          <cell r="H31" t="e">
            <v>#N/A</v>
          </cell>
          <cell r="I31">
            <v>0.05</v>
          </cell>
          <cell r="J31" t="e">
            <v>#N/A</v>
          </cell>
          <cell r="K31">
            <v>0.44</v>
          </cell>
        </row>
        <row r="32">
          <cell r="A32" t="str">
            <v>つるぎ町国民健康保険（事業勘定）事業特別会計</v>
          </cell>
          <cell r="B32" t="e">
            <v>#N/A</v>
          </cell>
          <cell r="C32">
            <v>0.77</v>
          </cell>
          <cell r="D32" t="e">
            <v>#N/A</v>
          </cell>
          <cell r="E32">
            <v>0.92</v>
          </cell>
          <cell r="F32" t="e">
            <v>#N/A</v>
          </cell>
          <cell r="G32">
            <v>0.96</v>
          </cell>
          <cell r="H32" t="e">
            <v>#N/A</v>
          </cell>
          <cell r="I32">
            <v>1.07</v>
          </cell>
          <cell r="J32" t="e">
            <v>#N/A</v>
          </cell>
          <cell r="K32">
            <v>1.06</v>
          </cell>
        </row>
        <row r="33">
          <cell r="A33" t="str">
            <v>つるぎ町介護保険（事業勘定）事業特別会計</v>
          </cell>
          <cell r="B33" t="e">
            <v>#N/A</v>
          </cell>
          <cell r="C33">
            <v>1.75</v>
          </cell>
          <cell r="D33" t="e">
            <v>#N/A</v>
          </cell>
          <cell r="E33">
            <v>1.71</v>
          </cell>
          <cell r="F33" t="e">
            <v>#N/A</v>
          </cell>
          <cell r="G33">
            <v>2.29</v>
          </cell>
          <cell r="H33" t="e">
            <v>#N/A</v>
          </cell>
          <cell r="I33">
            <v>3.23</v>
          </cell>
          <cell r="J33" t="e">
            <v>#N/A</v>
          </cell>
          <cell r="K33">
            <v>3.21</v>
          </cell>
        </row>
        <row r="34">
          <cell r="A34" t="str">
            <v>つるぎ町水道事業会計</v>
          </cell>
          <cell r="B34" t="e">
            <v>#N/A</v>
          </cell>
          <cell r="C34">
            <v>2.61</v>
          </cell>
          <cell r="D34" t="e">
            <v>#N/A</v>
          </cell>
          <cell r="E34">
            <v>3.36</v>
          </cell>
          <cell r="F34" t="e">
            <v>#N/A</v>
          </cell>
          <cell r="G34">
            <v>3.47</v>
          </cell>
          <cell r="H34" t="e">
            <v>#N/A</v>
          </cell>
          <cell r="I34">
            <v>4.54</v>
          </cell>
          <cell r="J34" t="e">
            <v>#N/A</v>
          </cell>
          <cell r="K34">
            <v>5.54</v>
          </cell>
        </row>
        <row r="35">
          <cell r="A35" t="str">
            <v>一般会計</v>
          </cell>
          <cell r="B35" t="e">
            <v>#N/A</v>
          </cell>
          <cell r="C35">
            <v>2.2200000000000002</v>
          </cell>
          <cell r="D35" t="e">
            <v>#N/A</v>
          </cell>
          <cell r="E35">
            <v>2.83</v>
          </cell>
          <cell r="F35" t="e">
            <v>#N/A</v>
          </cell>
          <cell r="G35">
            <v>4.3099999999999996</v>
          </cell>
          <cell r="H35" t="e">
            <v>#N/A</v>
          </cell>
          <cell r="I35">
            <v>3.25</v>
          </cell>
          <cell r="J35" t="e">
            <v>#N/A</v>
          </cell>
          <cell r="K35">
            <v>5.6</v>
          </cell>
        </row>
        <row r="36">
          <cell r="A36" t="str">
            <v>つるぎ町病院事業会計</v>
          </cell>
          <cell r="B36" t="e">
            <v>#N/A</v>
          </cell>
          <cell r="C36">
            <v>6.95</v>
          </cell>
          <cell r="D36" t="e">
            <v>#N/A</v>
          </cell>
          <cell r="E36">
            <v>8.43</v>
          </cell>
          <cell r="F36" t="e">
            <v>#N/A</v>
          </cell>
          <cell r="G36">
            <v>18.36</v>
          </cell>
          <cell r="H36" t="e">
            <v>#N/A</v>
          </cell>
          <cell r="I36">
            <v>25.08</v>
          </cell>
          <cell r="J36" t="e">
            <v>#N/A</v>
          </cell>
          <cell r="K36">
            <v>18.03</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1272</v>
          </cell>
          <cell r="E42"/>
          <cell r="F42"/>
          <cell r="G42">
            <v>1213</v>
          </cell>
          <cell r="H42"/>
          <cell r="I42"/>
          <cell r="J42">
            <v>1222</v>
          </cell>
          <cell r="K42"/>
          <cell r="L42"/>
          <cell r="M42">
            <v>1205</v>
          </cell>
          <cell r="N42"/>
          <cell r="O42"/>
          <cell r="P42">
            <v>1116</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47</v>
          </cell>
          <cell r="C45"/>
          <cell r="D45"/>
          <cell r="E45">
            <v>31</v>
          </cell>
          <cell r="F45"/>
          <cell r="G45"/>
          <cell r="H45">
            <v>25</v>
          </cell>
          <cell r="I45"/>
          <cell r="J45"/>
          <cell r="K45">
            <v>7</v>
          </cell>
          <cell r="L45"/>
          <cell r="M45"/>
          <cell r="N45" t="str">
            <v>-</v>
          </cell>
          <cell r="O45"/>
          <cell r="P45"/>
        </row>
        <row r="46">
          <cell r="A46" t="str">
            <v>公営企業債の元利償還金に対する繰入金</v>
          </cell>
          <cell r="B46">
            <v>269</v>
          </cell>
          <cell r="C46"/>
          <cell r="D46"/>
          <cell r="E46">
            <v>284</v>
          </cell>
          <cell r="F46"/>
          <cell r="G46"/>
          <cell r="H46">
            <v>277</v>
          </cell>
          <cell r="I46"/>
          <cell r="J46"/>
          <cell r="K46">
            <v>268</v>
          </cell>
          <cell r="L46"/>
          <cell r="M46"/>
          <cell r="N46">
            <v>248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1397</v>
          </cell>
          <cell r="C49"/>
          <cell r="D49"/>
          <cell r="E49">
            <v>1342</v>
          </cell>
          <cell r="F49"/>
          <cell r="G49"/>
          <cell r="H49">
            <v>1384</v>
          </cell>
          <cell r="I49"/>
          <cell r="J49"/>
          <cell r="K49">
            <v>1400</v>
          </cell>
          <cell r="L49"/>
          <cell r="M49"/>
          <cell r="N49">
            <v>1299</v>
          </cell>
          <cell r="O49"/>
          <cell r="P49"/>
        </row>
        <row r="50">
          <cell r="A50" t="str">
            <v>実質公債費比率の分子</v>
          </cell>
          <cell r="B50" t="e">
            <v>#N/A</v>
          </cell>
          <cell r="C50">
            <v>441</v>
          </cell>
          <cell r="D50" t="e">
            <v>#N/A</v>
          </cell>
          <cell r="E50" t="e">
            <v>#N/A</v>
          </cell>
          <cell r="F50">
            <v>444</v>
          </cell>
          <cell r="G50" t="e">
            <v>#N/A</v>
          </cell>
          <cell r="H50" t="e">
            <v>#N/A</v>
          </cell>
          <cell r="I50">
            <v>464</v>
          </cell>
          <cell r="J50" t="e">
            <v>#N/A</v>
          </cell>
          <cell r="K50" t="e">
            <v>#N/A</v>
          </cell>
          <cell r="L50">
            <v>470</v>
          </cell>
          <cell r="M50" t="e">
            <v>#N/A</v>
          </cell>
          <cell r="N50" t="e">
            <v>#N/A</v>
          </cell>
          <cell r="O50">
            <v>431</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9835</v>
          </cell>
          <cell r="E56"/>
          <cell r="F56"/>
          <cell r="G56">
            <v>9161</v>
          </cell>
          <cell r="H56"/>
          <cell r="I56"/>
          <cell r="J56">
            <v>8614</v>
          </cell>
          <cell r="K56"/>
          <cell r="L56"/>
          <cell r="M56">
            <v>7878</v>
          </cell>
          <cell r="N56"/>
          <cell r="O56"/>
          <cell r="P56">
            <v>7548</v>
          </cell>
        </row>
        <row r="57">
          <cell r="A57" t="str">
            <v>充当可能特定歳入</v>
          </cell>
          <cell r="B57"/>
          <cell r="C57"/>
          <cell r="D57">
            <v>24</v>
          </cell>
          <cell r="E57"/>
          <cell r="F57"/>
          <cell r="G57">
            <v>8</v>
          </cell>
          <cell r="H57"/>
          <cell r="I57"/>
          <cell r="J57">
            <v>1</v>
          </cell>
          <cell r="K57"/>
          <cell r="L57"/>
          <cell r="M57" t="str">
            <v>-</v>
          </cell>
          <cell r="N57"/>
          <cell r="O57"/>
          <cell r="P57" t="str">
            <v>-</v>
          </cell>
        </row>
        <row r="58">
          <cell r="A58" t="str">
            <v>充当可能基金</v>
          </cell>
          <cell r="B58"/>
          <cell r="C58"/>
          <cell r="D58">
            <v>3066</v>
          </cell>
          <cell r="E58"/>
          <cell r="F58"/>
          <cell r="G58">
            <v>3049</v>
          </cell>
          <cell r="H58"/>
          <cell r="I58"/>
          <cell r="J58">
            <v>3360</v>
          </cell>
          <cell r="K58"/>
          <cell r="L58"/>
          <cell r="M58">
            <v>3524</v>
          </cell>
          <cell r="N58"/>
          <cell r="O58"/>
          <cell r="P58">
            <v>3624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783</v>
          </cell>
          <cell r="C62"/>
          <cell r="D62"/>
          <cell r="E62">
            <v>683</v>
          </cell>
          <cell r="F62"/>
          <cell r="G62"/>
          <cell r="H62">
            <v>598</v>
          </cell>
          <cell r="I62"/>
          <cell r="J62"/>
          <cell r="K62">
            <v>551</v>
          </cell>
          <cell r="L62"/>
          <cell r="M62"/>
          <cell r="N62">
            <v>562</v>
          </cell>
          <cell r="O62"/>
          <cell r="P62"/>
        </row>
        <row r="63">
          <cell r="A63" t="str">
            <v>組合等負担等見込額</v>
          </cell>
          <cell r="B63">
            <v>73</v>
          </cell>
          <cell r="C63"/>
          <cell r="D63"/>
          <cell r="E63">
            <v>36</v>
          </cell>
          <cell r="F63"/>
          <cell r="G63"/>
          <cell r="H63">
            <v>7</v>
          </cell>
          <cell r="I63"/>
          <cell r="J63"/>
          <cell r="K63" t="str">
            <v>-</v>
          </cell>
          <cell r="L63"/>
          <cell r="M63"/>
          <cell r="N63" t="str">
            <v>-</v>
          </cell>
          <cell r="O63"/>
          <cell r="P63"/>
        </row>
        <row r="64">
          <cell r="A64" t="str">
            <v>公営企業債等繰入見込額</v>
          </cell>
          <cell r="B64">
            <v>2287</v>
          </cell>
          <cell r="C64"/>
          <cell r="D64"/>
          <cell r="E64">
            <v>2073</v>
          </cell>
          <cell r="F64"/>
          <cell r="G64"/>
          <cell r="H64">
            <v>1891</v>
          </cell>
          <cell r="I64"/>
          <cell r="J64"/>
          <cell r="K64">
            <v>1785</v>
          </cell>
          <cell r="L64"/>
          <cell r="M64"/>
          <cell r="N64">
            <v>1598</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11004</v>
          </cell>
          <cell r="C66"/>
          <cell r="D66"/>
          <cell r="E66">
            <v>10342</v>
          </cell>
          <cell r="F66"/>
          <cell r="G66"/>
          <cell r="H66">
            <v>9779</v>
          </cell>
          <cell r="I66"/>
          <cell r="J66"/>
          <cell r="K66">
            <v>9113</v>
          </cell>
          <cell r="L66"/>
          <cell r="M66"/>
          <cell r="N66">
            <v>8503</v>
          </cell>
          <cell r="O66"/>
          <cell r="P66"/>
        </row>
        <row r="67">
          <cell r="A67" t="str">
            <v>将来負担比率の分子</v>
          </cell>
          <cell r="B67" t="e">
            <v>#N/A</v>
          </cell>
          <cell r="C67">
            <v>1224</v>
          </cell>
          <cell r="D67" t="e">
            <v>#N/A</v>
          </cell>
          <cell r="E67" t="e">
            <v>#N/A</v>
          </cell>
          <cell r="F67">
            <v>917</v>
          </cell>
          <cell r="G67" t="e">
            <v>#N/A</v>
          </cell>
          <cell r="H67" t="e">
            <v>#N/A</v>
          </cell>
          <cell r="I67">
            <v>300</v>
          </cell>
          <cell r="J67" t="e">
            <v>#N/A</v>
          </cell>
          <cell r="K67" t="e">
            <v>#N/A</v>
          </cell>
          <cell r="L67">
            <v>47</v>
          </cell>
          <cell r="M67" t="e">
            <v>#N/A</v>
          </cell>
          <cell r="N67" t="e">
            <v>#N/A</v>
          </cell>
          <cell r="O67">
            <v>0</v>
          </cell>
          <cell r="P67" t="e">
            <v>#N/A</v>
          </cell>
        </row>
        <row r="71">
          <cell r="B71" t="str">
            <v>R03</v>
          </cell>
          <cell r="C71" t="str">
            <v>R04</v>
          </cell>
          <cell r="D71" t="str">
            <v>R05</v>
          </cell>
        </row>
        <row r="72">
          <cell r="A72" t="str">
            <v>財政調整基金</v>
          </cell>
          <cell r="B72">
            <v>756</v>
          </cell>
          <cell r="C72">
            <v>759</v>
          </cell>
          <cell r="D72">
            <v>762</v>
          </cell>
        </row>
        <row r="73">
          <cell r="A73" t="str">
            <v>減債基金</v>
          </cell>
          <cell r="B73">
            <v>1894</v>
          </cell>
          <cell r="C73">
            <v>2074</v>
          </cell>
          <cell r="D73">
            <v>2165</v>
          </cell>
        </row>
        <row r="74">
          <cell r="A74" t="str">
            <v>その他特定目的基金</v>
          </cell>
          <cell r="B74">
            <v>2150</v>
          </cell>
          <cell r="C74">
            <v>2174</v>
          </cell>
          <cell r="D74">
            <v>2168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D8BE7-8197-495C-813E-CA4060F44449}">
  <sheetPr>
    <pageSetUpPr fitToPage="1"/>
  </sheetPr>
  <dimension ref="A1:DO56"/>
  <sheetViews>
    <sheetView showGridLines="0" workbookViewId="0">
      <selection activeCell="Z26" sqref="Z26:AG26"/>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58" t="s">
        <v>19</v>
      </c>
      <c r="X3" s="459"/>
      <c r="Y3" s="459"/>
      <c r="Z3" s="459"/>
      <c r="AA3" s="459"/>
      <c r="AB3" s="568"/>
      <c r="AC3" s="572" t="s">
        <v>20</v>
      </c>
      <c r="AD3" s="459"/>
      <c r="AE3" s="459"/>
      <c r="AF3" s="459"/>
      <c r="AG3" s="459"/>
      <c r="AH3" s="459"/>
      <c r="AI3" s="459"/>
      <c r="AJ3" s="459"/>
      <c r="AK3" s="459"/>
      <c r="AL3" s="534"/>
      <c r="AM3" s="458" t="s">
        <v>21</v>
      </c>
      <c r="AN3" s="459"/>
      <c r="AO3" s="459"/>
      <c r="AP3" s="459"/>
      <c r="AQ3" s="459"/>
      <c r="AR3" s="459"/>
      <c r="AS3" s="459"/>
      <c r="AT3" s="459"/>
      <c r="AU3" s="459"/>
      <c r="AV3" s="459"/>
      <c r="AW3" s="459"/>
      <c r="AX3" s="534"/>
      <c r="AY3" s="526" t="s">
        <v>22</v>
      </c>
      <c r="AZ3" s="527"/>
      <c r="BA3" s="527"/>
      <c r="BB3" s="527"/>
      <c r="BC3" s="527"/>
      <c r="BD3" s="527"/>
      <c r="BE3" s="527"/>
      <c r="BF3" s="527"/>
      <c r="BG3" s="527"/>
      <c r="BH3" s="527"/>
      <c r="BI3" s="527"/>
      <c r="BJ3" s="527"/>
      <c r="BK3" s="527"/>
      <c r="BL3" s="527"/>
      <c r="BM3" s="576"/>
      <c r="BN3" s="458" t="s">
        <v>23</v>
      </c>
      <c r="BO3" s="459"/>
      <c r="BP3" s="459"/>
      <c r="BQ3" s="459"/>
      <c r="BR3" s="459"/>
      <c r="BS3" s="459"/>
      <c r="BT3" s="459"/>
      <c r="BU3" s="534"/>
      <c r="BV3" s="458" t="s">
        <v>24</v>
      </c>
      <c r="BW3" s="459"/>
      <c r="BX3" s="459"/>
      <c r="BY3" s="459"/>
      <c r="BZ3" s="459"/>
      <c r="CA3" s="459"/>
      <c r="CB3" s="459"/>
      <c r="CC3" s="534"/>
      <c r="CD3" s="526" t="s">
        <v>22</v>
      </c>
      <c r="CE3" s="527"/>
      <c r="CF3" s="527"/>
      <c r="CG3" s="527"/>
      <c r="CH3" s="527"/>
      <c r="CI3" s="527"/>
      <c r="CJ3" s="527"/>
      <c r="CK3" s="527"/>
      <c r="CL3" s="527"/>
      <c r="CM3" s="527"/>
      <c r="CN3" s="527"/>
      <c r="CO3" s="527"/>
      <c r="CP3" s="527"/>
      <c r="CQ3" s="527"/>
      <c r="CR3" s="527"/>
      <c r="CS3" s="576"/>
      <c r="CT3" s="458" t="s">
        <v>25</v>
      </c>
      <c r="CU3" s="459"/>
      <c r="CV3" s="459"/>
      <c r="CW3" s="459"/>
      <c r="CX3" s="459"/>
      <c r="CY3" s="459"/>
      <c r="CZ3" s="459"/>
      <c r="DA3" s="534"/>
      <c r="DB3" s="458" t="s">
        <v>26</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27</v>
      </c>
      <c r="AZ4" s="387"/>
      <c r="BA4" s="387"/>
      <c r="BB4" s="387"/>
      <c r="BC4" s="387"/>
      <c r="BD4" s="387"/>
      <c r="BE4" s="387"/>
      <c r="BF4" s="387"/>
      <c r="BG4" s="387"/>
      <c r="BH4" s="387"/>
      <c r="BI4" s="387"/>
      <c r="BJ4" s="387"/>
      <c r="BK4" s="387"/>
      <c r="BL4" s="387"/>
      <c r="BM4" s="388"/>
      <c r="BN4" s="389">
        <v>8110768</v>
      </c>
      <c r="BO4" s="390"/>
      <c r="BP4" s="390"/>
      <c r="BQ4" s="390"/>
      <c r="BR4" s="390"/>
      <c r="BS4" s="390"/>
      <c r="BT4" s="390"/>
      <c r="BU4" s="391"/>
      <c r="BV4" s="389">
        <v>8359650</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5.6</v>
      </c>
      <c r="CU4" s="564"/>
      <c r="CV4" s="564"/>
      <c r="CW4" s="564"/>
      <c r="CX4" s="564"/>
      <c r="CY4" s="564"/>
      <c r="CZ4" s="564"/>
      <c r="DA4" s="565"/>
      <c r="DB4" s="563">
        <v>3.3</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29</v>
      </c>
      <c r="AN5" s="368"/>
      <c r="AO5" s="368"/>
      <c r="AP5" s="368"/>
      <c r="AQ5" s="368"/>
      <c r="AR5" s="368"/>
      <c r="AS5" s="368"/>
      <c r="AT5" s="369"/>
      <c r="AU5" s="444" t="s">
        <v>30</v>
      </c>
      <c r="AV5" s="445"/>
      <c r="AW5" s="445"/>
      <c r="AX5" s="445"/>
      <c r="AY5" s="374" t="s">
        <v>31</v>
      </c>
      <c r="AZ5" s="375"/>
      <c r="BA5" s="375"/>
      <c r="BB5" s="375"/>
      <c r="BC5" s="375"/>
      <c r="BD5" s="375"/>
      <c r="BE5" s="375"/>
      <c r="BF5" s="375"/>
      <c r="BG5" s="375"/>
      <c r="BH5" s="375"/>
      <c r="BI5" s="375"/>
      <c r="BJ5" s="375"/>
      <c r="BK5" s="375"/>
      <c r="BL5" s="375"/>
      <c r="BM5" s="376"/>
      <c r="BN5" s="394">
        <v>7778846</v>
      </c>
      <c r="BO5" s="395"/>
      <c r="BP5" s="395"/>
      <c r="BQ5" s="395"/>
      <c r="BR5" s="395"/>
      <c r="BS5" s="395"/>
      <c r="BT5" s="395"/>
      <c r="BU5" s="396"/>
      <c r="BV5" s="394">
        <v>8183530</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97.3</v>
      </c>
      <c r="CU5" s="365"/>
      <c r="CV5" s="365"/>
      <c r="CW5" s="365"/>
      <c r="CX5" s="365"/>
      <c r="CY5" s="365"/>
      <c r="CZ5" s="365"/>
      <c r="DA5" s="366"/>
      <c r="DB5" s="364">
        <v>97.4</v>
      </c>
      <c r="DC5" s="365"/>
      <c r="DD5" s="365"/>
      <c r="DE5" s="365"/>
      <c r="DF5" s="365"/>
      <c r="DG5" s="365"/>
      <c r="DH5" s="365"/>
      <c r="DI5" s="366"/>
    </row>
    <row r="6" spans="1:119" ht="18.75" customHeight="1" x14ac:dyDescent="0.15">
      <c r="A6" s="40"/>
      <c r="B6" s="540" t="s">
        <v>33</v>
      </c>
      <c r="C6" s="409"/>
      <c r="D6" s="409"/>
      <c r="E6" s="541"/>
      <c r="F6" s="541"/>
      <c r="G6" s="541"/>
      <c r="H6" s="541"/>
      <c r="I6" s="541"/>
      <c r="J6" s="541"/>
      <c r="K6" s="541"/>
      <c r="L6" s="541" t="s">
        <v>34</v>
      </c>
      <c r="M6" s="541"/>
      <c r="N6" s="541"/>
      <c r="O6" s="541"/>
      <c r="P6" s="541"/>
      <c r="Q6" s="541"/>
      <c r="R6" s="436"/>
      <c r="S6" s="436"/>
      <c r="T6" s="436"/>
      <c r="U6" s="436"/>
      <c r="V6" s="547"/>
      <c r="W6" s="475" t="s">
        <v>35</v>
      </c>
      <c r="X6" s="408"/>
      <c r="Y6" s="408"/>
      <c r="Z6" s="408"/>
      <c r="AA6" s="408"/>
      <c r="AB6" s="409"/>
      <c r="AC6" s="552" t="s">
        <v>36</v>
      </c>
      <c r="AD6" s="553"/>
      <c r="AE6" s="553"/>
      <c r="AF6" s="553"/>
      <c r="AG6" s="553"/>
      <c r="AH6" s="553"/>
      <c r="AI6" s="553"/>
      <c r="AJ6" s="553"/>
      <c r="AK6" s="553"/>
      <c r="AL6" s="554"/>
      <c r="AM6" s="464" t="s">
        <v>37</v>
      </c>
      <c r="AN6" s="368"/>
      <c r="AO6" s="368"/>
      <c r="AP6" s="368"/>
      <c r="AQ6" s="368"/>
      <c r="AR6" s="368"/>
      <c r="AS6" s="368"/>
      <c r="AT6" s="369"/>
      <c r="AU6" s="444" t="s">
        <v>30</v>
      </c>
      <c r="AV6" s="445"/>
      <c r="AW6" s="445"/>
      <c r="AX6" s="445"/>
      <c r="AY6" s="374" t="s">
        <v>38</v>
      </c>
      <c r="AZ6" s="375"/>
      <c r="BA6" s="375"/>
      <c r="BB6" s="375"/>
      <c r="BC6" s="375"/>
      <c r="BD6" s="375"/>
      <c r="BE6" s="375"/>
      <c r="BF6" s="375"/>
      <c r="BG6" s="375"/>
      <c r="BH6" s="375"/>
      <c r="BI6" s="375"/>
      <c r="BJ6" s="375"/>
      <c r="BK6" s="375"/>
      <c r="BL6" s="375"/>
      <c r="BM6" s="376"/>
      <c r="BN6" s="394">
        <v>331922</v>
      </c>
      <c r="BO6" s="395"/>
      <c r="BP6" s="395"/>
      <c r="BQ6" s="395"/>
      <c r="BR6" s="395"/>
      <c r="BS6" s="395"/>
      <c r="BT6" s="395"/>
      <c r="BU6" s="396"/>
      <c r="BV6" s="394">
        <v>176120</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97.7</v>
      </c>
      <c r="CU6" s="538"/>
      <c r="CV6" s="538"/>
      <c r="CW6" s="538"/>
      <c r="CX6" s="538"/>
      <c r="CY6" s="538"/>
      <c r="CZ6" s="538"/>
      <c r="DA6" s="539"/>
      <c r="DB6" s="537">
        <v>98.2</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40</v>
      </c>
      <c r="AN7" s="368"/>
      <c r="AO7" s="368"/>
      <c r="AP7" s="368"/>
      <c r="AQ7" s="368"/>
      <c r="AR7" s="368"/>
      <c r="AS7" s="368"/>
      <c r="AT7" s="369"/>
      <c r="AU7" s="444" t="s">
        <v>30</v>
      </c>
      <c r="AV7" s="445"/>
      <c r="AW7" s="445"/>
      <c r="AX7" s="445"/>
      <c r="AY7" s="374" t="s">
        <v>41</v>
      </c>
      <c r="AZ7" s="375"/>
      <c r="BA7" s="375"/>
      <c r="BB7" s="375"/>
      <c r="BC7" s="375"/>
      <c r="BD7" s="375"/>
      <c r="BE7" s="375"/>
      <c r="BF7" s="375"/>
      <c r="BG7" s="375"/>
      <c r="BH7" s="375"/>
      <c r="BI7" s="375"/>
      <c r="BJ7" s="375"/>
      <c r="BK7" s="375"/>
      <c r="BL7" s="375"/>
      <c r="BM7" s="376"/>
      <c r="BN7" s="394">
        <v>44303</v>
      </c>
      <c r="BO7" s="395"/>
      <c r="BP7" s="395"/>
      <c r="BQ7" s="395"/>
      <c r="BR7" s="395"/>
      <c r="BS7" s="395"/>
      <c r="BT7" s="395"/>
      <c r="BU7" s="396"/>
      <c r="BV7" s="394">
        <v>6256</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5100767</v>
      </c>
      <c r="CU7" s="395"/>
      <c r="CV7" s="395"/>
      <c r="CW7" s="395"/>
      <c r="CX7" s="395"/>
      <c r="CY7" s="395"/>
      <c r="CZ7" s="395"/>
      <c r="DA7" s="396"/>
      <c r="DB7" s="394">
        <v>5206144</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43</v>
      </c>
      <c r="AN8" s="368"/>
      <c r="AO8" s="368"/>
      <c r="AP8" s="368"/>
      <c r="AQ8" s="368"/>
      <c r="AR8" s="368"/>
      <c r="AS8" s="368"/>
      <c r="AT8" s="369"/>
      <c r="AU8" s="444" t="s">
        <v>30</v>
      </c>
      <c r="AV8" s="445"/>
      <c r="AW8" s="445"/>
      <c r="AX8" s="445"/>
      <c r="AY8" s="374" t="s">
        <v>44</v>
      </c>
      <c r="AZ8" s="375"/>
      <c r="BA8" s="375"/>
      <c r="BB8" s="375"/>
      <c r="BC8" s="375"/>
      <c r="BD8" s="375"/>
      <c r="BE8" s="375"/>
      <c r="BF8" s="375"/>
      <c r="BG8" s="375"/>
      <c r="BH8" s="375"/>
      <c r="BI8" s="375"/>
      <c r="BJ8" s="375"/>
      <c r="BK8" s="375"/>
      <c r="BL8" s="375"/>
      <c r="BM8" s="376"/>
      <c r="BN8" s="394">
        <v>287619</v>
      </c>
      <c r="BO8" s="395"/>
      <c r="BP8" s="395"/>
      <c r="BQ8" s="395"/>
      <c r="BR8" s="395"/>
      <c r="BS8" s="395"/>
      <c r="BT8" s="395"/>
      <c r="BU8" s="396"/>
      <c r="BV8" s="394">
        <v>169864</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9">
        <v>0.18</v>
      </c>
      <c r="CU8" s="500"/>
      <c r="CV8" s="500"/>
      <c r="CW8" s="500"/>
      <c r="CX8" s="500"/>
      <c r="CY8" s="500"/>
      <c r="CZ8" s="500"/>
      <c r="DA8" s="501"/>
      <c r="DB8" s="499">
        <v>0.18</v>
      </c>
      <c r="DC8" s="500"/>
      <c r="DD8" s="500"/>
      <c r="DE8" s="500"/>
      <c r="DF8" s="500"/>
      <c r="DG8" s="500"/>
      <c r="DH8" s="500"/>
      <c r="DI8" s="501"/>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7715</v>
      </c>
      <c r="S9" s="532"/>
      <c r="T9" s="532"/>
      <c r="U9" s="532"/>
      <c r="V9" s="533"/>
      <c r="W9" s="458" t="s">
        <v>48</v>
      </c>
      <c r="X9" s="459"/>
      <c r="Y9" s="459"/>
      <c r="Z9" s="459"/>
      <c r="AA9" s="459"/>
      <c r="AB9" s="459"/>
      <c r="AC9" s="459"/>
      <c r="AD9" s="459"/>
      <c r="AE9" s="459"/>
      <c r="AF9" s="459"/>
      <c r="AG9" s="459"/>
      <c r="AH9" s="459"/>
      <c r="AI9" s="459"/>
      <c r="AJ9" s="459"/>
      <c r="AK9" s="459"/>
      <c r="AL9" s="534"/>
      <c r="AM9" s="464" t="s">
        <v>49</v>
      </c>
      <c r="AN9" s="368"/>
      <c r="AO9" s="368"/>
      <c r="AP9" s="368"/>
      <c r="AQ9" s="368"/>
      <c r="AR9" s="368"/>
      <c r="AS9" s="368"/>
      <c r="AT9" s="369"/>
      <c r="AU9" s="444" t="s">
        <v>30</v>
      </c>
      <c r="AV9" s="445"/>
      <c r="AW9" s="445"/>
      <c r="AX9" s="445"/>
      <c r="AY9" s="374" t="s">
        <v>50</v>
      </c>
      <c r="AZ9" s="375"/>
      <c r="BA9" s="375"/>
      <c r="BB9" s="375"/>
      <c r="BC9" s="375"/>
      <c r="BD9" s="375"/>
      <c r="BE9" s="375"/>
      <c r="BF9" s="375"/>
      <c r="BG9" s="375"/>
      <c r="BH9" s="375"/>
      <c r="BI9" s="375"/>
      <c r="BJ9" s="375"/>
      <c r="BK9" s="375"/>
      <c r="BL9" s="375"/>
      <c r="BM9" s="376"/>
      <c r="BN9" s="394">
        <v>117755</v>
      </c>
      <c r="BO9" s="395"/>
      <c r="BP9" s="395"/>
      <c r="BQ9" s="395"/>
      <c r="BR9" s="395"/>
      <c r="BS9" s="395"/>
      <c r="BT9" s="395"/>
      <c r="BU9" s="396"/>
      <c r="BV9" s="394">
        <v>-69929</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20.6</v>
      </c>
      <c r="CU9" s="365"/>
      <c r="CV9" s="365"/>
      <c r="CW9" s="365"/>
      <c r="CX9" s="365"/>
      <c r="CY9" s="365"/>
      <c r="CZ9" s="365"/>
      <c r="DA9" s="366"/>
      <c r="DB9" s="364">
        <v>21.8</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8927</v>
      </c>
      <c r="S10" s="371"/>
      <c r="T10" s="371"/>
      <c r="U10" s="371"/>
      <c r="V10" s="373"/>
      <c r="W10" s="535"/>
      <c r="X10" s="345"/>
      <c r="Y10" s="345"/>
      <c r="Z10" s="345"/>
      <c r="AA10" s="345"/>
      <c r="AB10" s="345"/>
      <c r="AC10" s="345"/>
      <c r="AD10" s="345"/>
      <c r="AE10" s="345"/>
      <c r="AF10" s="345"/>
      <c r="AG10" s="345"/>
      <c r="AH10" s="345"/>
      <c r="AI10" s="345"/>
      <c r="AJ10" s="345"/>
      <c r="AK10" s="345"/>
      <c r="AL10" s="536"/>
      <c r="AM10" s="464" t="s">
        <v>53</v>
      </c>
      <c r="AN10" s="368"/>
      <c r="AO10" s="368"/>
      <c r="AP10" s="368"/>
      <c r="AQ10" s="368"/>
      <c r="AR10" s="368"/>
      <c r="AS10" s="368"/>
      <c r="AT10" s="369"/>
      <c r="AU10" s="444" t="s">
        <v>54</v>
      </c>
      <c r="AV10" s="445"/>
      <c r="AW10" s="445"/>
      <c r="AX10" s="445"/>
      <c r="AY10" s="374" t="s">
        <v>55</v>
      </c>
      <c r="AZ10" s="375"/>
      <c r="BA10" s="375"/>
      <c r="BB10" s="375"/>
      <c r="BC10" s="375"/>
      <c r="BD10" s="375"/>
      <c r="BE10" s="375"/>
      <c r="BF10" s="375"/>
      <c r="BG10" s="375"/>
      <c r="BH10" s="375"/>
      <c r="BI10" s="375"/>
      <c r="BJ10" s="375"/>
      <c r="BK10" s="375"/>
      <c r="BL10" s="375"/>
      <c r="BM10" s="376"/>
      <c r="BN10" s="394">
        <v>2906</v>
      </c>
      <c r="BO10" s="395"/>
      <c r="BP10" s="395"/>
      <c r="BQ10" s="395"/>
      <c r="BR10" s="395"/>
      <c r="BS10" s="395"/>
      <c r="BT10" s="395"/>
      <c r="BU10" s="396"/>
      <c r="BV10" s="394">
        <v>2906</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64" t="s">
        <v>59</v>
      </c>
      <c r="AN11" s="368"/>
      <c r="AO11" s="368"/>
      <c r="AP11" s="368"/>
      <c r="AQ11" s="368"/>
      <c r="AR11" s="368"/>
      <c r="AS11" s="368"/>
      <c r="AT11" s="369"/>
      <c r="AU11" s="444" t="s">
        <v>54</v>
      </c>
      <c r="AV11" s="445"/>
      <c r="AW11" s="445"/>
      <c r="AX11" s="445"/>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9" t="s">
        <v>62</v>
      </c>
      <c r="CU11" s="500"/>
      <c r="CV11" s="500"/>
      <c r="CW11" s="500"/>
      <c r="CX11" s="500"/>
      <c r="CY11" s="500"/>
      <c r="CZ11" s="500"/>
      <c r="DA11" s="501"/>
      <c r="DB11" s="499" t="s">
        <v>62</v>
      </c>
      <c r="DC11" s="500"/>
      <c r="DD11" s="500"/>
      <c r="DE11" s="500"/>
      <c r="DF11" s="500"/>
      <c r="DG11" s="500"/>
      <c r="DH11" s="500"/>
      <c r="DI11" s="501"/>
    </row>
    <row r="12" spans="1:119" ht="18.75" customHeight="1" x14ac:dyDescent="0.15">
      <c r="A12" s="40"/>
      <c r="B12" s="502" t="s">
        <v>63</v>
      </c>
      <c r="C12" s="503"/>
      <c r="D12" s="503"/>
      <c r="E12" s="503"/>
      <c r="F12" s="503"/>
      <c r="G12" s="503"/>
      <c r="H12" s="503"/>
      <c r="I12" s="503"/>
      <c r="J12" s="503"/>
      <c r="K12" s="504"/>
      <c r="L12" s="511" t="s">
        <v>64</v>
      </c>
      <c r="M12" s="512"/>
      <c r="N12" s="512"/>
      <c r="O12" s="512"/>
      <c r="P12" s="512"/>
      <c r="Q12" s="513"/>
      <c r="R12" s="514">
        <v>7622</v>
      </c>
      <c r="S12" s="515"/>
      <c r="T12" s="515"/>
      <c r="U12" s="515"/>
      <c r="V12" s="516"/>
      <c r="W12" s="517" t="s">
        <v>22</v>
      </c>
      <c r="X12" s="445"/>
      <c r="Y12" s="445"/>
      <c r="Z12" s="445"/>
      <c r="AA12" s="445"/>
      <c r="AB12" s="518"/>
      <c r="AC12" s="519" t="s">
        <v>65</v>
      </c>
      <c r="AD12" s="520"/>
      <c r="AE12" s="520"/>
      <c r="AF12" s="520"/>
      <c r="AG12" s="521"/>
      <c r="AH12" s="519" t="s">
        <v>66</v>
      </c>
      <c r="AI12" s="520"/>
      <c r="AJ12" s="520"/>
      <c r="AK12" s="520"/>
      <c r="AL12" s="522"/>
      <c r="AM12" s="464" t="s">
        <v>67</v>
      </c>
      <c r="AN12" s="368"/>
      <c r="AO12" s="368"/>
      <c r="AP12" s="368"/>
      <c r="AQ12" s="368"/>
      <c r="AR12" s="368"/>
      <c r="AS12" s="368"/>
      <c r="AT12" s="369"/>
      <c r="AU12" s="444" t="s">
        <v>54</v>
      </c>
      <c r="AV12" s="445"/>
      <c r="AW12" s="445"/>
      <c r="AX12" s="445"/>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9" t="s">
        <v>62</v>
      </c>
      <c r="CU12" s="500"/>
      <c r="CV12" s="500"/>
      <c r="CW12" s="500"/>
      <c r="CX12" s="500"/>
      <c r="CY12" s="500"/>
      <c r="CZ12" s="500"/>
      <c r="DA12" s="501"/>
      <c r="DB12" s="499" t="s">
        <v>62</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49"/>
      <c r="M13" s="487" t="s">
        <v>70</v>
      </c>
      <c r="N13" s="488"/>
      <c r="O13" s="488"/>
      <c r="P13" s="488"/>
      <c r="Q13" s="489"/>
      <c r="R13" s="490">
        <v>7581</v>
      </c>
      <c r="S13" s="491"/>
      <c r="T13" s="491"/>
      <c r="U13" s="491"/>
      <c r="V13" s="492"/>
      <c r="W13" s="475" t="s">
        <v>71</v>
      </c>
      <c r="X13" s="408"/>
      <c r="Y13" s="408"/>
      <c r="Z13" s="408"/>
      <c r="AA13" s="408"/>
      <c r="AB13" s="409"/>
      <c r="AC13" s="370">
        <v>253</v>
      </c>
      <c r="AD13" s="371"/>
      <c r="AE13" s="371"/>
      <c r="AF13" s="371"/>
      <c r="AG13" s="372"/>
      <c r="AH13" s="370">
        <v>338</v>
      </c>
      <c r="AI13" s="371"/>
      <c r="AJ13" s="371"/>
      <c r="AK13" s="371"/>
      <c r="AL13" s="373"/>
      <c r="AM13" s="464" t="s">
        <v>72</v>
      </c>
      <c r="AN13" s="368"/>
      <c r="AO13" s="368"/>
      <c r="AP13" s="368"/>
      <c r="AQ13" s="368"/>
      <c r="AR13" s="368"/>
      <c r="AS13" s="368"/>
      <c r="AT13" s="369"/>
      <c r="AU13" s="444" t="s">
        <v>54</v>
      </c>
      <c r="AV13" s="445"/>
      <c r="AW13" s="445"/>
      <c r="AX13" s="445"/>
      <c r="AY13" s="374" t="s">
        <v>73</v>
      </c>
      <c r="AZ13" s="375"/>
      <c r="BA13" s="375"/>
      <c r="BB13" s="375"/>
      <c r="BC13" s="375"/>
      <c r="BD13" s="375"/>
      <c r="BE13" s="375"/>
      <c r="BF13" s="375"/>
      <c r="BG13" s="375"/>
      <c r="BH13" s="375"/>
      <c r="BI13" s="375"/>
      <c r="BJ13" s="375"/>
      <c r="BK13" s="375"/>
      <c r="BL13" s="375"/>
      <c r="BM13" s="376"/>
      <c r="BN13" s="394">
        <v>120661</v>
      </c>
      <c r="BO13" s="395"/>
      <c r="BP13" s="395"/>
      <c r="BQ13" s="395"/>
      <c r="BR13" s="395"/>
      <c r="BS13" s="395"/>
      <c r="BT13" s="395"/>
      <c r="BU13" s="396"/>
      <c r="BV13" s="394">
        <v>-67023</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11.1</v>
      </c>
      <c r="CU13" s="365"/>
      <c r="CV13" s="365"/>
      <c r="CW13" s="365"/>
      <c r="CX13" s="365"/>
      <c r="CY13" s="365"/>
      <c r="CZ13" s="365"/>
      <c r="DA13" s="366"/>
      <c r="DB13" s="364">
        <v>11.2</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75</v>
      </c>
      <c r="M14" s="497"/>
      <c r="N14" s="497"/>
      <c r="O14" s="497"/>
      <c r="P14" s="497"/>
      <c r="Q14" s="498"/>
      <c r="R14" s="490">
        <v>7893</v>
      </c>
      <c r="S14" s="491"/>
      <c r="T14" s="491"/>
      <c r="U14" s="491"/>
      <c r="V14" s="492"/>
      <c r="W14" s="493"/>
      <c r="X14" s="411"/>
      <c r="Y14" s="411"/>
      <c r="Z14" s="411"/>
      <c r="AA14" s="411"/>
      <c r="AB14" s="412"/>
      <c r="AC14" s="483">
        <v>7.9</v>
      </c>
      <c r="AD14" s="484"/>
      <c r="AE14" s="484"/>
      <c r="AF14" s="484"/>
      <c r="AG14" s="485"/>
      <c r="AH14" s="483">
        <v>9.1</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4" t="s">
        <v>62</v>
      </c>
      <c r="CU14" s="495"/>
      <c r="CV14" s="495"/>
      <c r="CW14" s="495"/>
      <c r="CX14" s="495"/>
      <c r="CY14" s="495"/>
      <c r="CZ14" s="495"/>
      <c r="DA14" s="496"/>
      <c r="DB14" s="494">
        <v>1.1000000000000001</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49"/>
      <c r="M15" s="487" t="s">
        <v>70</v>
      </c>
      <c r="N15" s="488"/>
      <c r="O15" s="488"/>
      <c r="P15" s="488"/>
      <c r="Q15" s="489"/>
      <c r="R15" s="490">
        <v>7860</v>
      </c>
      <c r="S15" s="491"/>
      <c r="T15" s="491"/>
      <c r="U15" s="491"/>
      <c r="V15" s="492"/>
      <c r="W15" s="475" t="s">
        <v>77</v>
      </c>
      <c r="X15" s="408"/>
      <c r="Y15" s="408"/>
      <c r="Z15" s="408"/>
      <c r="AA15" s="408"/>
      <c r="AB15" s="409"/>
      <c r="AC15" s="370">
        <v>940</v>
      </c>
      <c r="AD15" s="371"/>
      <c r="AE15" s="371"/>
      <c r="AF15" s="371"/>
      <c r="AG15" s="372"/>
      <c r="AH15" s="370">
        <v>1129</v>
      </c>
      <c r="AI15" s="371"/>
      <c r="AJ15" s="371"/>
      <c r="AK15" s="371"/>
      <c r="AL15" s="373"/>
      <c r="AM15" s="464"/>
      <c r="AN15" s="368"/>
      <c r="AO15" s="368"/>
      <c r="AP15" s="368"/>
      <c r="AQ15" s="368"/>
      <c r="AR15" s="368"/>
      <c r="AS15" s="368"/>
      <c r="AT15" s="369"/>
      <c r="AU15" s="444"/>
      <c r="AV15" s="445"/>
      <c r="AW15" s="445"/>
      <c r="AX15" s="445"/>
      <c r="AY15" s="386" t="s">
        <v>78</v>
      </c>
      <c r="AZ15" s="387"/>
      <c r="BA15" s="387"/>
      <c r="BB15" s="387"/>
      <c r="BC15" s="387"/>
      <c r="BD15" s="387"/>
      <c r="BE15" s="387"/>
      <c r="BF15" s="387"/>
      <c r="BG15" s="387"/>
      <c r="BH15" s="387"/>
      <c r="BI15" s="387"/>
      <c r="BJ15" s="387"/>
      <c r="BK15" s="387"/>
      <c r="BL15" s="387"/>
      <c r="BM15" s="388"/>
      <c r="BN15" s="389">
        <v>876988</v>
      </c>
      <c r="BO15" s="390"/>
      <c r="BP15" s="390"/>
      <c r="BQ15" s="390"/>
      <c r="BR15" s="390"/>
      <c r="BS15" s="390"/>
      <c r="BT15" s="390"/>
      <c r="BU15" s="391"/>
      <c r="BV15" s="389">
        <v>904299</v>
      </c>
      <c r="BW15" s="390"/>
      <c r="BX15" s="390"/>
      <c r="BY15" s="390"/>
      <c r="BZ15" s="390"/>
      <c r="CA15" s="390"/>
      <c r="CB15" s="390"/>
      <c r="CC15" s="391"/>
      <c r="CD15" s="477" t="s">
        <v>79</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15">
      <c r="A16" s="40"/>
      <c r="B16" s="505"/>
      <c r="C16" s="506"/>
      <c r="D16" s="506"/>
      <c r="E16" s="506"/>
      <c r="F16" s="506"/>
      <c r="G16" s="506"/>
      <c r="H16" s="506"/>
      <c r="I16" s="506"/>
      <c r="J16" s="506"/>
      <c r="K16" s="507"/>
      <c r="L16" s="480" t="s">
        <v>80</v>
      </c>
      <c r="M16" s="481"/>
      <c r="N16" s="481"/>
      <c r="O16" s="481"/>
      <c r="P16" s="481"/>
      <c r="Q16" s="482"/>
      <c r="R16" s="472" t="s">
        <v>81</v>
      </c>
      <c r="S16" s="473"/>
      <c r="T16" s="473"/>
      <c r="U16" s="473"/>
      <c r="V16" s="474"/>
      <c r="W16" s="493"/>
      <c r="X16" s="411"/>
      <c r="Y16" s="411"/>
      <c r="Z16" s="411"/>
      <c r="AA16" s="411"/>
      <c r="AB16" s="412"/>
      <c r="AC16" s="483">
        <v>29.5</v>
      </c>
      <c r="AD16" s="484"/>
      <c r="AE16" s="484"/>
      <c r="AF16" s="484"/>
      <c r="AG16" s="485"/>
      <c r="AH16" s="483">
        <v>30.4</v>
      </c>
      <c r="AI16" s="484"/>
      <c r="AJ16" s="484"/>
      <c r="AK16" s="484"/>
      <c r="AL16" s="486"/>
      <c r="AM16" s="464"/>
      <c r="AN16" s="368"/>
      <c r="AO16" s="368"/>
      <c r="AP16" s="368"/>
      <c r="AQ16" s="368"/>
      <c r="AR16" s="368"/>
      <c r="AS16" s="368"/>
      <c r="AT16" s="369"/>
      <c r="AU16" s="444"/>
      <c r="AV16" s="445"/>
      <c r="AW16" s="445"/>
      <c r="AX16" s="445"/>
      <c r="AY16" s="374" t="s">
        <v>82</v>
      </c>
      <c r="AZ16" s="375"/>
      <c r="BA16" s="375"/>
      <c r="BB16" s="375"/>
      <c r="BC16" s="375"/>
      <c r="BD16" s="375"/>
      <c r="BE16" s="375"/>
      <c r="BF16" s="375"/>
      <c r="BG16" s="375"/>
      <c r="BH16" s="375"/>
      <c r="BI16" s="375"/>
      <c r="BJ16" s="375"/>
      <c r="BK16" s="375"/>
      <c r="BL16" s="375"/>
      <c r="BM16" s="376"/>
      <c r="BN16" s="394">
        <v>4892280</v>
      </c>
      <c r="BO16" s="395"/>
      <c r="BP16" s="395"/>
      <c r="BQ16" s="395"/>
      <c r="BR16" s="395"/>
      <c r="BS16" s="395"/>
      <c r="BT16" s="395"/>
      <c r="BU16" s="396"/>
      <c r="BV16" s="394">
        <v>4952175</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4"/>
      <c r="M17" s="469" t="s">
        <v>83</v>
      </c>
      <c r="N17" s="470"/>
      <c r="O17" s="470"/>
      <c r="P17" s="470"/>
      <c r="Q17" s="471"/>
      <c r="R17" s="472" t="s">
        <v>84</v>
      </c>
      <c r="S17" s="473"/>
      <c r="T17" s="473"/>
      <c r="U17" s="473"/>
      <c r="V17" s="474"/>
      <c r="W17" s="475" t="s">
        <v>85</v>
      </c>
      <c r="X17" s="408"/>
      <c r="Y17" s="408"/>
      <c r="Z17" s="408"/>
      <c r="AA17" s="408"/>
      <c r="AB17" s="409"/>
      <c r="AC17" s="370">
        <v>1994</v>
      </c>
      <c r="AD17" s="371"/>
      <c r="AE17" s="371"/>
      <c r="AF17" s="371"/>
      <c r="AG17" s="372"/>
      <c r="AH17" s="370">
        <v>2245</v>
      </c>
      <c r="AI17" s="371"/>
      <c r="AJ17" s="371"/>
      <c r="AK17" s="371"/>
      <c r="AL17" s="373"/>
      <c r="AM17" s="464"/>
      <c r="AN17" s="368"/>
      <c r="AO17" s="368"/>
      <c r="AP17" s="368"/>
      <c r="AQ17" s="368"/>
      <c r="AR17" s="368"/>
      <c r="AS17" s="368"/>
      <c r="AT17" s="369"/>
      <c r="AU17" s="444"/>
      <c r="AV17" s="445"/>
      <c r="AW17" s="445"/>
      <c r="AX17" s="445"/>
      <c r="AY17" s="374" t="s">
        <v>86</v>
      </c>
      <c r="AZ17" s="375"/>
      <c r="BA17" s="375"/>
      <c r="BB17" s="375"/>
      <c r="BC17" s="375"/>
      <c r="BD17" s="375"/>
      <c r="BE17" s="375"/>
      <c r="BF17" s="375"/>
      <c r="BG17" s="375"/>
      <c r="BH17" s="375"/>
      <c r="BI17" s="375"/>
      <c r="BJ17" s="375"/>
      <c r="BK17" s="375"/>
      <c r="BL17" s="375"/>
      <c r="BM17" s="376"/>
      <c r="BN17" s="394">
        <v>1072151</v>
      </c>
      <c r="BO17" s="395"/>
      <c r="BP17" s="395"/>
      <c r="BQ17" s="395"/>
      <c r="BR17" s="395"/>
      <c r="BS17" s="395"/>
      <c r="BT17" s="395"/>
      <c r="BU17" s="396"/>
      <c r="BV17" s="394">
        <v>1113993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87</v>
      </c>
      <c r="C18" s="447"/>
      <c r="D18" s="447"/>
      <c r="E18" s="448"/>
      <c r="F18" s="448"/>
      <c r="G18" s="448"/>
      <c r="H18" s="448"/>
      <c r="I18" s="448"/>
      <c r="J18" s="448"/>
      <c r="K18" s="448"/>
      <c r="L18" s="465">
        <v>194.84</v>
      </c>
      <c r="M18" s="465"/>
      <c r="N18" s="465"/>
      <c r="O18" s="465"/>
      <c r="P18" s="465"/>
      <c r="Q18" s="465"/>
      <c r="R18" s="466"/>
      <c r="S18" s="466"/>
      <c r="T18" s="466"/>
      <c r="U18" s="466"/>
      <c r="V18" s="467"/>
      <c r="W18" s="460"/>
      <c r="X18" s="461"/>
      <c r="Y18" s="461"/>
      <c r="Z18" s="461"/>
      <c r="AA18" s="461"/>
      <c r="AB18" s="476"/>
      <c r="AC18" s="358">
        <v>62.6</v>
      </c>
      <c r="AD18" s="359"/>
      <c r="AE18" s="359"/>
      <c r="AF18" s="359"/>
      <c r="AG18" s="468"/>
      <c r="AH18" s="358">
        <v>60.5</v>
      </c>
      <c r="AI18" s="359"/>
      <c r="AJ18" s="359"/>
      <c r="AK18" s="359"/>
      <c r="AL18" s="360"/>
      <c r="AM18" s="464"/>
      <c r="AN18" s="368"/>
      <c r="AO18" s="368"/>
      <c r="AP18" s="368"/>
      <c r="AQ18" s="368"/>
      <c r="AR18" s="368"/>
      <c r="AS18" s="368"/>
      <c r="AT18" s="369"/>
      <c r="AU18" s="444"/>
      <c r="AV18" s="445"/>
      <c r="AW18" s="445"/>
      <c r="AX18" s="445"/>
      <c r="AY18" s="374" t="s">
        <v>88</v>
      </c>
      <c r="AZ18" s="375"/>
      <c r="BA18" s="375"/>
      <c r="BB18" s="375"/>
      <c r="BC18" s="375"/>
      <c r="BD18" s="375"/>
      <c r="BE18" s="375"/>
      <c r="BF18" s="375"/>
      <c r="BG18" s="375"/>
      <c r="BH18" s="375"/>
      <c r="BI18" s="375"/>
      <c r="BJ18" s="375"/>
      <c r="BK18" s="375"/>
      <c r="BL18" s="375"/>
      <c r="BM18" s="376"/>
      <c r="BN18" s="394">
        <v>4981887</v>
      </c>
      <c r="BO18" s="395"/>
      <c r="BP18" s="395"/>
      <c r="BQ18" s="395"/>
      <c r="BR18" s="395"/>
      <c r="BS18" s="395"/>
      <c r="BT18" s="395"/>
      <c r="BU18" s="396"/>
      <c r="BV18" s="394">
        <v>5063980</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89</v>
      </c>
      <c r="C19" s="447"/>
      <c r="D19" s="447"/>
      <c r="E19" s="448"/>
      <c r="F19" s="448"/>
      <c r="G19" s="448"/>
      <c r="H19" s="448"/>
      <c r="I19" s="448"/>
      <c r="J19" s="448"/>
      <c r="K19" s="448"/>
      <c r="L19" s="449">
        <v>40</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90</v>
      </c>
      <c r="AZ19" s="375"/>
      <c r="BA19" s="375"/>
      <c r="BB19" s="375"/>
      <c r="BC19" s="375"/>
      <c r="BD19" s="375"/>
      <c r="BE19" s="375"/>
      <c r="BF19" s="375"/>
      <c r="BG19" s="375"/>
      <c r="BH19" s="375"/>
      <c r="BI19" s="375"/>
      <c r="BJ19" s="375"/>
      <c r="BK19" s="375"/>
      <c r="BL19" s="375"/>
      <c r="BM19" s="376"/>
      <c r="BN19" s="394">
        <v>6289654</v>
      </c>
      <c r="BO19" s="395"/>
      <c r="BP19" s="395"/>
      <c r="BQ19" s="395"/>
      <c r="BR19" s="395"/>
      <c r="BS19" s="395"/>
      <c r="BT19" s="395"/>
      <c r="BU19" s="396"/>
      <c r="BV19" s="394">
        <v>6404124</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91</v>
      </c>
      <c r="C20" s="447"/>
      <c r="D20" s="447"/>
      <c r="E20" s="448"/>
      <c r="F20" s="448"/>
      <c r="G20" s="448"/>
      <c r="H20" s="448"/>
      <c r="I20" s="448"/>
      <c r="J20" s="448"/>
      <c r="K20" s="448"/>
      <c r="L20" s="449">
        <v>3407</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92</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93</v>
      </c>
      <c r="C22" s="428"/>
      <c r="D22" s="429"/>
      <c r="E22" s="436" t="s">
        <v>22</v>
      </c>
      <c r="F22" s="408"/>
      <c r="G22" s="408"/>
      <c r="H22" s="408"/>
      <c r="I22" s="408"/>
      <c r="J22" s="408"/>
      <c r="K22" s="409"/>
      <c r="L22" s="436" t="s">
        <v>94</v>
      </c>
      <c r="M22" s="408"/>
      <c r="N22" s="408"/>
      <c r="O22" s="408"/>
      <c r="P22" s="409"/>
      <c r="Q22" s="418" t="s">
        <v>95</v>
      </c>
      <c r="R22" s="419"/>
      <c r="S22" s="419"/>
      <c r="T22" s="419"/>
      <c r="U22" s="419"/>
      <c r="V22" s="437"/>
      <c r="W22" s="439" t="s">
        <v>96</v>
      </c>
      <c r="X22" s="428"/>
      <c r="Y22" s="429"/>
      <c r="Z22" s="436" t="s">
        <v>22</v>
      </c>
      <c r="AA22" s="408"/>
      <c r="AB22" s="408"/>
      <c r="AC22" s="408"/>
      <c r="AD22" s="408"/>
      <c r="AE22" s="408"/>
      <c r="AF22" s="408"/>
      <c r="AG22" s="409"/>
      <c r="AH22" s="407" t="s">
        <v>97</v>
      </c>
      <c r="AI22" s="408"/>
      <c r="AJ22" s="408"/>
      <c r="AK22" s="408"/>
      <c r="AL22" s="409"/>
      <c r="AM22" s="407" t="s">
        <v>98</v>
      </c>
      <c r="AN22" s="413"/>
      <c r="AO22" s="413"/>
      <c r="AP22" s="413"/>
      <c r="AQ22" s="413"/>
      <c r="AR22" s="414"/>
      <c r="AS22" s="418" t="s">
        <v>95</v>
      </c>
      <c r="AT22" s="419"/>
      <c r="AU22" s="419"/>
      <c r="AV22" s="419"/>
      <c r="AW22" s="419"/>
      <c r="AX22" s="420"/>
      <c r="AY22" s="386" t="s">
        <v>99</v>
      </c>
      <c r="AZ22" s="387"/>
      <c r="BA22" s="387"/>
      <c r="BB22" s="387"/>
      <c r="BC22" s="387"/>
      <c r="BD22" s="387"/>
      <c r="BE22" s="387"/>
      <c r="BF22" s="387"/>
      <c r="BG22" s="387"/>
      <c r="BH22" s="387"/>
      <c r="BI22" s="387"/>
      <c r="BJ22" s="387"/>
      <c r="BK22" s="387"/>
      <c r="BL22" s="387"/>
      <c r="BM22" s="388"/>
      <c r="BN22" s="389">
        <v>8503058</v>
      </c>
      <c r="BO22" s="390"/>
      <c r="BP22" s="390"/>
      <c r="BQ22" s="390"/>
      <c r="BR22" s="390"/>
      <c r="BS22" s="390"/>
      <c r="BT22" s="390"/>
      <c r="BU22" s="391"/>
      <c r="BV22" s="389">
        <v>9112867</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100</v>
      </c>
      <c r="AZ23" s="375"/>
      <c r="BA23" s="375"/>
      <c r="BB23" s="375"/>
      <c r="BC23" s="375"/>
      <c r="BD23" s="375"/>
      <c r="BE23" s="375"/>
      <c r="BF23" s="375"/>
      <c r="BG23" s="375"/>
      <c r="BH23" s="375"/>
      <c r="BI23" s="375"/>
      <c r="BJ23" s="375"/>
      <c r="BK23" s="375"/>
      <c r="BL23" s="375"/>
      <c r="BM23" s="376"/>
      <c r="BN23" s="394">
        <v>7150261</v>
      </c>
      <c r="BO23" s="395"/>
      <c r="BP23" s="395"/>
      <c r="BQ23" s="395"/>
      <c r="BR23" s="395"/>
      <c r="BS23" s="395"/>
      <c r="BT23" s="395"/>
      <c r="BU23" s="396"/>
      <c r="BV23" s="394">
        <v>7397428</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101</v>
      </c>
      <c r="F24" s="368"/>
      <c r="G24" s="368"/>
      <c r="H24" s="368"/>
      <c r="I24" s="368"/>
      <c r="J24" s="368"/>
      <c r="K24" s="369"/>
      <c r="L24" s="370">
        <v>1</v>
      </c>
      <c r="M24" s="371"/>
      <c r="N24" s="371"/>
      <c r="O24" s="371"/>
      <c r="P24" s="372"/>
      <c r="Q24" s="370">
        <v>7540</v>
      </c>
      <c r="R24" s="371"/>
      <c r="S24" s="371"/>
      <c r="T24" s="371"/>
      <c r="U24" s="371"/>
      <c r="V24" s="372"/>
      <c r="W24" s="440"/>
      <c r="X24" s="431"/>
      <c r="Y24" s="432"/>
      <c r="Z24" s="367" t="s">
        <v>102</v>
      </c>
      <c r="AA24" s="368"/>
      <c r="AB24" s="368"/>
      <c r="AC24" s="368"/>
      <c r="AD24" s="368"/>
      <c r="AE24" s="368"/>
      <c r="AF24" s="368"/>
      <c r="AG24" s="369"/>
      <c r="AH24" s="370">
        <v>164</v>
      </c>
      <c r="AI24" s="371"/>
      <c r="AJ24" s="371"/>
      <c r="AK24" s="371"/>
      <c r="AL24" s="372"/>
      <c r="AM24" s="370">
        <v>499052</v>
      </c>
      <c r="AN24" s="371"/>
      <c r="AO24" s="371"/>
      <c r="AP24" s="371"/>
      <c r="AQ24" s="371"/>
      <c r="AR24" s="372"/>
      <c r="AS24" s="370">
        <v>3043</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6127830</v>
      </c>
      <c r="BO24" s="395"/>
      <c r="BP24" s="395"/>
      <c r="BQ24" s="395"/>
      <c r="BR24" s="395"/>
      <c r="BS24" s="395"/>
      <c r="BT24" s="395"/>
      <c r="BU24" s="396"/>
      <c r="BV24" s="394">
        <v>6455220</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104</v>
      </c>
      <c r="F25" s="368"/>
      <c r="G25" s="368"/>
      <c r="H25" s="368"/>
      <c r="I25" s="368"/>
      <c r="J25" s="368"/>
      <c r="K25" s="369"/>
      <c r="L25" s="370">
        <v>1</v>
      </c>
      <c r="M25" s="371"/>
      <c r="N25" s="371"/>
      <c r="O25" s="371"/>
      <c r="P25" s="372"/>
      <c r="Q25" s="370">
        <v>6040</v>
      </c>
      <c r="R25" s="371"/>
      <c r="S25" s="371"/>
      <c r="T25" s="371"/>
      <c r="U25" s="371"/>
      <c r="V25" s="372"/>
      <c r="W25" s="440"/>
      <c r="X25" s="431"/>
      <c r="Y25" s="43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t="s">
        <v>62</v>
      </c>
      <c r="BO25" s="390"/>
      <c r="BP25" s="390"/>
      <c r="BQ25" s="390"/>
      <c r="BR25" s="390"/>
      <c r="BS25" s="390"/>
      <c r="BT25" s="390"/>
      <c r="BU25" s="391"/>
      <c r="BV25" s="389" t="s">
        <v>62</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107</v>
      </c>
      <c r="F26" s="368"/>
      <c r="G26" s="368"/>
      <c r="H26" s="368"/>
      <c r="I26" s="368"/>
      <c r="J26" s="368"/>
      <c r="K26" s="369"/>
      <c r="L26" s="370">
        <v>1</v>
      </c>
      <c r="M26" s="371"/>
      <c r="N26" s="371"/>
      <c r="O26" s="371"/>
      <c r="P26" s="372"/>
      <c r="Q26" s="370">
        <v>5530</v>
      </c>
      <c r="R26" s="371"/>
      <c r="S26" s="371"/>
      <c r="T26" s="371"/>
      <c r="U26" s="371"/>
      <c r="V26" s="372"/>
      <c r="W26" s="440"/>
      <c r="X26" s="431"/>
      <c r="Y26" s="432"/>
      <c r="Z26" s="367" t="s">
        <v>108</v>
      </c>
      <c r="AA26" s="405"/>
      <c r="AB26" s="405"/>
      <c r="AC26" s="405"/>
      <c r="AD26" s="405"/>
      <c r="AE26" s="405"/>
      <c r="AF26" s="405"/>
      <c r="AG26" s="406"/>
      <c r="AH26" s="370">
        <v>17</v>
      </c>
      <c r="AI26" s="371"/>
      <c r="AJ26" s="371"/>
      <c r="AK26" s="371"/>
      <c r="AL26" s="372"/>
      <c r="AM26" s="370">
        <v>47872</v>
      </c>
      <c r="AN26" s="371"/>
      <c r="AO26" s="371"/>
      <c r="AP26" s="371"/>
      <c r="AQ26" s="371"/>
      <c r="AR26" s="372"/>
      <c r="AS26" s="370">
        <v>2816</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110</v>
      </c>
      <c r="F27" s="368"/>
      <c r="G27" s="368"/>
      <c r="H27" s="368"/>
      <c r="I27" s="368"/>
      <c r="J27" s="368"/>
      <c r="K27" s="369"/>
      <c r="L27" s="370">
        <v>1</v>
      </c>
      <c r="M27" s="371"/>
      <c r="N27" s="371"/>
      <c r="O27" s="371"/>
      <c r="P27" s="372"/>
      <c r="Q27" s="370">
        <v>2740</v>
      </c>
      <c r="R27" s="371"/>
      <c r="S27" s="371"/>
      <c r="T27" s="371"/>
      <c r="U27" s="371"/>
      <c r="V27" s="372"/>
      <c r="W27" s="440"/>
      <c r="X27" s="431"/>
      <c r="Y27" s="432"/>
      <c r="Z27" s="367" t="s">
        <v>111</v>
      </c>
      <c r="AA27" s="368"/>
      <c r="AB27" s="368"/>
      <c r="AC27" s="368"/>
      <c r="AD27" s="368"/>
      <c r="AE27" s="368"/>
      <c r="AF27" s="368"/>
      <c r="AG27" s="369"/>
      <c r="AH27" s="370">
        <v>7</v>
      </c>
      <c r="AI27" s="371"/>
      <c r="AJ27" s="371"/>
      <c r="AK27" s="371"/>
      <c r="AL27" s="372"/>
      <c r="AM27" s="370">
        <v>18123</v>
      </c>
      <c r="AN27" s="371"/>
      <c r="AO27" s="371"/>
      <c r="AP27" s="371"/>
      <c r="AQ27" s="371"/>
      <c r="AR27" s="372"/>
      <c r="AS27" s="370">
        <v>2589</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113</v>
      </c>
      <c r="F28" s="368"/>
      <c r="G28" s="368"/>
      <c r="H28" s="368"/>
      <c r="I28" s="368"/>
      <c r="J28" s="368"/>
      <c r="K28" s="369"/>
      <c r="L28" s="370">
        <v>1</v>
      </c>
      <c r="M28" s="371"/>
      <c r="N28" s="371"/>
      <c r="O28" s="371"/>
      <c r="P28" s="372"/>
      <c r="Q28" s="370">
        <v>2330</v>
      </c>
      <c r="R28" s="371"/>
      <c r="S28" s="371"/>
      <c r="T28" s="371"/>
      <c r="U28" s="371"/>
      <c r="V28" s="372"/>
      <c r="W28" s="440"/>
      <c r="X28" s="431"/>
      <c r="Y28" s="43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761565</v>
      </c>
      <c r="BO28" s="390"/>
      <c r="BP28" s="390"/>
      <c r="BQ28" s="390"/>
      <c r="BR28" s="390"/>
      <c r="BS28" s="390"/>
      <c r="BT28" s="390"/>
      <c r="BU28" s="391"/>
      <c r="BV28" s="389">
        <v>758659</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117</v>
      </c>
      <c r="F29" s="368"/>
      <c r="G29" s="368"/>
      <c r="H29" s="368"/>
      <c r="I29" s="368"/>
      <c r="J29" s="368"/>
      <c r="K29" s="369"/>
      <c r="L29" s="370">
        <v>10</v>
      </c>
      <c r="M29" s="371"/>
      <c r="N29" s="371"/>
      <c r="O29" s="371"/>
      <c r="P29" s="372"/>
      <c r="Q29" s="370">
        <v>1950</v>
      </c>
      <c r="R29" s="371"/>
      <c r="S29" s="371"/>
      <c r="T29" s="371"/>
      <c r="U29" s="371"/>
      <c r="V29" s="372"/>
      <c r="W29" s="441"/>
      <c r="X29" s="442"/>
      <c r="Y29" s="443"/>
      <c r="Z29" s="367" t="s">
        <v>118</v>
      </c>
      <c r="AA29" s="368"/>
      <c r="AB29" s="368"/>
      <c r="AC29" s="368"/>
      <c r="AD29" s="368"/>
      <c r="AE29" s="368"/>
      <c r="AF29" s="368"/>
      <c r="AG29" s="369"/>
      <c r="AH29" s="370">
        <v>171</v>
      </c>
      <c r="AI29" s="371"/>
      <c r="AJ29" s="371"/>
      <c r="AK29" s="371"/>
      <c r="AL29" s="372"/>
      <c r="AM29" s="370">
        <v>517175</v>
      </c>
      <c r="AN29" s="371"/>
      <c r="AO29" s="371"/>
      <c r="AP29" s="371"/>
      <c r="AQ29" s="371"/>
      <c r="AR29" s="372"/>
      <c r="AS29" s="370">
        <v>3024</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2165066</v>
      </c>
      <c r="BO29" s="395"/>
      <c r="BP29" s="395"/>
      <c r="BQ29" s="395"/>
      <c r="BR29" s="395"/>
      <c r="BS29" s="395"/>
      <c r="BT29" s="395"/>
      <c r="BU29" s="396"/>
      <c r="BV29" s="394">
        <v>2074380</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93.2</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2167650</v>
      </c>
      <c r="BO30" s="398"/>
      <c r="BP30" s="398"/>
      <c r="BQ30" s="398"/>
      <c r="BR30" s="398"/>
      <c r="BS30" s="398"/>
      <c r="BT30" s="398"/>
      <c r="BU30" s="399"/>
      <c r="BV30" s="397">
        <v>2173842</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15">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15">
      <c r="A34" s="40"/>
      <c r="B34" s="64"/>
      <c r="C34" s="342">
        <f>IF(E34="","",1)</f>
        <v>1</v>
      </c>
      <c r="D34" s="342"/>
      <c r="E34" s="343" t="str">
        <f>IF('[1]各会計、関係団体の財政状況及び健全化判断比率'!B7="","",'[1]各会計、関係団体の財政状況及び健全化判断比率'!B7)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IF('[1]各会計、関係団体の財政状況及び健全化判断比率'!B28="","",'[1]各会計、関係団体の財政状況及び健全化判断比率'!B28)</f>
        <v>つるぎ町国民健康保険（事業勘定）事業特別会計</v>
      </c>
      <c r="X34" s="343"/>
      <c r="Y34" s="343"/>
      <c r="Z34" s="343"/>
      <c r="AA34" s="343"/>
      <c r="AB34" s="343"/>
      <c r="AC34" s="343"/>
      <c r="AD34" s="343"/>
      <c r="AE34" s="343"/>
      <c r="AF34" s="343"/>
      <c r="AG34" s="343"/>
      <c r="AH34" s="343"/>
      <c r="AI34" s="343"/>
      <c r="AJ34" s="343"/>
      <c r="AK34" s="343"/>
      <c r="AL34" s="40"/>
      <c r="AM34" s="342">
        <f>IF(AO34="","",MAX(C34:D43,U34:V43)+1)</f>
        <v>7</v>
      </c>
      <c r="AN34" s="342"/>
      <c r="AO34" s="343" t="str">
        <f>IF('[1]各会計、関係団体の財政状況及び健全化判断比率'!B32="","",'[1]各会計、関係団体の財政状況及び健全化判断比率'!B32)</f>
        <v>つるぎ町水道事業会計</v>
      </c>
      <c r="AP34" s="343"/>
      <c r="AQ34" s="343"/>
      <c r="AR34" s="343"/>
      <c r="AS34" s="343"/>
      <c r="AT34" s="343"/>
      <c r="AU34" s="343"/>
      <c r="AV34" s="343"/>
      <c r="AW34" s="343"/>
      <c r="AX34" s="343"/>
      <c r="AY34" s="343"/>
      <c r="AZ34" s="343"/>
      <c r="BA34" s="343"/>
      <c r="BB34" s="343"/>
      <c r="BC34" s="343"/>
      <c r="BD34" s="40"/>
      <c r="BE34" s="342">
        <f>IF(BG34="","",MAX(C34:D43,U34:V43,AM34:AN43)+1)</f>
        <v>9</v>
      </c>
      <c r="BF34" s="342"/>
      <c r="BG34" s="343" t="str">
        <f>IF('[1]各会計、関係団体の財政状況及び健全化判断比率'!B34="","",'[1]各会計、関係団体の財政状況及び健全化判断比率'!B34)</f>
        <v>つるぎ町農業集落排水事業特別会計</v>
      </c>
      <c r="BH34" s="343"/>
      <c r="BI34" s="343"/>
      <c r="BJ34" s="343"/>
      <c r="BK34" s="343"/>
      <c r="BL34" s="343"/>
      <c r="BM34" s="343"/>
      <c r="BN34" s="343"/>
      <c r="BO34" s="343"/>
      <c r="BP34" s="343"/>
      <c r="BQ34" s="343"/>
      <c r="BR34" s="343"/>
      <c r="BS34" s="343"/>
      <c r="BT34" s="343"/>
      <c r="BU34" s="343"/>
      <c r="BV34" s="40"/>
      <c r="BW34" s="342">
        <f>IF(BY34="","",MAX(C34:D43,U34:V43,AM34:AN43,BE34:BF43)+1)</f>
        <v>11</v>
      </c>
      <c r="BX34" s="342"/>
      <c r="BY34" s="343" t="str">
        <f>IF('[1]各会計、関係団体の財政状況及び健全化判断比率'!B68="","",'[1]各会計、関係団体の財政状況及び健全化判断比率'!B68)</f>
        <v>徳島県市町村総合事務組合（一般会計）</v>
      </c>
      <c r="BZ34" s="343"/>
      <c r="CA34" s="343"/>
      <c r="CB34" s="343"/>
      <c r="CC34" s="343"/>
      <c r="CD34" s="343"/>
      <c r="CE34" s="343"/>
      <c r="CF34" s="343"/>
      <c r="CG34" s="343"/>
      <c r="CH34" s="343"/>
      <c r="CI34" s="343"/>
      <c r="CJ34" s="343"/>
      <c r="CK34" s="343"/>
      <c r="CL34" s="343"/>
      <c r="CM34" s="343"/>
      <c r="CN34" s="40"/>
      <c r="CO34" s="342">
        <f>IF(CQ34="","",MAX(C34:D43,U34:V43,AM34:AN43,BE34:BF43,BW34:BX43)+1)</f>
        <v>21</v>
      </c>
      <c r="CP34" s="342"/>
      <c r="CQ34" s="343" t="str">
        <f>IF('[1]各会計、関係団体の財政状況及び健全化判断比率'!BS7="","",'[1]各会計、関係団体の財政状況及び健全化判断比率'!BS7)</f>
        <v>貞光ゆうゆう館</v>
      </c>
      <c r="CR34" s="343"/>
      <c r="CS34" s="343"/>
      <c r="CT34" s="343"/>
      <c r="CU34" s="343"/>
      <c r="CV34" s="343"/>
      <c r="CW34" s="343"/>
      <c r="CX34" s="343"/>
      <c r="CY34" s="343"/>
      <c r="CZ34" s="343"/>
      <c r="DA34" s="343"/>
      <c r="DB34" s="343"/>
      <c r="DC34" s="343"/>
      <c r="DD34" s="343"/>
      <c r="DE34" s="343"/>
      <c r="DG34" s="340" t="str">
        <f>IF('[1]各会計、関係団体の財政状況及び健全化判断比率'!BR7="","",'[1]各会計、関係団体の財政状況及び健全化判断比率'!BR7)</f>
        <v/>
      </c>
      <c r="DH34" s="340"/>
      <c r="DI34" s="67"/>
    </row>
    <row r="35" spans="1:113" ht="32.25" customHeight="1" x14ac:dyDescent="0.15">
      <c r="A35" s="40"/>
      <c r="B35" s="64"/>
      <c r="C35" s="342">
        <f>IF(E35="","",C34+1)</f>
        <v>2</v>
      </c>
      <c r="D35" s="342"/>
      <c r="E35" s="343" t="str">
        <f>IF('[1]各会計、関係団体の財政状況及び健全化判断比率'!B8="","",'[1]各会計、関係団体の財政状況及び健全化判断比率'!B8)</f>
        <v>つるぎ町剣山木綿麻温泉事業特別会計</v>
      </c>
      <c r="F35" s="343"/>
      <c r="G35" s="343"/>
      <c r="H35" s="343"/>
      <c r="I35" s="343"/>
      <c r="J35" s="343"/>
      <c r="K35" s="343"/>
      <c r="L35" s="343"/>
      <c r="M35" s="343"/>
      <c r="N35" s="343"/>
      <c r="O35" s="343"/>
      <c r="P35" s="343"/>
      <c r="Q35" s="343"/>
      <c r="R35" s="343"/>
      <c r="S35" s="343"/>
      <c r="T35" s="40"/>
      <c r="U35" s="342">
        <f>IF(W35="","",U34+1)</f>
        <v>4</v>
      </c>
      <c r="V35" s="342"/>
      <c r="W35" s="343" t="str">
        <f>IF('[1]各会計、関係団体の財政状況及び健全化判断比率'!B29="","",'[1]各会計、関係団体の財政状況及び健全化判断比率'!B29)</f>
        <v>つるぎ町介護保険（事業勘定）事業特別会計</v>
      </c>
      <c r="X35" s="343"/>
      <c r="Y35" s="343"/>
      <c r="Z35" s="343"/>
      <c r="AA35" s="343"/>
      <c r="AB35" s="343"/>
      <c r="AC35" s="343"/>
      <c r="AD35" s="343"/>
      <c r="AE35" s="343"/>
      <c r="AF35" s="343"/>
      <c r="AG35" s="343"/>
      <c r="AH35" s="343"/>
      <c r="AI35" s="343"/>
      <c r="AJ35" s="343"/>
      <c r="AK35" s="343"/>
      <c r="AL35" s="40"/>
      <c r="AM35" s="342">
        <f t="shared" ref="AM35:AM43" si="0">IF(AO35="","",AM34+1)</f>
        <v>8</v>
      </c>
      <c r="AN35" s="342"/>
      <c r="AO35" s="343" t="str">
        <f>IF('[1]各会計、関係団体の財政状況及び健全化判断比率'!B33="","",'[1]各会計、関係団体の財政状況及び健全化判断比率'!B33)</f>
        <v>つるぎ町病院事業会計</v>
      </c>
      <c r="AP35" s="343"/>
      <c r="AQ35" s="343"/>
      <c r="AR35" s="343"/>
      <c r="AS35" s="343"/>
      <c r="AT35" s="343"/>
      <c r="AU35" s="343"/>
      <c r="AV35" s="343"/>
      <c r="AW35" s="343"/>
      <c r="AX35" s="343"/>
      <c r="AY35" s="343"/>
      <c r="AZ35" s="343"/>
      <c r="BA35" s="343"/>
      <c r="BB35" s="343"/>
      <c r="BC35" s="343"/>
      <c r="BD35" s="40"/>
      <c r="BE35" s="342">
        <f t="shared" ref="BE35:BE43" si="1">IF(BG35="","",BE34+1)</f>
        <v>10</v>
      </c>
      <c r="BF35" s="342"/>
      <c r="BG35" s="343" t="str">
        <f>IF('[1]各会計、関係団体の財政状況及び健全化判断比率'!B35="","",'[1]各会計、関係団体の財政状況及び健全化判断比率'!B35)</f>
        <v>つるぎ町特定環境保全公共下水道事業特別会計</v>
      </c>
      <c r="BH35" s="343"/>
      <c r="BI35" s="343"/>
      <c r="BJ35" s="343"/>
      <c r="BK35" s="343"/>
      <c r="BL35" s="343"/>
      <c r="BM35" s="343"/>
      <c r="BN35" s="343"/>
      <c r="BO35" s="343"/>
      <c r="BP35" s="343"/>
      <c r="BQ35" s="343"/>
      <c r="BR35" s="343"/>
      <c r="BS35" s="343"/>
      <c r="BT35" s="343"/>
      <c r="BU35" s="343"/>
      <c r="BV35" s="40"/>
      <c r="BW35" s="342">
        <f t="shared" ref="BW35:BW43" si="2">IF(BY35="","",BW34+1)</f>
        <v>12</v>
      </c>
      <c r="BX35" s="342"/>
      <c r="BY35" s="343" t="str">
        <f>IF('[1]各会計、関係団体の財政状況及び健全化判断比率'!B69="","",'[1]各会計、関係団体の財政状況及び健全化判断比率'!B69)</f>
        <v>〃（徳島県滞納整理機構特別会計）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IF('[1]各会計、関係団体の財政状況及び健全化判断比率'!BS8="","",'[1]各会計、関係団体の財政状況及び健全化判断比率'!BS8)</f>
        <v/>
      </c>
      <c r="CR35" s="343"/>
      <c r="CS35" s="343"/>
      <c r="CT35" s="343"/>
      <c r="CU35" s="343"/>
      <c r="CV35" s="343"/>
      <c r="CW35" s="343"/>
      <c r="CX35" s="343"/>
      <c r="CY35" s="343"/>
      <c r="CZ35" s="343"/>
      <c r="DA35" s="343"/>
      <c r="DB35" s="343"/>
      <c r="DC35" s="343"/>
      <c r="DD35" s="343"/>
      <c r="DE35" s="343"/>
      <c r="DG35" s="340" t="str">
        <f>IF('[1]各会計、関係団体の財政状況及び健全化判断比率'!BR8="","",'[1]各会計、関係団体の財政状況及び健全化判断比率'!BR8)</f>
        <v/>
      </c>
      <c r="DH35" s="340"/>
      <c r="DI35" s="67"/>
    </row>
    <row r="36" spans="1:113" ht="32.25" customHeight="1" x14ac:dyDescent="0.15">
      <c r="A36" s="40"/>
      <c r="B36" s="64"/>
      <c r="C36" s="342" t="str">
        <f>IF(E36="","",C35+1)</f>
        <v/>
      </c>
      <c r="D36" s="342"/>
      <c r="E36" s="343" t="str">
        <f>IF('[1]各会計、関係団体の財政状況及び健全化判断比率'!B9="","",'[1]各会計、関係団体の財政状況及び健全化判断比率'!B9)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IF('[1]各会計、関係団体の財政状況及び健全化判断比率'!B30="","",'[1]各会計、関係団体の財政状況及び健全化判断比率'!B30)</f>
        <v>つるぎ町後期高齢者医療特別会計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13</v>
      </c>
      <c r="BX36" s="342"/>
      <c r="BY36" s="343" t="str">
        <f>IF('[1]各会計、関係団体の財政状況及び健全化判断比率'!B70="","",'[1]各会計、関係団体の財政状況及び健全化判断比率'!B70)</f>
        <v>徳島県市町村議会議員公務災害補償等組合（一般会計）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IF('[1]各会計、関係団体の財政状況及び健全化判断比率'!BS9="","",'[1]各会計、関係団体の財政状況及び健全化判断比率'!BS9)</f>
        <v/>
      </c>
      <c r="CR36" s="343"/>
      <c r="CS36" s="343"/>
      <c r="CT36" s="343"/>
      <c r="CU36" s="343"/>
      <c r="CV36" s="343"/>
      <c r="CW36" s="343"/>
      <c r="CX36" s="343"/>
      <c r="CY36" s="343"/>
      <c r="CZ36" s="343"/>
      <c r="DA36" s="343"/>
      <c r="DB36" s="343"/>
      <c r="DC36" s="343"/>
      <c r="DD36" s="343"/>
      <c r="DE36" s="343"/>
      <c r="DG36" s="340" t="str">
        <f>IF('[1]各会計、関係団体の財政状況及び健全化判断比率'!BR9="","",'[1]各会計、関係団体の財政状況及び健全化判断比率'!BR9)</f>
        <v/>
      </c>
      <c r="DH36" s="340"/>
      <c r="DI36" s="67"/>
    </row>
    <row r="37" spans="1:113" ht="32.25" customHeight="1" x14ac:dyDescent="0.15">
      <c r="A37" s="40"/>
      <c r="B37" s="64"/>
      <c r="C37" s="342" t="str">
        <f>IF(E37="","",C36+1)</f>
        <v/>
      </c>
      <c r="D37" s="342"/>
      <c r="E37" s="343" t="str">
        <f>IF('[1]各会計、関係団体の財政状況及び健全化判断比率'!B10="","",'[1]各会計、関係団体の財政状況及び健全化判断比率'!B10)</f>
        <v/>
      </c>
      <c r="F37" s="343"/>
      <c r="G37" s="343"/>
      <c r="H37" s="343"/>
      <c r="I37" s="343"/>
      <c r="J37" s="343"/>
      <c r="K37" s="343"/>
      <c r="L37" s="343"/>
      <c r="M37" s="343"/>
      <c r="N37" s="343"/>
      <c r="O37" s="343"/>
      <c r="P37" s="343"/>
      <c r="Q37" s="343"/>
      <c r="R37" s="343"/>
      <c r="S37" s="343"/>
      <c r="T37" s="40"/>
      <c r="U37" s="342">
        <f t="shared" si="4"/>
        <v>6</v>
      </c>
      <c r="V37" s="342"/>
      <c r="W37" s="343" t="str">
        <f>IF('[1]各会計、関係団体の財政状況及び健全化判断比率'!B31="","",'[1]各会計、関係団体の財政状況及び健全化判断比率'!B31)</f>
        <v>つるぎ町介護サービス事業特別会計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14</v>
      </c>
      <c r="BX37" s="342"/>
      <c r="BY37" s="343" t="str">
        <f>IF('[1]各会計、関係団体の財政状況及び健全化判断比率'!B71="","",'[1]各会計、関係団体の財政状況及び健全化判断比率'!B71)</f>
        <v>徳島県後期高齢者医療広域連合（一般会計）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IF('[1]各会計、関係団体の財政状況及び健全化判断比率'!BS10="","",'[1]各会計、関係団体の財政状況及び健全化判断比率'!BS10)</f>
        <v/>
      </c>
      <c r="CR37" s="343"/>
      <c r="CS37" s="343"/>
      <c r="CT37" s="343"/>
      <c r="CU37" s="343"/>
      <c r="CV37" s="343"/>
      <c r="CW37" s="343"/>
      <c r="CX37" s="343"/>
      <c r="CY37" s="343"/>
      <c r="CZ37" s="343"/>
      <c r="DA37" s="343"/>
      <c r="DB37" s="343"/>
      <c r="DC37" s="343"/>
      <c r="DD37" s="343"/>
      <c r="DE37" s="343"/>
      <c r="DG37" s="340" t="str">
        <f>IF('[1]各会計、関係団体の財政状況及び健全化判断比率'!BR10="","",'[1]各会計、関係団体の財政状況及び健全化判断比率'!BR10)</f>
        <v/>
      </c>
      <c r="DH37" s="340"/>
      <c r="DI37" s="67"/>
    </row>
    <row r="38" spans="1:113" ht="32.25" customHeight="1" x14ac:dyDescent="0.15">
      <c r="A38" s="40"/>
      <c r="B38" s="64"/>
      <c r="C38" s="342" t="str">
        <f t="shared" ref="C38:C43" si="5">IF(E38="","",C37+1)</f>
        <v/>
      </c>
      <c r="D38" s="342"/>
      <c r="E38" s="343" t="str">
        <f>IF('[1]各会計、関係団体の財政状況及び健全化判断比率'!B11="","",'[1]各会計、関係団体の財政状況及び健全化判断比率'!B11)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15</v>
      </c>
      <c r="BX38" s="342"/>
      <c r="BY38" s="343" t="str">
        <f>IF('[1]各会計、関係団体の財政状況及び健全化判断比率'!B72="","",'[1]各会計、関係団体の財政状況及び健全化判断比率'!B72)</f>
        <v>〃（後期高齢者医療事業会計）</v>
      </c>
      <c r="BZ38" s="343"/>
      <c r="CA38" s="343"/>
      <c r="CB38" s="343"/>
      <c r="CC38" s="343"/>
      <c r="CD38" s="343"/>
      <c r="CE38" s="343"/>
      <c r="CF38" s="343"/>
      <c r="CG38" s="343"/>
      <c r="CH38" s="343"/>
      <c r="CI38" s="343"/>
      <c r="CJ38" s="343"/>
      <c r="CK38" s="343"/>
      <c r="CL38" s="343"/>
      <c r="CM38" s="343"/>
      <c r="CN38" s="40"/>
      <c r="CO38" s="342" t="str">
        <f t="shared" si="3"/>
        <v/>
      </c>
      <c r="CP38" s="342"/>
      <c r="CQ38" s="343" t="str">
        <f>IF('[1]各会計、関係団体の財政状況及び健全化判断比率'!BS11="","",'[1]各会計、関係団体の財政状況及び健全化判断比率'!BS11)</f>
        <v/>
      </c>
      <c r="CR38" s="343"/>
      <c r="CS38" s="343"/>
      <c r="CT38" s="343"/>
      <c r="CU38" s="343"/>
      <c r="CV38" s="343"/>
      <c r="CW38" s="343"/>
      <c r="CX38" s="343"/>
      <c r="CY38" s="343"/>
      <c r="CZ38" s="343"/>
      <c r="DA38" s="343"/>
      <c r="DB38" s="343"/>
      <c r="DC38" s="343"/>
      <c r="DD38" s="343"/>
      <c r="DE38" s="343"/>
      <c r="DG38" s="340" t="str">
        <f>IF('[1]各会計、関係団体の財政状況及び健全化判断比率'!BR11="","",'[1]各会計、関係団体の財政状況及び健全化判断比率'!BR11)</f>
        <v/>
      </c>
      <c r="DH38" s="340"/>
      <c r="DI38" s="67"/>
    </row>
    <row r="39" spans="1:113" ht="32.25" customHeight="1" x14ac:dyDescent="0.15">
      <c r="A39" s="40"/>
      <c r="B39" s="64"/>
      <c r="C39" s="342" t="str">
        <f t="shared" si="5"/>
        <v/>
      </c>
      <c r="D39" s="342"/>
      <c r="E39" s="343" t="str">
        <f>IF('[1]各会計、関係団体の財政状況及び健全化判断比率'!B12="","",'[1]各会計、関係団体の財政状況及び健全化判断比率'!B12)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16</v>
      </c>
      <c r="BX39" s="342"/>
      <c r="BY39" s="343" t="str">
        <f>IF('[1]各会計、関係団体の財政状況及び健全化判断比率'!B73="","",'[1]各会計、関係団体の財政状況及び健全化判断比率'!B73)</f>
        <v>美馬地区広域行政組合（一般会計）</v>
      </c>
      <c r="BZ39" s="343"/>
      <c r="CA39" s="343"/>
      <c r="CB39" s="343"/>
      <c r="CC39" s="343"/>
      <c r="CD39" s="343"/>
      <c r="CE39" s="343"/>
      <c r="CF39" s="343"/>
      <c r="CG39" s="343"/>
      <c r="CH39" s="343"/>
      <c r="CI39" s="343"/>
      <c r="CJ39" s="343"/>
      <c r="CK39" s="343"/>
      <c r="CL39" s="343"/>
      <c r="CM39" s="343"/>
      <c r="CN39" s="40"/>
      <c r="CO39" s="342" t="str">
        <f t="shared" si="3"/>
        <v/>
      </c>
      <c r="CP39" s="342"/>
      <c r="CQ39" s="343" t="str">
        <f>IF('[1]各会計、関係団体の財政状況及び健全化判断比率'!BS12="","",'[1]各会計、関係団体の財政状況及び健全化判断比率'!BS12)</f>
        <v/>
      </c>
      <c r="CR39" s="343"/>
      <c r="CS39" s="343"/>
      <c r="CT39" s="343"/>
      <c r="CU39" s="343"/>
      <c r="CV39" s="343"/>
      <c r="CW39" s="343"/>
      <c r="CX39" s="343"/>
      <c r="CY39" s="343"/>
      <c r="CZ39" s="343"/>
      <c r="DA39" s="343"/>
      <c r="DB39" s="343"/>
      <c r="DC39" s="343"/>
      <c r="DD39" s="343"/>
      <c r="DE39" s="343"/>
      <c r="DG39" s="340" t="str">
        <f>IF('[1]各会計、関係団体の財政状況及び健全化判断比率'!BR12="","",'[1]各会計、関係団体の財政状況及び健全化判断比率'!BR12)</f>
        <v/>
      </c>
      <c r="DH39" s="340"/>
      <c r="DI39" s="67"/>
    </row>
    <row r="40" spans="1:113" ht="32.25" customHeight="1" x14ac:dyDescent="0.15">
      <c r="A40" s="40"/>
      <c r="B40" s="64"/>
      <c r="C40" s="342" t="str">
        <f t="shared" si="5"/>
        <v/>
      </c>
      <c r="D40" s="342"/>
      <c r="E40" s="343" t="str">
        <f>IF('[1]各会計、関係団体の財政状況及び健全化判断比率'!B13="","",'[1]各会計、関係団体の財政状況及び健全化判断比率'!B13)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17</v>
      </c>
      <c r="BX40" s="342"/>
      <c r="BY40" s="343" t="str">
        <f>IF('[1]各会計、関係団体の財政状況及び健全化判断比率'!B74="","",'[1]各会計、関係団体の財政状況及び健全化判断比率'!B74)</f>
        <v>〃（美馬地区広域振興事業特別会計）</v>
      </c>
      <c r="BZ40" s="343"/>
      <c r="CA40" s="343"/>
      <c r="CB40" s="343"/>
      <c r="CC40" s="343"/>
      <c r="CD40" s="343"/>
      <c r="CE40" s="343"/>
      <c r="CF40" s="343"/>
      <c r="CG40" s="343"/>
      <c r="CH40" s="343"/>
      <c r="CI40" s="343"/>
      <c r="CJ40" s="343"/>
      <c r="CK40" s="343"/>
      <c r="CL40" s="343"/>
      <c r="CM40" s="343"/>
      <c r="CN40" s="40"/>
      <c r="CO40" s="342" t="str">
        <f t="shared" si="3"/>
        <v/>
      </c>
      <c r="CP40" s="342"/>
      <c r="CQ40" s="343" t="str">
        <f>IF('[1]各会計、関係団体の財政状況及び健全化判断比率'!BS13="","",'[1]各会計、関係団体の財政状況及び健全化判断比率'!BS13)</f>
        <v/>
      </c>
      <c r="CR40" s="343"/>
      <c r="CS40" s="343"/>
      <c r="CT40" s="343"/>
      <c r="CU40" s="343"/>
      <c r="CV40" s="343"/>
      <c r="CW40" s="343"/>
      <c r="CX40" s="343"/>
      <c r="CY40" s="343"/>
      <c r="CZ40" s="343"/>
      <c r="DA40" s="343"/>
      <c r="DB40" s="343"/>
      <c r="DC40" s="343"/>
      <c r="DD40" s="343"/>
      <c r="DE40" s="343"/>
      <c r="DG40" s="340" t="str">
        <f>IF('[1]各会計、関係団体の財政状況及び健全化判断比率'!BR13="","",'[1]各会計、関係団体の財政状況及び健全化判断比率'!BR13)</f>
        <v/>
      </c>
      <c r="DH40" s="340"/>
      <c r="DI40" s="67"/>
    </row>
    <row r="41" spans="1:113" ht="32.25" customHeight="1" x14ac:dyDescent="0.15">
      <c r="A41" s="40"/>
      <c r="B41" s="64"/>
      <c r="C41" s="342" t="str">
        <f t="shared" si="5"/>
        <v/>
      </c>
      <c r="D41" s="342"/>
      <c r="E41" s="343" t="str">
        <f>IF('[1]各会計、関係団体の財政状況及び健全化判断比率'!B14="","",'[1]各会計、関係団体の財政状況及び健全化判断比率'!B14)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18</v>
      </c>
      <c r="BX41" s="342"/>
      <c r="BY41" s="343" t="str">
        <f>IF('[1]各会計、関係団体の財政状況及び健全化判断比率'!B75="","",'[1]各会計、関係団体の財政状況及び健全化判断比率'!B75)</f>
        <v>美馬環境整備組合（一般会計）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IF('[1]各会計、関係団体の財政状況及び健全化判断比率'!BS14="","",'[1]各会計、関係団体の財政状況及び健全化判断比率'!BS14)</f>
        <v/>
      </c>
      <c r="CR41" s="343"/>
      <c r="CS41" s="343"/>
      <c r="CT41" s="343"/>
      <c r="CU41" s="343"/>
      <c r="CV41" s="343"/>
      <c r="CW41" s="343"/>
      <c r="CX41" s="343"/>
      <c r="CY41" s="343"/>
      <c r="CZ41" s="343"/>
      <c r="DA41" s="343"/>
      <c r="DB41" s="343"/>
      <c r="DC41" s="343"/>
      <c r="DD41" s="343"/>
      <c r="DE41" s="343"/>
      <c r="DG41" s="340" t="str">
        <f>IF('[1]各会計、関係団体の財政状況及び健全化判断比率'!BR14="","",'[1]各会計、関係団体の財政状況及び健全化判断比率'!BR14)</f>
        <v/>
      </c>
      <c r="DH41" s="340"/>
      <c r="DI41" s="67"/>
    </row>
    <row r="42" spans="1:113" ht="32.25" customHeight="1" x14ac:dyDescent="0.15">
      <c r="B42" s="64"/>
      <c r="C42" s="342" t="str">
        <f t="shared" si="5"/>
        <v/>
      </c>
      <c r="D42" s="342"/>
      <c r="E42" s="343" t="str">
        <f>IF('[1]各会計、関係団体の財政状況及び健全化判断比率'!B15="","",'[1]各会計、関係団体の財政状況及び健全化判断比率'!B15)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19</v>
      </c>
      <c r="BX42" s="342"/>
      <c r="BY42" s="343" t="str">
        <f>IF('[1]各会計、関係団体の財政状況及び健全化判断比率'!B76="","",'[1]各会計、関係団体の財政状況及び健全化判断比率'!B76)</f>
        <v>吉野川環境整備組合（一般会計）</v>
      </c>
      <c r="BZ42" s="343"/>
      <c r="CA42" s="343"/>
      <c r="CB42" s="343"/>
      <c r="CC42" s="343"/>
      <c r="CD42" s="343"/>
      <c r="CE42" s="343"/>
      <c r="CF42" s="343"/>
      <c r="CG42" s="343"/>
      <c r="CH42" s="343"/>
      <c r="CI42" s="343"/>
      <c r="CJ42" s="343"/>
      <c r="CK42" s="343"/>
      <c r="CL42" s="343"/>
      <c r="CM42" s="343"/>
      <c r="CN42" s="40"/>
      <c r="CO42" s="342" t="str">
        <f t="shared" si="3"/>
        <v/>
      </c>
      <c r="CP42" s="342"/>
      <c r="CQ42" s="343" t="str">
        <f>IF('[1]各会計、関係団体の財政状況及び健全化判断比率'!BS15="","",'[1]各会計、関係団体の財政状況及び健全化判断比率'!BS15)</f>
        <v/>
      </c>
      <c r="CR42" s="343"/>
      <c r="CS42" s="343"/>
      <c r="CT42" s="343"/>
      <c r="CU42" s="343"/>
      <c r="CV42" s="343"/>
      <c r="CW42" s="343"/>
      <c r="CX42" s="343"/>
      <c r="CY42" s="343"/>
      <c r="CZ42" s="343"/>
      <c r="DA42" s="343"/>
      <c r="DB42" s="343"/>
      <c r="DC42" s="343"/>
      <c r="DD42" s="343"/>
      <c r="DE42" s="343"/>
      <c r="DG42" s="340" t="str">
        <f>IF('[1]各会計、関係団体の財政状況及び健全化判断比率'!BR15="","",'[1]各会計、関係団体の財政状況及び健全化判断比率'!BR15)</f>
        <v/>
      </c>
      <c r="DH42" s="340"/>
      <c r="DI42" s="67"/>
    </row>
    <row r="43" spans="1:113" ht="32.25" customHeight="1" x14ac:dyDescent="0.15">
      <c r="B43" s="64"/>
      <c r="C43" s="342" t="str">
        <f t="shared" si="5"/>
        <v/>
      </c>
      <c r="D43" s="342"/>
      <c r="E43" s="343" t="str">
        <f>IF('[1]各会計、関係団体の財政状況及び健全化判断比率'!B16="","",'[1]各会計、関係団体の財政状況及び健全化判断比率'!B16)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20</v>
      </c>
      <c r="BX43" s="342"/>
      <c r="BY43" s="343" t="str">
        <f>IF('[1]各会計、関係団体の財政状況及び健全化判断比率'!B77="","",'[1]各会計、関係団体の財政状況及び健全化判断比率'!B77)</f>
        <v>西阿老人ホーム組合（一般会計）</v>
      </c>
      <c r="BZ43" s="343"/>
      <c r="CA43" s="343"/>
      <c r="CB43" s="343"/>
      <c r="CC43" s="343"/>
      <c r="CD43" s="343"/>
      <c r="CE43" s="343"/>
      <c r="CF43" s="343"/>
      <c r="CG43" s="343"/>
      <c r="CH43" s="343"/>
      <c r="CI43" s="343"/>
      <c r="CJ43" s="343"/>
      <c r="CK43" s="343"/>
      <c r="CL43" s="343"/>
      <c r="CM43" s="343"/>
      <c r="CN43" s="40"/>
      <c r="CO43" s="342" t="str">
        <f t="shared" si="3"/>
        <v/>
      </c>
      <c r="CP43" s="342"/>
      <c r="CQ43" s="343" t="str">
        <f>IF('[1]各会計、関係団体の財政状況及び健全化判断比率'!BS16="","",'[1]各会計、関係団体の財政状況及び健全化判断比率'!BS16)</f>
        <v/>
      </c>
      <c r="CR43" s="343"/>
      <c r="CS43" s="343"/>
      <c r="CT43" s="343"/>
      <c r="CU43" s="343"/>
      <c r="CV43" s="343"/>
      <c r="CW43" s="343"/>
      <c r="CX43" s="343"/>
      <c r="CY43" s="343"/>
      <c r="CZ43" s="343"/>
      <c r="DA43" s="343"/>
      <c r="DB43" s="343"/>
      <c r="DC43" s="343"/>
      <c r="DD43" s="343"/>
      <c r="DE43" s="343"/>
      <c r="DG43" s="340" t="str">
        <f>IF('[1]各会計、関係団体の財政状況及び健全化判断比率'!BR16="","",'[1]各会計、関係団体の財政状況及び健全化判断比率'!BR16)</f>
        <v/>
      </c>
      <c r="DH43" s="340"/>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aPyVnHisEMYA4KlrnJORo7R4pRvbOdEL8Isx4Ly84paMNqgMVdX0sEC9fz3nYnoaJH3ESC/Kv08odBI+4v3EJA==" saltValue="58vSLRv369CYSPgjmESM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1E5BE-D090-4A55-BD9B-DB15795E5503}">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486</v>
      </c>
      <c r="K32" s="216"/>
      <c r="L32" s="216"/>
      <c r="M32" s="216"/>
      <c r="N32" s="216"/>
      <c r="O32" s="216"/>
      <c r="P32" s="216"/>
    </row>
    <row r="33" spans="1:16" ht="39" customHeight="1" thickBot="1" x14ac:dyDescent="0.25">
      <c r="A33" s="216"/>
      <c r="B33" s="219" t="s">
        <v>493</v>
      </c>
      <c r="C33" s="220"/>
      <c r="D33" s="220"/>
      <c r="E33" s="221" t="s">
        <v>487</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494</v>
      </c>
      <c r="D34" s="1124"/>
      <c r="E34" s="1125"/>
      <c r="F34" s="226">
        <v>6.95</v>
      </c>
      <c r="G34" s="227">
        <v>8.43</v>
      </c>
      <c r="H34" s="227">
        <v>18.36</v>
      </c>
      <c r="I34" s="227">
        <v>25.08</v>
      </c>
      <c r="J34" s="228">
        <v>18.03</v>
      </c>
      <c r="K34" s="216"/>
      <c r="L34" s="216"/>
      <c r="M34" s="216"/>
      <c r="N34" s="216"/>
      <c r="O34" s="216"/>
      <c r="P34" s="216"/>
    </row>
    <row r="35" spans="1:16" ht="39" customHeight="1" x14ac:dyDescent="0.15">
      <c r="A35" s="216"/>
      <c r="B35" s="229"/>
      <c r="C35" s="1120" t="s">
        <v>495</v>
      </c>
      <c r="D35" s="1120"/>
      <c r="E35" s="1121"/>
      <c r="F35" s="230">
        <v>2.2200000000000002</v>
      </c>
      <c r="G35" s="231">
        <v>2.83</v>
      </c>
      <c r="H35" s="231">
        <v>4.3099999999999996</v>
      </c>
      <c r="I35" s="231">
        <v>3.25</v>
      </c>
      <c r="J35" s="232">
        <v>5.6</v>
      </c>
      <c r="K35" s="216"/>
      <c r="L35" s="216"/>
      <c r="M35" s="216"/>
      <c r="N35" s="216"/>
      <c r="O35" s="216"/>
      <c r="P35" s="216"/>
    </row>
    <row r="36" spans="1:16" ht="39" customHeight="1" x14ac:dyDescent="0.15">
      <c r="A36" s="216"/>
      <c r="B36" s="229"/>
      <c r="C36" s="1120" t="s">
        <v>496</v>
      </c>
      <c r="D36" s="1120"/>
      <c r="E36" s="1121"/>
      <c r="F36" s="230">
        <v>2.61</v>
      </c>
      <c r="G36" s="231">
        <v>3.36</v>
      </c>
      <c r="H36" s="231">
        <v>3.47</v>
      </c>
      <c r="I36" s="231">
        <v>4.54</v>
      </c>
      <c r="J36" s="232">
        <v>5.54</v>
      </c>
      <c r="K36" s="216"/>
      <c r="L36" s="216"/>
      <c r="M36" s="216"/>
      <c r="N36" s="216"/>
      <c r="O36" s="216"/>
      <c r="P36" s="216"/>
    </row>
    <row r="37" spans="1:16" ht="39" customHeight="1" x14ac:dyDescent="0.15">
      <c r="A37" s="216"/>
      <c r="B37" s="229"/>
      <c r="C37" s="1120" t="s">
        <v>497</v>
      </c>
      <c r="D37" s="1120"/>
      <c r="E37" s="1121"/>
      <c r="F37" s="230">
        <v>1.75</v>
      </c>
      <c r="G37" s="231">
        <v>1.71</v>
      </c>
      <c r="H37" s="231">
        <v>2.29</v>
      </c>
      <c r="I37" s="231">
        <v>3.23</v>
      </c>
      <c r="J37" s="232">
        <v>3.21</v>
      </c>
      <c r="K37" s="216"/>
      <c r="L37" s="216"/>
      <c r="M37" s="216"/>
      <c r="N37" s="216"/>
      <c r="O37" s="216"/>
      <c r="P37" s="216"/>
    </row>
    <row r="38" spans="1:16" ht="39" customHeight="1" x14ac:dyDescent="0.15">
      <c r="A38" s="216"/>
      <c r="B38" s="229"/>
      <c r="C38" s="1120" t="s">
        <v>498</v>
      </c>
      <c r="D38" s="1120"/>
      <c r="E38" s="1121"/>
      <c r="F38" s="230">
        <v>0.77</v>
      </c>
      <c r="G38" s="231">
        <v>0.92</v>
      </c>
      <c r="H38" s="231">
        <v>0.96</v>
      </c>
      <c r="I38" s="231">
        <v>1.07</v>
      </c>
      <c r="J38" s="232">
        <v>1.06</v>
      </c>
      <c r="K38" s="216"/>
      <c r="L38" s="216"/>
      <c r="M38" s="216"/>
      <c r="N38" s="216"/>
      <c r="O38" s="216"/>
      <c r="P38" s="216"/>
    </row>
    <row r="39" spans="1:16" ht="39" customHeight="1" x14ac:dyDescent="0.15">
      <c r="A39" s="216"/>
      <c r="B39" s="229"/>
      <c r="C39" s="1120" t="s">
        <v>499</v>
      </c>
      <c r="D39" s="1120"/>
      <c r="E39" s="1121"/>
      <c r="F39" s="230">
        <v>0.06</v>
      </c>
      <c r="G39" s="231">
        <v>0.05</v>
      </c>
      <c r="H39" s="231">
        <v>0.04</v>
      </c>
      <c r="I39" s="231">
        <v>0.05</v>
      </c>
      <c r="J39" s="232">
        <v>0.44</v>
      </c>
      <c r="K39" s="216"/>
      <c r="L39" s="216"/>
      <c r="M39" s="216"/>
      <c r="N39" s="216"/>
      <c r="O39" s="216"/>
      <c r="P39" s="216"/>
    </row>
    <row r="40" spans="1:16" ht="39" customHeight="1" x14ac:dyDescent="0.15">
      <c r="A40" s="216"/>
      <c r="B40" s="229"/>
      <c r="C40" s="1120" t="s">
        <v>500</v>
      </c>
      <c r="D40" s="1120"/>
      <c r="E40" s="1121"/>
      <c r="F40" s="230">
        <v>0.27</v>
      </c>
      <c r="G40" s="231">
        <v>0.26</v>
      </c>
      <c r="H40" s="231">
        <v>0.28999999999999998</v>
      </c>
      <c r="I40" s="231">
        <v>0.24</v>
      </c>
      <c r="J40" s="232">
        <v>0.23</v>
      </c>
      <c r="K40" s="216"/>
      <c r="L40" s="216"/>
      <c r="M40" s="216"/>
      <c r="N40" s="216"/>
      <c r="O40" s="216"/>
      <c r="P40" s="216"/>
    </row>
    <row r="41" spans="1:16" ht="39" customHeight="1" x14ac:dyDescent="0.15">
      <c r="A41" s="216"/>
      <c r="B41" s="229"/>
      <c r="C41" s="1120" t="s">
        <v>501</v>
      </c>
      <c r="D41" s="1120"/>
      <c r="E41" s="1121"/>
      <c r="F41" s="230">
        <v>0.05</v>
      </c>
      <c r="G41" s="231">
        <v>7.0000000000000007E-2</v>
      </c>
      <c r="H41" s="231">
        <v>0.06</v>
      </c>
      <c r="I41" s="231">
        <v>0.05</v>
      </c>
      <c r="J41" s="232">
        <v>0.17</v>
      </c>
      <c r="K41" s="216"/>
      <c r="L41" s="216"/>
      <c r="M41" s="216"/>
      <c r="N41" s="216"/>
      <c r="O41" s="216"/>
      <c r="P41" s="216"/>
    </row>
    <row r="42" spans="1:16" ht="39" customHeight="1" x14ac:dyDescent="0.15">
      <c r="A42" s="216"/>
      <c r="B42" s="233"/>
      <c r="C42" s="1120" t="s">
        <v>502</v>
      </c>
      <c r="D42" s="1120"/>
      <c r="E42" s="1121"/>
      <c r="F42" s="230" t="s">
        <v>449</v>
      </c>
      <c r="G42" s="231" t="s">
        <v>449</v>
      </c>
      <c r="H42" s="231" t="s">
        <v>449</v>
      </c>
      <c r="I42" s="231" t="s">
        <v>449</v>
      </c>
      <c r="J42" s="232" t="s">
        <v>449</v>
      </c>
      <c r="K42" s="216"/>
      <c r="L42" s="216"/>
      <c r="M42" s="216"/>
      <c r="N42" s="216"/>
      <c r="O42" s="216"/>
      <c r="P42" s="216"/>
    </row>
    <row r="43" spans="1:16" ht="39" customHeight="1" thickBot="1" x14ac:dyDescent="0.2">
      <c r="A43" s="216"/>
      <c r="B43" s="234"/>
      <c r="C43" s="1122" t="s">
        <v>503</v>
      </c>
      <c r="D43" s="1122"/>
      <c r="E43" s="1123"/>
      <c r="F43" s="235">
        <v>0.09</v>
      </c>
      <c r="G43" s="236">
        <v>0.11</v>
      </c>
      <c r="H43" s="236">
        <v>0.08</v>
      </c>
      <c r="I43" s="236">
        <v>0.01</v>
      </c>
      <c r="J43" s="237">
        <v>0.04</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TTiAZhG4yDnFWPpk9vxmslHjD89aNB5KtpiPyM2iXMSA/T8dSzCzhINnz9z3jxdkXOfrXlp07bMLYnFVNMJz5w==" saltValue="1vW46BRTfRwAq0oH+o9E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630D0-7450-43B5-904D-5459C6D8FB0D}">
  <sheetPr>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2">
      <c r="A44" s="240"/>
      <c r="B44" s="243" t="s">
        <v>505</v>
      </c>
      <c r="C44" s="244"/>
      <c r="D44" s="244"/>
      <c r="E44" s="245"/>
      <c r="F44" s="245"/>
      <c r="G44" s="245"/>
      <c r="H44" s="245"/>
      <c r="I44" s="245"/>
      <c r="J44" s="246" t="s">
        <v>487</v>
      </c>
      <c r="K44" s="247" t="s">
        <v>3</v>
      </c>
      <c r="L44" s="248" t="s">
        <v>4</v>
      </c>
      <c r="M44" s="248" t="s">
        <v>5</v>
      </c>
      <c r="N44" s="248" t="s">
        <v>6</v>
      </c>
      <c r="O44" s="249" t="s">
        <v>7</v>
      </c>
      <c r="P44" s="240"/>
      <c r="Q44" s="240"/>
      <c r="R44" s="240"/>
      <c r="S44" s="240"/>
      <c r="T44" s="240"/>
      <c r="U44" s="240"/>
    </row>
    <row r="45" spans="1:21" ht="30.75" customHeight="1" x14ac:dyDescent="0.15">
      <c r="A45" s="240"/>
      <c r="B45" s="1149" t="s">
        <v>506</v>
      </c>
      <c r="C45" s="1150"/>
      <c r="D45" s="250"/>
      <c r="E45" s="1155" t="s">
        <v>507</v>
      </c>
      <c r="F45" s="1155"/>
      <c r="G45" s="1155"/>
      <c r="H45" s="1155"/>
      <c r="I45" s="1155"/>
      <c r="J45" s="1156"/>
      <c r="K45" s="251">
        <v>1397</v>
      </c>
      <c r="L45" s="252">
        <v>1342</v>
      </c>
      <c r="M45" s="252">
        <v>1384</v>
      </c>
      <c r="N45" s="252">
        <v>1400</v>
      </c>
      <c r="O45" s="253">
        <v>1299</v>
      </c>
      <c r="P45" s="240"/>
      <c r="Q45" s="240"/>
      <c r="R45" s="240"/>
      <c r="S45" s="240"/>
      <c r="T45" s="240"/>
      <c r="U45" s="240"/>
    </row>
    <row r="46" spans="1:21" ht="30.75" customHeight="1" x14ac:dyDescent="0.15">
      <c r="A46" s="240"/>
      <c r="B46" s="1151"/>
      <c r="C46" s="1152"/>
      <c r="D46" s="254"/>
      <c r="E46" s="1128" t="s">
        <v>508</v>
      </c>
      <c r="F46" s="1128"/>
      <c r="G46" s="1128"/>
      <c r="H46" s="1128"/>
      <c r="I46" s="1128"/>
      <c r="J46" s="1129"/>
      <c r="K46" s="255" t="s">
        <v>449</v>
      </c>
      <c r="L46" s="256" t="s">
        <v>449</v>
      </c>
      <c r="M46" s="256" t="s">
        <v>449</v>
      </c>
      <c r="N46" s="256" t="s">
        <v>449</v>
      </c>
      <c r="O46" s="257" t="s">
        <v>449</v>
      </c>
      <c r="P46" s="240"/>
      <c r="Q46" s="240"/>
      <c r="R46" s="240"/>
      <c r="S46" s="240"/>
      <c r="T46" s="240"/>
      <c r="U46" s="240"/>
    </row>
    <row r="47" spans="1:21" ht="30.75" customHeight="1" x14ac:dyDescent="0.15">
      <c r="A47" s="240"/>
      <c r="B47" s="1151"/>
      <c r="C47" s="1152"/>
      <c r="D47" s="254"/>
      <c r="E47" s="1128" t="s">
        <v>509</v>
      </c>
      <c r="F47" s="1128"/>
      <c r="G47" s="1128"/>
      <c r="H47" s="1128"/>
      <c r="I47" s="1128"/>
      <c r="J47" s="1129"/>
      <c r="K47" s="255" t="s">
        <v>449</v>
      </c>
      <c r="L47" s="256" t="s">
        <v>449</v>
      </c>
      <c r="M47" s="256" t="s">
        <v>449</v>
      </c>
      <c r="N47" s="256" t="s">
        <v>449</v>
      </c>
      <c r="O47" s="257" t="s">
        <v>449</v>
      </c>
      <c r="P47" s="240"/>
      <c r="Q47" s="240"/>
      <c r="R47" s="240"/>
      <c r="S47" s="240"/>
      <c r="T47" s="240"/>
      <c r="U47" s="240"/>
    </row>
    <row r="48" spans="1:21" ht="30.75" customHeight="1" x14ac:dyDescent="0.15">
      <c r="A48" s="240"/>
      <c r="B48" s="1151"/>
      <c r="C48" s="1152"/>
      <c r="D48" s="254"/>
      <c r="E48" s="1128" t="s">
        <v>510</v>
      </c>
      <c r="F48" s="1128"/>
      <c r="G48" s="1128"/>
      <c r="H48" s="1128"/>
      <c r="I48" s="1128"/>
      <c r="J48" s="1129"/>
      <c r="K48" s="255">
        <v>269</v>
      </c>
      <c r="L48" s="256">
        <v>284</v>
      </c>
      <c r="M48" s="256">
        <v>277</v>
      </c>
      <c r="N48" s="256">
        <v>268</v>
      </c>
      <c r="O48" s="257">
        <v>248</v>
      </c>
      <c r="P48" s="240"/>
      <c r="Q48" s="240"/>
      <c r="R48" s="240"/>
      <c r="S48" s="240"/>
      <c r="T48" s="240"/>
      <c r="U48" s="240"/>
    </row>
    <row r="49" spans="1:21" ht="30.75" customHeight="1" x14ac:dyDescent="0.15">
      <c r="A49" s="240"/>
      <c r="B49" s="1151"/>
      <c r="C49" s="1152"/>
      <c r="D49" s="254"/>
      <c r="E49" s="1128" t="s">
        <v>511</v>
      </c>
      <c r="F49" s="1128"/>
      <c r="G49" s="1128"/>
      <c r="H49" s="1128"/>
      <c r="I49" s="1128"/>
      <c r="J49" s="1129"/>
      <c r="K49" s="255">
        <v>47</v>
      </c>
      <c r="L49" s="256">
        <v>31</v>
      </c>
      <c r="M49" s="256">
        <v>25</v>
      </c>
      <c r="N49" s="256">
        <v>7</v>
      </c>
      <c r="O49" s="257" t="s">
        <v>449</v>
      </c>
      <c r="P49" s="240"/>
      <c r="Q49" s="240"/>
      <c r="R49" s="240"/>
      <c r="S49" s="240"/>
      <c r="T49" s="240"/>
      <c r="U49" s="240"/>
    </row>
    <row r="50" spans="1:21" ht="30.75" customHeight="1" x14ac:dyDescent="0.15">
      <c r="A50" s="240"/>
      <c r="B50" s="1151"/>
      <c r="C50" s="1152"/>
      <c r="D50" s="254"/>
      <c r="E50" s="1128" t="s">
        <v>512</v>
      </c>
      <c r="F50" s="1128"/>
      <c r="G50" s="1128"/>
      <c r="H50" s="1128"/>
      <c r="I50" s="1128"/>
      <c r="J50" s="1129"/>
      <c r="K50" s="255" t="s">
        <v>449</v>
      </c>
      <c r="L50" s="256" t="s">
        <v>449</v>
      </c>
      <c r="M50" s="256" t="s">
        <v>449</v>
      </c>
      <c r="N50" s="256" t="s">
        <v>449</v>
      </c>
      <c r="O50" s="257" t="s">
        <v>449</v>
      </c>
      <c r="P50" s="240"/>
      <c r="Q50" s="240"/>
      <c r="R50" s="240"/>
      <c r="S50" s="240"/>
      <c r="T50" s="240"/>
      <c r="U50" s="240"/>
    </row>
    <row r="51" spans="1:21" ht="30.75" customHeight="1" x14ac:dyDescent="0.15">
      <c r="A51" s="240"/>
      <c r="B51" s="1153"/>
      <c r="C51" s="1154"/>
      <c r="D51" s="258"/>
      <c r="E51" s="1128" t="s">
        <v>513</v>
      </c>
      <c r="F51" s="1128"/>
      <c r="G51" s="1128"/>
      <c r="H51" s="1128"/>
      <c r="I51" s="1128"/>
      <c r="J51" s="1129"/>
      <c r="K51" s="255" t="s">
        <v>449</v>
      </c>
      <c r="L51" s="256" t="s">
        <v>449</v>
      </c>
      <c r="M51" s="256" t="s">
        <v>449</v>
      </c>
      <c r="N51" s="256" t="s">
        <v>449</v>
      </c>
      <c r="O51" s="257" t="s">
        <v>449</v>
      </c>
      <c r="P51" s="240"/>
      <c r="Q51" s="240"/>
      <c r="R51" s="240"/>
      <c r="S51" s="240"/>
      <c r="T51" s="240"/>
      <c r="U51" s="240"/>
    </row>
    <row r="52" spans="1:21" ht="30.75" customHeight="1" x14ac:dyDescent="0.15">
      <c r="A52" s="240"/>
      <c r="B52" s="1126" t="s">
        <v>514</v>
      </c>
      <c r="C52" s="1127"/>
      <c r="D52" s="258"/>
      <c r="E52" s="1128" t="s">
        <v>515</v>
      </c>
      <c r="F52" s="1128"/>
      <c r="G52" s="1128"/>
      <c r="H52" s="1128"/>
      <c r="I52" s="1128"/>
      <c r="J52" s="1129"/>
      <c r="K52" s="255">
        <v>1272</v>
      </c>
      <c r="L52" s="256">
        <v>1213</v>
      </c>
      <c r="M52" s="256">
        <v>1222</v>
      </c>
      <c r="N52" s="256">
        <v>1205</v>
      </c>
      <c r="O52" s="257">
        <v>1116</v>
      </c>
      <c r="P52" s="240"/>
      <c r="Q52" s="240"/>
      <c r="R52" s="240"/>
      <c r="S52" s="240"/>
      <c r="T52" s="240"/>
      <c r="U52" s="240"/>
    </row>
    <row r="53" spans="1:21" ht="30.75" customHeight="1" thickBot="1" x14ac:dyDescent="0.2">
      <c r="A53" s="240"/>
      <c r="B53" s="1130" t="s">
        <v>516</v>
      </c>
      <c r="C53" s="1131"/>
      <c r="D53" s="259"/>
      <c r="E53" s="1132" t="s">
        <v>517</v>
      </c>
      <c r="F53" s="1132"/>
      <c r="G53" s="1132"/>
      <c r="H53" s="1132"/>
      <c r="I53" s="1132"/>
      <c r="J53" s="1133"/>
      <c r="K53" s="260">
        <v>441</v>
      </c>
      <c r="L53" s="261">
        <v>444</v>
      </c>
      <c r="M53" s="261">
        <v>464</v>
      </c>
      <c r="N53" s="261">
        <v>470</v>
      </c>
      <c r="O53" s="262">
        <v>431</v>
      </c>
      <c r="P53" s="240"/>
      <c r="Q53" s="240"/>
      <c r="R53" s="240"/>
      <c r="S53" s="240"/>
      <c r="T53" s="240"/>
      <c r="U53" s="240"/>
    </row>
    <row r="54" spans="1:21" ht="24" customHeight="1" x14ac:dyDescent="0.1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519</v>
      </c>
      <c r="C56" s="265"/>
      <c r="D56" s="265"/>
      <c r="E56" s="265"/>
      <c r="F56" s="265"/>
      <c r="G56" s="265"/>
      <c r="H56" s="265"/>
      <c r="I56" s="265"/>
      <c r="J56" s="265"/>
      <c r="K56" s="266"/>
      <c r="L56" s="266"/>
      <c r="M56" s="266"/>
      <c r="N56" s="266"/>
      <c r="O56" s="267" t="s">
        <v>520</v>
      </c>
      <c r="P56" s="240"/>
      <c r="Q56" s="240"/>
      <c r="R56" s="240"/>
      <c r="S56" s="240"/>
      <c r="T56" s="240"/>
      <c r="U56" s="240"/>
    </row>
    <row r="57" spans="1:21" ht="31.5" customHeight="1" thickBot="1" x14ac:dyDescent="0.2">
      <c r="A57" s="240"/>
      <c r="B57" s="268"/>
      <c r="C57" s="269"/>
      <c r="D57" s="269"/>
      <c r="E57" s="270"/>
      <c r="F57" s="270"/>
      <c r="G57" s="270"/>
      <c r="H57" s="270"/>
      <c r="I57" s="270"/>
      <c r="J57" s="271" t="s">
        <v>487</v>
      </c>
      <c r="K57" s="272" t="s">
        <v>521</v>
      </c>
      <c r="L57" s="273" t="s">
        <v>522</v>
      </c>
      <c r="M57" s="273" t="s">
        <v>523</v>
      </c>
      <c r="N57" s="273" t="s">
        <v>524</v>
      </c>
      <c r="O57" s="274" t="s">
        <v>525</v>
      </c>
      <c r="P57" s="240"/>
      <c r="Q57" s="240"/>
      <c r="R57" s="240"/>
      <c r="S57" s="240"/>
      <c r="T57" s="240"/>
      <c r="U57" s="240"/>
    </row>
    <row r="58" spans="1:21" ht="31.5" customHeight="1" x14ac:dyDescent="0.15">
      <c r="B58" s="1134" t="s">
        <v>526</v>
      </c>
      <c r="C58" s="1135"/>
      <c r="D58" s="1140" t="s">
        <v>527</v>
      </c>
      <c r="E58" s="1141"/>
      <c r="F58" s="1141"/>
      <c r="G58" s="1141"/>
      <c r="H58" s="1141"/>
      <c r="I58" s="1141"/>
      <c r="J58" s="1142"/>
      <c r="K58" s="275"/>
      <c r="L58" s="276"/>
      <c r="M58" s="276"/>
      <c r="N58" s="276"/>
      <c r="O58" s="277"/>
    </row>
    <row r="59" spans="1:21" ht="31.5" customHeight="1" x14ac:dyDescent="0.15">
      <c r="B59" s="1136"/>
      <c r="C59" s="1137"/>
      <c r="D59" s="1143" t="s">
        <v>528</v>
      </c>
      <c r="E59" s="1144"/>
      <c r="F59" s="1144"/>
      <c r="G59" s="1144"/>
      <c r="H59" s="1144"/>
      <c r="I59" s="1144"/>
      <c r="J59" s="1145"/>
      <c r="K59" s="278"/>
      <c r="L59" s="279"/>
      <c r="M59" s="279"/>
      <c r="N59" s="279"/>
      <c r="O59" s="280"/>
    </row>
    <row r="60" spans="1:21" ht="31.5" customHeight="1" thickBot="1" x14ac:dyDescent="0.2">
      <c r="B60" s="1138"/>
      <c r="C60" s="1139"/>
      <c r="D60" s="1146" t="s">
        <v>529</v>
      </c>
      <c r="E60" s="1147"/>
      <c r="F60" s="1147"/>
      <c r="G60" s="1147"/>
      <c r="H60" s="1147"/>
      <c r="I60" s="1147"/>
      <c r="J60" s="1148"/>
      <c r="K60" s="281"/>
      <c r="L60" s="282"/>
      <c r="M60" s="282"/>
      <c r="N60" s="282"/>
      <c r="O60" s="283"/>
    </row>
    <row r="61" spans="1:21" ht="24" customHeight="1" x14ac:dyDescent="0.15">
      <c r="B61" s="284"/>
      <c r="C61" s="284"/>
      <c r="D61" s="285" t="s">
        <v>530</v>
      </c>
      <c r="E61" s="286"/>
      <c r="F61" s="286"/>
      <c r="G61" s="286"/>
      <c r="H61" s="286"/>
      <c r="I61" s="286"/>
      <c r="J61" s="286"/>
      <c r="K61" s="286"/>
      <c r="L61" s="286"/>
      <c r="M61" s="286"/>
      <c r="N61" s="286"/>
      <c r="O61" s="286"/>
    </row>
    <row r="62" spans="1:21" ht="24" customHeight="1" x14ac:dyDescent="0.15">
      <c r="B62" s="287"/>
      <c r="C62" s="287"/>
      <c r="D62" s="285" t="s">
        <v>531</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dOJNvK1wXvj/fpMRlFNusS4Hg/0jrIsP4YR2Oq/q8hbmymk6fIAi5OtqjZxlbx9Wul1O5m7kveahnUYFNBm7g==" saltValue="qhDbayGahfUGHXyJx9Kt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7E7E6-B149-4DFA-A0D1-58A88AB292CD}">
  <sheetPr>
    <pageSetUpPr fitToPage="1"/>
  </sheetPr>
  <dimension ref="B1:M55"/>
  <sheetViews>
    <sheetView showGridLines="0" topLeftCell="A31" zoomScale="90" zoomScaleNormal="90" zoomScaleSheetLayoutView="100" workbookViewId="0">
      <selection activeCell="K51" sqref="K51"/>
    </sheetView>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504</v>
      </c>
    </row>
    <row r="40" spans="2:13" ht="27.75" customHeight="1" thickBot="1" x14ac:dyDescent="0.2">
      <c r="B40" s="290" t="s">
        <v>505</v>
      </c>
      <c r="C40" s="291"/>
      <c r="D40" s="291"/>
      <c r="E40" s="292"/>
      <c r="F40" s="292"/>
      <c r="G40" s="292"/>
      <c r="H40" s="293" t="s">
        <v>487</v>
      </c>
      <c r="I40" s="294" t="s">
        <v>3</v>
      </c>
      <c r="J40" s="295" t="s">
        <v>4</v>
      </c>
      <c r="K40" s="295" t="s">
        <v>5</v>
      </c>
      <c r="L40" s="295" t="s">
        <v>6</v>
      </c>
      <c r="M40" s="296" t="s">
        <v>7</v>
      </c>
    </row>
    <row r="41" spans="2:13" ht="27.75" customHeight="1" x14ac:dyDescent="0.15">
      <c r="B41" s="1169" t="s">
        <v>532</v>
      </c>
      <c r="C41" s="1170"/>
      <c r="D41" s="297"/>
      <c r="E41" s="1171" t="s">
        <v>533</v>
      </c>
      <c r="F41" s="1171"/>
      <c r="G41" s="1171"/>
      <c r="H41" s="1172"/>
      <c r="I41" s="298">
        <v>11004</v>
      </c>
      <c r="J41" s="299">
        <v>10342</v>
      </c>
      <c r="K41" s="299">
        <v>9779</v>
      </c>
      <c r="L41" s="299">
        <v>9113</v>
      </c>
      <c r="M41" s="300">
        <v>8503</v>
      </c>
    </row>
    <row r="42" spans="2:13" ht="27.75" customHeight="1" x14ac:dyDescent="0.15">
      <c r="B42" s="1159"/>
      <c r="C42" s="1160"/>
      <c r="D42" s="301"/>
      <c r="E42" s="1163" t="s">
        <v>534</v>
      </c>
      <c r="F42" s="1163"/>
      <c r="G42" s="1163"/>
      <c r="H42" s="1164"/>
      <c r="I42" s="302" t="s">
        <v>449</v>
      </c>
      <c r="J42" s="303" t="s">
        <v>449</v>
      </c>
      <c r="K42" s="303" t="s">
        <v>449</v>
      </c>
      <c r="L42" s="303" t="s">
        <v>449</v>
      </c>
      <c r="M42" s="304" t="s">
        <v>449</v>
      </c>
    </row>
    <row r="43" spans="2:13" ht="27.75" customHeight="1" x14ac:dyDescent="0.15">
      <c r="B43" s="1159"/>
      <c r="C43" s="1160"/>
      <c r="D43" s="301"/>
      <c r="E43" s="1163" t="s">
        <v>535</v>
      </c>
      <c r="F43" s="1163"/>
      <c r="G43" s="1163"/>
      <c r="H43" s="1164"/>
      <c r="I43" s="302">
        <v>2287</v>
      </c>
      <c r="J43" s="303">
        <v>2073</v>
      </c>
      <c r="K43" s="303">
        <v>1891</v>
      </c>
      <c r="L43" s="303">
        <v>1785</v>
      </c>
      <c r="M43" s="304">
        <v>1598</v>
      </c>
    </row>
    <row r="44" spans="2:13" ht="27.75" customHeight="1" x14ac:dyDescent="0.15">
      <c r="B44" s="1159"/>
      <c r="C44" s="1160"/>
      <c r="D44" s="301"/>
      <c r="E44" s="1163" t="s">
        <v>536</v>
      </c>
      <c r="F44" s="1163"/>
      <c r="G44" s="1163"/>
      <c r="H44" s="1164"/>
      <c r="I44" s="302">
        <v>73</v>
      </c>
      <c r="J44" s="303">
        <v>36</v>
      </c>
      <c r="K44" s="303">
        <v>7</v>
      </c>
      <c r="L44" s="303" t="s">
        <v>449</v>
      </c>
      <c r="M44" s="304" t="s">
        <v>449</v>
      </c>
    </row>
    <row r="45" spans="2:13" ht="27.75" customHeight="1" x14ac:dyDescent="0.15">
      <c r="B45" s="1159"/>
      <c r="C45" s="1160"/>
      <c r="D45" s="301"/>
      <c r="E45" s="1163" t="s">
        <v>537</v>
      </c>
      <c r="F45" s="1163"/>
      <c r="G45" s="1163"/>
      <c r="H45" s="1164"/>
      <c r="I45" s="302">
        <v>783</v>
      </c>
      <c r="J45" s="303">
        <v>683</v>
      </c>
      <c r="K45" s="303">
        <v>598</v>
      </c>
      <c r="L45" s="303">
        <v>551</v>
      </c>
      <c r="M45" s="304">
        <v>562</v>
      </c>
    </row>
    <row r="46" spans="2:13" ht="27.75" customHeight="1" x14ac:dyDescent="0.15">
      <c r="B46" s="1159"/>
      <c r="C46" s="1160"/>
      <c r="D46" s="305"/>
      <c r="E46" s="1163" t="s">
        <v>538</v>
      </c>
      <c r="F46" s="1163"/>
      <c r="G46" s="1163"/>
      <c r="H46" s="1164"/>
      <c r="I46" s="302" t="s">
        <v>449</v>
      </c>
      <c r="J46" s="303" t="s">
        <v>449</v>
      </c>
      <c r="K46" s="303" t="s">
        <v>449</v>
      </c>
      <c r="L46" s="303" t="s">
        <v>449</v>
      </c>
      <c r="M46" s="304" t="s">
        <v>449</v>
      </c>
    </row>
    <row r="47" spans="2:13" ht="27.75" customHeight="1" x14ac:dyDescent="0.15">
      <c r="B47" s="1159"/>
      <c r="C47" s="1160"/>
      <c r="D47" s="306"/>
      <c r="E47" s="1173" t="s">
        <v>539</v>
      </c>
      <c r="F47" s="1174"/>
      <c r="G47" s="1174"/>
      <c r="H47" s="1175"/>
      <c r="I47" s="302" t="s">
        <v>449</v>
      </c>
      <c r="J47" s="303" t="s">
        <v>449</v>
      </c>
      <c r="K47" s="303" t="s">
        <v>449</v>
      </c>
      <c r="L47" s="303" t="s">
        <v>449</v>
      </c>
      <c r="M47" s="304" t="s">
        <v>449</v>
      </c>
    </row>
    <row r="48" spans="2:13" ht="27.75" customHeight="1" x14ac:dyDescent="0.15">
      <c r="B48" s="1159"/>
      <c r="C48" s="1160"/>
      <c r="D48" s="301"/>
      <c r="E48" s="1163" t="s">
        <v>540</v>
      </c>
      <c r="F48" s="1163"/>
      <c r="G48" s="1163"/>
      <c r="H48" s="1164"/>
      <c r="I48" s="302" t="s">
        <v>449</v>
      </c>
      <c r="J48" s="303" t="s">
        <v>449</v>
      </c>
      <c r="K48" s="303" t="s">
        <v>449</v>
      </c>
      <c r="L48" s="303" t="s">
        <v>449</v>
      </c>
      <c r="M48" s="304" t="s">
        <v>449</v>
      </c>
    </row>
    <row r="49" spans="2:13" ht="27.75" customHeight="1" x14ac:dyDescent="0.15">
      <c r="B49" s="1161"/>
      <c r="C49" s="1162"/>
      <c r="D49" s="301"/>
      <c r="E49" s="1163" t="s">
        <v>541</v>
      </c>
      <c r="F49" s="1163"/>
      <c r="G49" s="1163"/>
      <c r="H49" s="1164"/>
      <c r="I49" s="302" t="s">
        <v>449</v>
      </c>
      <c r="J49" s="303" t="s">
        <v>449</v>
      </c>
      <c r="K49" s="303" t="s">
        <v>449</v>
      </c>
      <c r="L49" s="303" t="s">
        <v>449</v>
      </c>
      <c r="M49" s="304" t="s">
        <v>449</v>
      </c>
    </row>
    <row r="50" spans="2:13" ht="27.75" customHeight="1" x14ac:dyDescent="0.15">
      <c r="B50" s="1157" t="s">
        <v>542</v>
      </c>
      <c r="C50" s="1158"/>
      <c r="D50" s="307"/>
      <c r="E50" s="1163" t="s">
        <v>543</v>
      </c>
      <c r="F50" s="1163"/>
      <c r="G50" s="1163"/>
      <c r="H50" s="1164"/>
      <c r="I50" s="302">
        <v>3066</v>
      </c>
      <c r="J50" s="303">
        <v>3049</v>
      </c>
      <c r="K50" s="303">
        <v>3360</v>
      </c>
      <c r="L50" s="303">
        <v>3524</v>
      </c>
      <c r="M50" s="304">
        <v>3624</v>
      </c>
    </row>
    <row r="51" spans="2:13" ht="27.75" customHeight="1" x14ac:dyDescent="0.15">
      <c r="B51" s="1159"/>
      <c r="C51" s="1160"/>
      <c r="D51" s="301"/>
      <c r="E51" s="1163" t="s">
        <v>544</v>
      </c>
      <c r="F51" s="1163"/>
      <c r="G51" s="1163"/>
      <c r="H51" s="1164"/>
      <c r="I51" s="302">
        <v>24</v>
      </c>
      <c r="J51" s="303">
        <v>8</v>
      </c>
      <c r="K51" s="303">
        <v>1</v>
      </c>
      <c r="L51" s="303" t="s">
        <v>449</v>
      </c>
      <c r="M51" s="304" t="s">
        <v>449</v>
      </c>
    </row>
    <row r="52" spans="2:13" ht="27.75" customHeight="1" x14ac:dyDescent="0.15">
      <c r="B52" s="1161"/>
      <c r="C52" s="1162"/>
      <c r="D52" s="301"/>
      <c r="E52" s="1163" t="s">
        <v>545</v>
      </c>
      <c r="F52" s="1163"/>
      <c r="G52" s="1163"/>
      <c r="H52" s="1164"/>
      <c r="I52" s="302">
        <v>9835</v>
      </c>
      <c r="J52" s="303">
        <v>9161</v>
      </c>
      <c r="K52" s="303">
        <v>8614</v>
      </c>
      <c r="L52" s="303">
        <v>7878</v>
      </c>
      <c r="M52" s="304">
        <v>7548</v>
      </c>
    </row>
    <row r="53" spans="2:13" ht="27.75" customHeight="1" thickBot="1" x14ac:dyDescent="0.2">
      <c r="B53" s="1165" t="s">
        <v>516</v>
      </c>
      <c r="C53" s="1166"/>
      <c r="D53" s="308"/>
      <c r="E53" s="1167" t="s">
        <v>546</v>
      </c>
      <c r="F53" s="1167"/>
      <c r="G53" s="1167"/>
      <c r="H53" s="1168"/>
      <c r="I53" s="309">
        <v>1224</v>
      </c>
      <c r="J53" s="310">
        <v>917</v>
      </c>
      <c r="K53" s="310">
        <v>300</v>
      </c>
      <c r="L53" s="310">
        <v>47</v>
      </c>
      <c r="M53" s="311">
        <v>-509</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En4nTIU+ULncU3XEeBJ7K7dsr5EJkeUnvumGeuFURdOumHv88y6UhpIyBtIuywDbV2Skb1/ii6hlsIKh1+MQpw==" saltValue="kNuwcJL/7q+cveyJrGjy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117E6-BF15-4952-93E2-9BC15FC46FCA}">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547</v>
      </c>
    </row>
    <row r="54" spans="2:8" ht="29.25" customHeight="1" thickBot="1" x14ac:dyDescent="0.25">
      <c r="B54" s="317" t="s">
        <v>22</v>
      </c>
      <c r="C54" s="318"/>
      <c r="D54" s="318"/>
      <c r="E54" s="319" t="s">
        <v>487</v>
      </c>
      <c r="F54" s="320" t="s">
        <v>5</v>
      </c>
      <c r="G54" s="320" t="s">
        <v>6</v>
      </c>
      <c r="H54" s="321" t="s">
        <v>7</v>
      </c>
    </row>
    <row r="55" spans="2:8" ht="52.5" customHeight="1" x14ac:dyDescent="0.15">
      <c r="B55" s="322"/>
      <c r="C55" s="1184" t="s">
        <v>116</v>
      </c>
      <c r="D55" s="1184"/>
      <c r="E55" s="1185"/>
      <c r="F55" s="323">
        <v>756</v>
      </c>
      <c r="G55" s="323">
        <v>759</v>
      </c>
      <c r="H55" s="324">
        <v>762</v>
      </c>
    </row>
    <row r="56" spans="2:8" ht="52.5" customHeight="1" x14ac:dyDescent="0.15">
      <c r="B56" s="325"/>
      <c r="C56" s="1186" t="s">
        <v>548</v>
      </c>
      <c r="D56" s="1186"/>
      <c r="E56" s="1187"/>
      <c r="F56" s="326">
        <v>1894</v>
      </c>
      <c r="G56" s="326">
        <v>2074</v>
      </c>
      <c r="H56" s="327">
        <v>2165</v>
      </c>
    </row>
    <row r="57" spans="2:8" ht="53.25" customHeight="1" x14ac:dyDescent="0.15">
      <c r="B57" s="325"/>
      <c r="C57" s="1188" t="s">
        <v>121</v>
      </c>
      <c r="D57" s="1188"/>
      <c r="E57" s="1189"/>
      <c r="F57" s="328">
        <v>2150</v>
      </c>
      <c r="G57" s="328">
        <v>2174</v>
      </c>
      <c r="H57" s="329">
        <v>2168</v>
      </c>
    </row>
    <row r="58" spans="2:8" ht="45.75" customHeight="1" x14ac:dyDescent="0.15">
      <c r="B58" s="330"/>
      <c r="C58" s="1176" t="s">
        <v>549</v>
      </c>
      <c r="D58" s="1177"/>
      <c r="E58" s="1178"/>
      <c r="F58" s="331">
        <v>1407</v>
      </c>
      <c r="G58" s="331">
        <v>1407</v>
      </c>
      <c r="H58" s="332">
        <v>1402</v>
      </c>
    </row>
    <row r="59" spans="2:8" ht="45.75" customHeight="1" x14ac:dyDescent="0.15">
      <c r="B59" s="330"/>
      <c r="C59" s="1176" t="s">
        <v>550</v>
      </c>
      <c r="D59" s="1177"/>
      <c r="E59" s="1178"/>
      <c r="F59" s="331">
        <v>534</v>
      </c>
      <c r="G59" s="331">
        <v>504</v>
      </c>
      <c r="H59" s="332">
        <v>504</v>
      </c>
    </row>
    <row r="60" spans="2:8" ht="45.75" customHeight="1" x14ac:dyDescent="0.15">
      <c r="B60" s="330"/>
      <c r="C60" s="1176" t="s">
        <v>551</v>
      </c>
      <c r="D60" s="1177"/>
      <c r="E60" s="1178"/>
      <c r="F60" s="331">
        <v>55</v>
      </c>
      <c r="G60" s="331">
        <v>67</v>
      </c>
      <c r="H60" s="332">
        <v>59</v>
      </c>
    </row>
    <row r="61" spans="2:8" ht="45.75" customHeight="1" x14ac:dyDescent="0.15">
      <c r="B61" s="330"/>
      <c r="C61" s="1176" t="s">
        <v>552</v>
      </c>
      <c r="D61" s="1177"/>
      <c r="E61" s="1178"/>
      <c r="F61" s="331">
        <v>31</v>
      </c>
      <c r="G61" s="331">
        <v>31</v>
      </c>
      <c r="H61" s="332">
        <v>47</v>
      </c>
    </row>
    <row r="62" spans="2:8" ht="45.75" customHeight="1" thickBot="1" x14ac:dyDescent="0.2">
      <c r="B62" s="333"/>
      <c r="C62" s="1179" t="s">
        <v>553</v>
      </c>
      <c r="D62" s="1180"/>
      <c r="E62" s="1181"/>
      <c r="F62" s="334">
        <v>41</v>
      </c>
      <c r="G62" s="334">
        <v>51</v>
      </c>
      <c r="H62" s="335">
        <v>42</v>
      </c>
    </row>
    <row r="63" spans="2:8" ht="52.5" customHeight="1" thickBot="1" x14ac:dyDescent="0.2">
      <c r="B63" s="336"/>
      <c r="C63" s="1182" t="s">
        <v>554</v>
      </c>
      <c r="D63" s="1182"/>
      <c r="E63" s="1183"/>
      <c r="F63" s="337">
        <v>4799</v>
      </c>
      <c r="G63" s="337">
        <v>5007</v>
      </c>
      <c r="H63" s="338">
        <v>5094</v>
      </c>
    </row>
    <row r="64" spans="2:8" x14ac:dyDescent="0.15"/>
  </sheetData>
  <sheetProtection algorithmName="SHA-512" hashValue="KUGW5GD59Kk9gO7mBkLjk0qzKYmXZv2B7Bx9p3jZppYfr2CAEGgLVZxBYGRPt9c4gL0zpKRUNbYFa2h0JI7T+A==" saltValue="ViHJRpxcgSIeMpBWpHnr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A46" zoomScale="80" zoomScaleNormal="80" zoomScaleSheetLayoutView="55" workbookViewId="0">
      <selection activeCell="BB75" sqref="BB75:BO76"/>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0" t="s">
        <v>555</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x14ac:dyDescent="0.15">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x14ac:dyDescent="0.15">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x14ac:dyDescent="0.15">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x14ac:dyDescent="0.15">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x14ac:dyDescent="0.15">
      <c r="B51" s="10"/>
      <c r="G51" s="1209"/>
      <c r="H51" s="1209"/>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204">
        <v>31.1</v>
      </c>
      <c r="BQ51" s="1204"/>
      <c r="BR51" s="1204"/>
      <c r="BS51" s="1204"/>
      <c r="BT51" s="1204"/>
      <c r="BU51" s="1204"/>
      <c r="BV51" s="1204"/>
      <c r="BW51" s="1204"/>
      <c r="BX51" s="1204">
        <v>22.9</v>
      </c>
      <c r="BY51" s="1204"/>
      <c r="BZ51" s="1204"/>
      <c r="CA51" s="1204"/>
      <c r="CB51" s="1204"/>
      <c r="CC51" s="1204"/>
      <c r="CD51" s="1204"/>
      <c r="CE51" s="1204"/>
      <c r="CF51" s="1204">
        <v>7</v>
      </c>
      <c r="CG51" s="1204"/>
      <c r="CH51" s="1204"/>
      <c r="CI51" s="1204"/>
      <c r="CJ51" s="1204"/>
      <c r="CK51" s="1204"/>
      <c r="CL51" s="1204"/>
      <c r="CM51" s="1204"/>
      <c r="CN51" s="1204">
        <v>1.1000000000000001</v>
      </c>
      <c r="CO51" s="1204"/>
      <c r="CP51" s="1204"/>
      <c r="CQ51" s="1204"/>
      <c r="CR51" s="1204"/>
      <c r="CS51" s="1204"/>
      <c r="CT51" s="1204"/>
      <c r="CU51" s="1204"/>
      <c r="CV51" s="1204"/>
      <c r="CW51" s="1204"/>
      <c r="CX51" s="1204"/>
      <c r="CY51" s="1204"/>
      <c r="CZ51" s="1204"/>
      <c r="DA51" s="1204"/>
      <c r="DB51" s="1204"/>
      <c r="DC51" s="1204"/>
    </row>
    <row r="52" spans="1:109" x14ac:dyDescent="0.15">
      <c r="B52" s="10"/>
      <c r="G52" s="1209"/>
      <c r="H52" s="1209"/>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x14ac:dyDescent="0.15">
      <c r="A53" s="18"/>
      <c r="B53" s="10"/>
      <c r="G53" s="1209"/>
      <c r="H53" s="1209"/>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204">
        <v>67.099999999999994</v>
      </c>
      <c r="BQ53" s="1204"/>
      <c r="BR53" s="1204"/>
      <c r="BS53" s="1204"/>
      <c r="BT53" s="1204"/>
      <c r="BU53" s="1204"/>
      <c r="BV53" s="1204"/>
      <c r="BW53" s="1204"/>
      <c r="BX53" s="1204">
        <v>70.8</v>
      </c>
      <c r="BY53" s="1204"/>
      <c r="BZ53" s="1204"/>
      <c r="CA53" s="1204"/>
      <c r="CB53" s="1204"/>
      <c r="CC53" s="1204"/>
      <c r="CD53" s="1204"/>
      <c r="CE53" s="1204"/>
      <c r="CF53" s="1204">
        <v>69.099999999999994</v>
      </c>
      <c r="CG53" s="1204"/>
      <c r="CH53" s="1204"/>
      <c r="CI53" s="1204"/>
      <c r="CJ53" s="1204"/>
      <c r="CK53" s="1204"/>
      <c r="CL53" s="1204"/>
      <c r="CM53" s="1204"/>
      <c r="CN53" s="1204">
        <v>70.2</v>
      </c>
      <c r="CO53" s="1204"/>
      <c r="CP53" s="1204"/>
      <c r="CQ53" s="1204"/>
      <c r="CR53" s="1204"/>
      <c r="CS53" s="1204"/>
      <c r="CT53" s="1204"/>
      <c r="CU53" s="1204"/>
      <c r="CV53" s="1204">
        <v>70.900000000000006</v>
      </c>
      <c r="CW53" s="1204"/>
      <c r="CX53" s="1204"/>
      <c r="CY53" s="1204"/>
      <c r="CZ53" s="1204"/>
      <c r="DA53" s="1204"/>
      <c r="DB53" s="1204"/>
      <c r="DC53" s="1204"/>
    </row>
    <row r="54" spans="1:109" x14ac:dyDescent="0.15">
      <c r="A54" s="18"/>
      <c r="B54" s="10"/>
      <c r="G54" s="1209"/>
      <c r="H54" s="1209"/>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x14ac:dyDescent="0.15">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204">
        <v>3</v>
      </c>
      <c r="BQ55" s="1204"/>
      <c r="BR55" s="1204"/>
      <c r="BS55" s="1204"/>
      <c r="BT55" s="1204"/>
      <c r="BU55" s="1204"/>
      <c r="BV55" s="1204"/>
      <c r="BW55" s="1204"/>
      <c r="BX55" s="1204">
        <v>3.4</v>
      </c>
      <c r="BY55" s="1204"/>
      <c r="BZ55" s="1204"/>
      <c r="CA55" s="1204"/>
      <c r="CB55" s="1204"/>
      <c r="CC55" s="1204"/>
      <c r="CD55" s="1204"/>
      <c r="CE55" s="1204"/>
      <c r="CF55" s="1204">
        <v>0</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x14ac:dyDescent="0.15">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8" customFormat="1" x14ac:dyDescent="0.15">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204">
        <v>63.3</v>
      </c>
      <c r="BQ57" s="1204"/>
      <c r="BR57" s="1204"/>
      <c r="BS57" s="1204"/>
      <c r="BT57" s="1204"/>
      <c r="BU57" s="1204"/>
      <c r="BV57" s="1204"/>
      <c r="BW57" s="1204"/>
      <c r="BX57" s="1204">
        <v>62.8</v>
      </c>
      <c r="BY57" s="1204"/>
      <c r="BZ57" s="1204"/>
      <c r="CA57" s="1204"/>
      <c r="CB57" s="1204"/>
      <c r="CC57" s="1204"/>
      <c r="CD57" s="1204"/>
      <c r="CE57" s="1204"/>
      <c r="CF57" s="1204">
        <v>62.7</v>
      </c>
      <c r="CG57" s="1204"/>
      <c r="CH57" s="1204"/>
      <c r="CI57" s="1204"/>
      <c r="CJ57" s="1204"/>
      <c r="CK57" s="1204"/>
      <c r="CL57" s="1204"/>
      <c r="CM57" s="1204"/>
      <c r="CN57" s="1204">
        <v>63.1</v>
      </c>
      <c r="CO57" s="1204"/>
      <c r="CP57" s="1204"/>
      <c r="CQ57" s="1204"/>
      <c r="CR57" s="1204"/>
      <c r="CS57" s="1204"/>
      <c r="CT57" s="1204"/>
      <c r="CU57" s="1204"/>
      <c r="CV57" s="1204">
        <v>63.8</v>
      </c>
      <c r="CW57" s="1204"/>
      <c r="CX57" s="1204"/>
      <c r="CY57" s="1204"/>
      <c r="CZ57" s="1204"/>
      <c r="DA57" s="1204"/>
      <c r="DB57" s="1204"/>
      <c r="DC57" s="1204"/>
      <c r="DD57" s="23"/>
      <c r="DE57" s="22"/>
    </row>
    <row r="58" spans="1:109" s="18" customFormat="1" x14ac:dyDescent="0.15">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0" t="s">
        <v>556</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x14ac:dyDescent="0.15">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x14ac:dyDescent="0.15">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x14ac:dyDescent="0.15">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x14ac:dyDescent="0.15">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x14ac:dyDescent="0.15">
      <c r="B73" s="10"/>
      <c r="G73" s="1209"/>
      <c r="H73" s="1209"/>
      <c r="I73" s="1209"/>
      <c r="J73" s="1209"/>
      <c r="K73" s="1210"/>
      <c r="L73" s="1210"/>
      <c r="M73" s="1210"/>
      <c r="N73" s="1210"/>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204">
        <v>31.1</v>
      </c>
      <c r="BQ73" s="1204"/>
      <c r="BR73" s="1204"/>
      <c r="BS73" s="1204"/>
      <c r="BT73" s="1204"/>
      <c r="BU73" s="1204"/>
      <c r="BV73" s="1204"/>
      <c r="BW73" s="1204"/>
      <c r="BX73" s="1204">
        <v>22.9</v>
      </c>
      <c r="BY73" s="1204"/>
      <c r="BZ73" s="1204"/>
      <c r="CA73" s="1204"/>
      <c r="CB73" s="1204"/>
      <c r="CC73" s="1204"/>
      <c r="CD73" s="1204"/>
      <c r="CE73" s="1204"/>
      <c r="CF73" s="1204">
        <v>7</v>
      </c>
      <c r="CG73" s="1204"/>
      <c r="CH73" s="1204"/>
      <c r="CI73" s="1204"/>
      <c r="CJ73" s="1204"/>
      <c r="CK73" s="1204"/>
      <c r="CL73" s="1204"/>
      <c r="CM73" s="1204"/>
      <c r="CN73" s="1204">
        <v>1.1000000000000001</v>
      </c>
      <c r="CO73" s="1204"/>
      <c r="CP73" s="1204"/>
      <c r="CQ73" s="1204"/>
      <c r="CR73" s="1204"/>
      <c r="CS73" s="1204"/>
      <c r="CT73" s="1204"/>
      <c r="CU73" s="1204"/>
      <c r="CV73" s="1204"/>
      <c r="CW73" s="1204"/>
      <c r="CX73" s="1204"/>
      <c r="CY73" s="1204"/>
      <c r="CZ73" s="1204"/>
      <c r="DA73" s="1204"/>
      <c r="DB73" s="1204"/>
      <c r="DC73" s="1204"/>
    </row>
    <row r="74" spans="2:107" x14ac:dyDescent="0.15">
      <c r="B74" s="10"/>
      <c r="G74" s="1209"/>
      <c r="H74" s="1209"/>
      <c r="I74" s="1209"/>
      <c r="J74" s="1209"/>
      <c r="K74" s="1210"/>
      <c r="L74" s="1210"/>
      <c r="M74" s="1210"/>
      <c r="N74" s="1210"/>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x14ac:dyDescent="0.15">
      <c r="B75" s="10"/>
      <c r="G75" s="1209"/>
      <c r="H75" s="1209"/>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204">
        <v>10.3</v>
      </c>
      <c r="BQ75" s="1204"/>
      <c r="BR75" s="1204"/>
      <c r="BS75" s="1204"/>
      <c r="BT75" s="1204"/>
      <c r="BU75" s="1204"/>
      <c r="BV75" s="1204"/>
      <c r="BW75" s="1204"/>
      <c r="BX75" s="1204">
        <v>10.7</v>
      </c>
      <c r="BY75" s="1204"/>
      <c r="BZ75" s="1204"/>
      <c r="CA75" s="1204"/>
      <c r="CB75" s="1204"/>
      <c r="CC75" s="1204"/>
      <c r="CD75" s="1204"/>
      <c r="CE75" s="1204"/>
      <c r="CF75" s="1204">
        <v>11</v>
      </c>
      <c r="CG75" s="1204"/>
      <c r="CH75" s="1204"/>
      <c r="CI75" s="1204"/>
      <c r="CJ75" s="1204"/>
      <c r="CK75" s="1204"/>
      <c r="CL75" s="1204"/>
      <c r="CM75" s="1204"/>
      <c r="CN75" s="1204">
        <v>11.2</v>
      </c>
      <c r="CO75" s="1204"/>
      <c r="CP75" s="1204"/>
      <c r="CQ75" s="1204"/>
      <c r="CR75" s="1204"/>
      <c r="CS75" s="1204"/>
      <c r="CT75" s="1204"/>
      <c r="CU75" s="1204"/>
      <c r="CV75" s="1204">
        <v>11.1</v>
      </c>
      <c r="CW75" s="1204"/>
      <c r="CX75" s="1204"/>
      <c r="CY75" s="1204"/>
      <c r="CZ75" s="1204"/>
      <c r="DA75" s="1204"/>
      <c r="DB75" s="1204"/>
      <c r="DC75" s="1204"/>
    </row>
    <row r="76" spans="2:107" x14ac:dyDescent="0.15">
      <c r="B76" s="10"/>
      <c r="G76" s="1209"/>
      <c r="H76" s="1209"/>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x14ac:dyDescent="0.15">
      <c r="B77" s="10"/>
      <c r="G77" s="1199"/>
      <c r="H77" s="1199"/>
      <c r="I77" s="1199"/>
      <c r="J77" s="1199"/>
      <c r="K77" s="1210"/>
      <c r="L77" s="1210"/>
      <c r="M77" s="1210"/>
      <c r="N77" s="1210"/>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204">
        <v>3</v>
      </c>
      <c r="BQ77" s="1204"/>
      <c r="BR77" s="1204"/>
      <c r="BS77" s="1204"/>
      <c r="BT77" s="1204"/>
      <c r="BU77" s="1204"/>
      <c r="BV77" s="1204"/>
      <c r="BW77" s="1204"/>
      <c r="BX77" s="1204">
        <v>3.4</v>
      </c>
      <c r="BY77" s="1204"/>
      <c r="BZ77" s="1204"/>
      <c r="CA77" s="1204"/>
      <c r="CB77" s="1204"/>
      <c r="CC77" s="1204"/>
      <c r="CD77" s="1204"/>
      <c r="CE77" s="1204"/>
      <c r="CF77" s="1204">
        <v>0</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x14ac:dyDescent="0.15">
      <c r="B78" s="10"/>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x14ac:dyDescent="0.15">
      <c r="B79" s="10"/>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204">
        <v>8.8000000000000007</v>
      </c>
      <c r="BQ79" s="1204"/>
      <c r="BR79" s="1204"/>
      <c r="BS79" s="1204"/>
      <c r="BT79" s="1204"/>
      <c r="BU79" s="1204"/>
      <c r="BV79" s="1204"/>
      <c r="BW79" s="1204"/>
      <c r="BX79" s="1204">
        <v>8.8000000000000007</v>
      </c>
      <c r="BY79" s="1204"/>
      <c r="BZ79" s="1204"/>
      <c r="CA79" s="1204"/>
      <c r="CB79" s="1204"/>
      <c r="CC79" s="1204"/>
      <c r="CD79" s="1204"/>
      <c r="CE79" s="1204"/>
      <c r="CF79" s="1204">
        <v>8.3000000000000007</v>
      </c>
      <c r="CG79" s="1204"/>
      <c r="CH79" s="1204"/>
      <c r="CI79" s="1204"/>
      <c r="CJ79" s="1204"/>
      <c r="CK79" s="1204"/>
      <c r="CL79" s="1204"/>
      <c r="CM79" s="1204"/>
      <c r="CN79" s="1204">
        <v>8.1</v>
      </c>
      <c r="CO79" s="1204"/>
      <c r="CP79" s="1204"/>
      <c r="CQ79" s="1204"/>
      <c r="CR79" s="1204"/>
      <c r="CS79" s="1204"/>
      <c r="CT79" s="1204"/>
      <c r="CU79" s="1204"/>
      <c r="CV79" s="1204">
        <v>8.1999999999999993</v>
      </c>
      <c r="CW79" s="1204"/>
      <c r="CX79" s="1204"/>
      <c r="CY79" s="1204"/>
      <c r="CZ79" s="1204"/>
      <c r="DA79" s="1204"/>
      <c r="DB79" s="1204"/>
      <c r="DC79" s="1204"/>
    </row>
    <row r="80" spans="2:107" x14ac:dyDescent="0.15">
      <c r="B80" s="10"/>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n9EzLdX97fVmUHa+lP0GV2+iRoyrMbS05UNvx7Frict8ksWK+8xmXMoR2SpilgMCZBa0UG/5L5cDKpxmskooWw==" saltValue="xg+fk2O0GkXdBseh7Bet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79" zoomScale="70" zoomScaleNormal="70" zoomScaleSheetLayoutView="70" workbookViewId="0">
      <selection activeCell="Y113" sqref="Y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TXJRwFMsEauuSmfSvbvG8zUdgj9yi6LLH8qKERAuphCVJzAItRebLOQruW3IDcYNq/9l4e7C7B14B+D4M++fA==" saltValue="DvftN8sQizPHtaZ8+bXr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6" zoomScale="70" zoomScaleNormal="70" zoomScaleSheetLayoutView="55" workbookViewId="0">
      <selection activeCell="BJ51" sqref="BJ5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ECiWscwR/16eZXuEKlfr09MNLOBRW/FOfnoyNxUUovXkr7HObnUrEnR+yn2t+otOdWu+Xc4iGOMmDP0EEC8gAA==" saltValue="dLxR+fORv/ycRCG/tQ8D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F6B0C-42CA-4CB6-B6E2-2200F31468B4}">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144</v>
      </c>
      <c r="DI1" s="694"/>
      <c r="DJ1" s="694"/>
      <c r="DK1" s="694"/>
      <c r="DL1" s="694"/>
      <c r="DM1" s="694"/>
      <c r="DN1" s="695"/>
      <c r="DO1" s="73"/>
      <c r="DP1" s="693" t="s">
        <v>145</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0" t="s">
        <v>153</v>
      </c>
      <c r="AQ4" s="690"/>
      <c r="AR4" s="690"/>
      <c r="AS4" s="690"/>
      <c r="AT4" s="690"/>
      <c r="AU4" s="690"/>
      <c r="AV4" s="690"/>
      <c r="AW4" s="690"/>
      <c r="AX4" s="690"/>
      <c r="AY4" s="690"/>
      <c r="AZ4" s="690"/>
      <c r="BA4" s="690"/>
      <c r="BB4" s="690"/>
      <c r="BC4" s="690"/>
      <c r="BD4" s="690"/>
      <c r="BE4" s="690"/>
      <c r="BF4" s="690"/>
      <c r="BG4" s="690" t="s">
        <v>154</v>
      </c>
      <c r="BH4" s="690"/>
      <c r="BI4" s="690"/>
      <c r="BJ4" s="690"/>
      <c r="BK4" s="690"/>
      <c r="BL4" s="690"/>
      <c r="BM4" s="690"/>
      <c r="BN4" s="690"/>
      <c r="BO4" s="690" t="s">
        <v>151</v>
      </c>
      <c r="BP4" s="690"/>
      <c r="BQ4" s="690"/>
      <c r="BR4" s="690"/>
      <c r="BS4" s="690" t="s">
        <v>155</v>
      </c>
      <c r="BT4" s="690"/>
      <c r="BU4" s="690"/>
      <c r="BV4" s="690"/>
      <c r="BW4" s="690"/>
      <c r="BX4" s="690"/>
      <c r="BY4" s="690"/>
      <c r="BZ4" s="690"/>
      <c r="CA4" s="690"/>
      <c r="CB4" s="690"/>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157</v>
      </c>
      <c r="C5" s="652"/>
      <c r="D5" s="652"/>
      <c r="E5" s="652"/>
      <c r="F5" s="652"/>
      <c r="G5" s="652"/>
      <c r="H5" s="652"/>
      <c r="I5" s="652"/>
      <c r="J5" s="652"/>
      <c r="K5" s="652"/>
      <c r="L5" s="652"/>
      <c r="M5" s="652"/>
      <c r="N5" s="652"/>
      <c r="O5" s="652"/>
      <c r="P5" s="652"/>
      <c r="Q5" s="653"/>
      <c r="R5" s="648">
        <v>733424</v>
      </c>
      <c r="S5" s="649"/>
      <c r="T5" s="649"/>
      <c r="U5" s="649"/>
      <c r="V5" s="649"/>
      <c r="W5" s="649"/>
      <c r="X5" s="649"/>
      <c r="Y5" s="677"/>
      <c r="Z5" s="691">
        <v>9</v>
      </c>
      <c r="AA5" s="691"/>
      <c r="AB5" s="691"/>
      <c r="AC5" s="691"/>
      <c r="AD5" s="692">
        <v>733424</v>
      </c>
      <c r="AE5" s="692"/>
      <c r="AF5" s="692"/>
      <c r="AG5" s="692"/>
      <c r="AH5" s="692"/>
      <c r="AI5" s="692"/>
      <c r="AJ5" s="692"/>
      <c r="AK5" s="692"/>
      <c r="AL5" s="678">
        <v>14.4</v>
      </c>
      <c r="AM5" s="661"/>
      <c r="AN5" s="661"/>
      <c r="AO5" s="679"/>
      <c r="AP5" s="651" t="s">
        <v>158</v>
      </c>
      <c r="AQ5" s="652"/>
      <c r="AR5" s="652"/>
      <c r="AS5" s="652"/>
      <c r="AT5" s="652"/>
      <c r="AU5" s="652"/>
      <c r="AV5" s="652"/>
      <c r="AW5" s="652"/>
      <c r="AX5" s="652"/>
      <c r="AY5" s="652"/>
      <c r="AZ5" s="652"/>
      <c r="BA5" s="652"/>
      <c r="BB5" s="652"/>
      <c r="BC5" s="652"/>
      <c r="BD5" s="652"/>
      <c r="BE5" s="652"/>
      <c r="BF5" s="653"/>
      <c r="BG5" s="596">
        <v>733424</v>
      </c>
      <c r="BH5" s="597"/>
      <c r="BI5" s="597"/>
      <c r="BJ5" s="597"/>
      <c r="BK5" s="597"/>
      <c r="BL5" s="597"/>
      <c r="BM5" s="597"/>
      <c r="BN5" s="598"/>
      <c r="BO5" s="638">
        <v>100</v>
      </c>
      <c r="BP5" s="638"/>
      <c r="BQ5" s="638"/>
      <c r="BR5" s="638"/>
      <c r="BS5" s="639" t="s">
        <v>62</v>
      </c>
      <c r="BT5" s="639"/>
      <c r="BU5" s="639"/>
      <c r="BV5" s="639"/>
      <c r="BW5" s="639"/>
      <c r="BX5" s="639"/>
      <c r="BY5" s="639"/>
      <c r="BZ5" s="639"/>
      <c r="CA5" s="639"/>
      <c r="CB5" s="673"/>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15">
      <c r="B6" s="593" t="s">
        <v>162</v>
      </c>
      <c r="C6" s="594"/>
      <c r="D6" s="594"/>
      <c r="E6" s="594"/>
      <c r="F6" s="594"/>
      <c r="G6" s="594"/>
      <c r="H6" s="594"/>
      <c r="I6" s="594"/>
      <c r="J6" s="594"/>
      <c r="K6" s="594"/>
      <c r="L6" s="594"/>
      <c r="M6" s="594"/>
      <c r="N6" s="594"/>
      <c r="O6" s="594"/>
      <c r="P6" s="594"/>
      <c r="Q6" s="595"/>
      <c r="R6" s="596">
        <v>129489</v>
      </c>
      <c r="S6" s="597"/>
      <c r="T6" s="597"/>
      <c r="U6" s="597"/>
      <c r="V6" s="597"/>
      <c r="W6" s="597"/>
      <c r="X6" s="597"/>
      <c r="Y6" s="598"/>
      <c r="Z6" s="638">
        <v>1.6</v>
      </c>
      <c r="AA6" s="638"/>
      <c r="AB6" s="638"/>
      <c r="AC6" s="638"/>
      <c r="AD6" s="639">
        <v>129489</v>
      </c>
      <c r="AE6" s="639"/>
      <c r="AF6" s="639"/>
      <c r="AG6" s="639"/>
      <c r="AH6" s="639"/>
      <c r="AI6" s="639"/>
      <c r="AJ6" s="639"/>
      <c r="AK6" s="639"/>
      <c r="AL6" s="599">
        <v>2.5</v>
      </c>
      <c r="AM6" s="600"/>
      <c r="AN6" s="600"/>
      <c r="AO6" s="640"/>
      <c r="AP6" s="593" t="s">
        <v>163</v>
      </c>
      <c r="AQ6" s="594"/>
      <c r="AR6" s="594"/>
      <c r="AS6" s="594"/>
      <c r="AT6" s="594"/>
      <c r="AU6" s="594"/>
      <c r="AV6" s="594"/>
      <c r="AW6" s="594"/>
      <c r="AX6" s="594"/>
      <c r="AY6" s="594"/>
      <c r="AZ6" s="594"/>
      <c r="BA6" s="594"/>
      <c r="BB6" s="594"/>
      <c r="BC6" s="594"/>
      <c r="BD6" s="594"/>
      <c r="BE6" s="594"/>
      <c r="BF6" s="595"/>
      <c r="BG6" s="596">
        <v>733424</v>
      </c>
      <c r="BH6" s="597"/>
      <c r="BI6" s="597"/>
      <c r="BJ6" s="597"/>
      <c r="BK6" s="597"/>
      <c r="BL6" s="597"/>
      <c r="BM6" s="597"/>
      <c r="BN6" s="598"/>
      <c r="BO6" s="638">
        <v>100</v>
      </c>
      <c r="BP6" s="638"/>
      <c r="BQ6" s="638"/>
      <c r="BR6" s="638"/>
      <c r="BS6" s="639" t="s">
        <v>62</v>
      </c>
      <c r="BT6" s="639"/>
      <c r="BU6" s="639"/>
      <c r="BV6" s="639"/>
      <c r="BW6" s="639"/>
      <c r="BX6" s="639"/>
      <c r="BY6" s="639"/>
      <c r="BZ6" s="639"/>
      <c r="CA6" s="639"/>
      <c r="CB6" s="673"/>
      <c r="CD6" s="651" t="s">
        <v>164</v>
      </c>
      <c r="CE6" s="652"/>
      <c r="CF6" s="652"/>
      <c r="CG6" s="652"/>
      <c r="CH6" s="652"/>
      <c r="CI6" s="652"/>
      <c r="CJ6" s="652"/>
      <c r="CK6" s="652"/>
      <c r="CL6" s="652"/>
      <c r="CM6" s="652"/>
      <c r="CN6" s="652"/>
      <c r="CO6" s="652"/>
      <c r="CP6" s="652"/>
      <c r="CQ6" s="653"/>
      <c r="CR6" s="596">
        <v>70791</v>
      </c>
      <c r="CS6" s="597"/>
      <c r="CT6" s="597"/>
      <c r="CU6" s="597"/>
      <c r="CV6" s="597"/>
      <c r="CW6" s="597"/>
      <c r="CX6" s="597"/>
      <c r="CY6" s="598"/>
      <c r="CZ6" s="678">
        <v>0.9</v>
      </c>
      <c r="DA6" s="661"/>
      <c r="DB6" s="661"/>
      <c r="DC6" s="680"/>
      <c r="DD6" s="602" t="s">
        <v>62</v>
      </c>
      <c r="DE6" s="597"/>
      <c r="DF6" s="597"/>
      <c r="DG6" s="597"/>
      <c r="DH6" s="597"/>
      <c r="DI6" s="597"/>
      <c r="DJ6" s="597"/>
      <c r="DK6" s="597"/>
      <c r="DL6" s="597"/>
      <c r="DM6" s="597"/>
      <c r="DN6" s="597"/>
      <c r="DO6" s="597"/>
      <c r="DP6" s="598"/>
      <c r="DQ6" s="602">
        <v>70791</v>
      </c>
      <c r="DR6" s="597"/>
      <c r="DS6" s="597"/>
      <c r="DT6" s="597"/>
      <c r="DU6" s="597"/>
      <c r="DV6" s="597"/>
      <c r="DW6" s="597"/>
      <c r="DX6" s="597"/>
      <c r="DY6" s="597"/>
      <c r="DZ6" s="597"/>
      <c r="EA6" s="597"/>
      <c r="EB6" s="597"/>
      <c r="EC6" s="637"/>
    </row>
    <row r="7" spans="2:143" ht="11.25" customHeight="1" x14ac:dyDescent="0.15">
      <c r="B7" s="593" t="s">
        <v>165</v>
      </c>
      <c r="C7" s="594"/>
      <c r="D7" s="594"/>
      <c r="E7" s="594"/>
      <c r="F7" s="594"/>
      <c r="G7" s="594"/>
      <c r="H7" s="594"/>
      <c r="I7" s="594"/>
      <c r="J7" s="594"/>
      <c r="K7" s="594"/>
      <c r="L7" s="594"/>
      <c r="M7" s="594"/>
      <c r="N7" s="594"/>
      <c r="O7" s="594"/>
      <c r="P7" s="594"/>
      <c r="Q7" s="595"/>
      <c r="R7" s="596">
        <v>393</v>
      </c>
      <c r="S7" s="597"/>
      <c r="T7" s="597"/>
      <c r="U7" s="597"/>
      <c r="V7" s="597"/>
      <c r="W7" s="597"/>
      <c r="X7" s="597"/>
      <c r="Y7" s="598"/>
      <c r="Z7" s="638">
        <v>0</v>
      </c>
      <c r="AA7" s="638"/>
      <c r="AB7" s="638"/>
      <c r="AC7" s="638"/>
      <c r="AD7" s="639">
        <v>393</v>
      </c>
      <c r="AE7" s="639"/>
      <c r="AF7" s="639"/>
      <c r="AG7" s="639"/>
      <c r="AH7" s="639"/>
      <c r="AI7" s="639"/>
      <c r="AJ7" s="639"/>
      <c r="AK7" s="639"/>
      <c r="AL7" s="599">
        <v>0</v>
      </c>
      <c r="AM7" s="600"/>
      <c r="AN7" s="600"/>
      <c r="AO7" s="640"/>
      <c r="AP7" s="593" t="s">
        <v>166</v>
      </c>
      <c r="AQ7" s="594"/>
      <c r="AR7" s="594"/>
      <c r="AS7" s="594"/>
      <c r="AT7" s="594"/>
      <c r="AU7" s="594"/>
      <c r="AV7" s="594"/>
      <c r="AW7" s="594"/>
      <c r="AX7" s="594"/>
      <c r="AY7" s="594"/>
      <c r="AZ7" s="594"/>
      <c r="BA7" s="594"/>
      <c r="BB7" s="594"/>
      <c r="BC7" s="594"/>
      <c r="BD7" s="594"/>
      <c r="BE7" s="594"/>
      <c r="BF7" s="595"/>
      <c r="BG7" s="596">
        <v>298962</v>
      </c>
      <c r="BH7" s="597"/>
      <c r="BI7" s="597"/>
      <c r="BJ7" s="597"/>
      <c r="BK7" s="597"/>
      <c r="BL7" s="597"/>
      <c r="BM7" s="597"/>
      <c r="BN7" s="598"/>
      <c r="BO7" s="638">
        <v>40.799999999999997</v>
      </c>
      <c r="BP7" s="638"/>
      <c r="BQ7" s="638"/>
      <c r="BR7" s="638"/>
      <c r="BS7" s="639" t="s">
        <v>62</v>
      </c>
      <c r="BT7" s="639"/>
      <c r="BU7" s="639"/>
      <c r="BV7" s="639"/>
      <c r="BW7" s="639"/>
      <c r="BX7" s="639"/>
      <c r="BY7" s="639"/>
      <c r="BZ7" s="639"/>
      <c r="CA7" s="639"/>
      <c r="CB7" s="673"/>
      <c r="CD7" s="593" t="s">
        <v>167</v>
      </c>
      <c r="CE7" s="594"/>
      <c r="CF7" s="594"/>
      <c r="CG7" s="594"/>
      <c r="CH7" s="594"/>
      <c r="CI7" s="594"/>
      <c r="CJ7" s="594"/>
      <c r="CK7" s="594"/>
      <c r="CL7" s="594"/>
      <c r="CM7" s="594"/>
      <c r="CN7" s="594"/>
      <c r="CO7" s="594"/>
      <c r="CP7" s="594"/>
      <c r="CQ7" s="595"/>
      <c r="CR7" s="596">
        <v>1088746</v>
      </c>
      <c r="CS7" s="597"/>
      <c r="CT7" s="597"/>
      <c r="CU7" s="597"/>
      <c r="CV7" s="597"/>
      <c r="CW7" s="597"/>
      <c r="CX7" s="597"/>
      <c r="CY7" s="598"/>
      <c r="CZ7" s="638">
        <v>14</v>
      </c>
      <c r="DA7" s="638"/>
      <c r="DB7" s="638"/>
      <c r="DC7" s="638"/>
      <c r="DD7" s="602">
        <v>61551</v>
      </c>
      <c r="DE7" s="597"/>
      <c r="DF7" s="597"/>
      <c r="DG7" s="597"/>
      <c r="DH7" s="597"/>
      <c r="DI7" s="597"/>
      <c r="DJ7" s="597"/>
      <c r="DK7" s="597"/>
      <c r="DL7" s="597"/>
      <c r="DM7" s="597"/>
      <c r="DN7" s="597"/>
      <c r="DO7" s="597"/>
      <c r="DP7" s="598"/>
      <c r="DQ7" s="602">
        <v>824676</v>
      </c>
      <c r="DR7" s="597"/>
      <c r="DS7" s="597"/>
      <c r="DT7" s="597"/>
      <c r="DU7" s="597"/>
      <c r="DV7" s="597"/>
      <c r="DW7" s="597"/>
      <c r="DX7" s="597"/>
      <c r="DY7" s="597"/>
      <c r="DZ7" s="597"/>
      <c r="EA7" s="597"/>
      <c r="EB7" s="597"/>
      <c r="EC7" s="637"/>
    </row>
    <row r="8" spans="2:143" ht="11.25" customHeight="1" x14ac:dyDescent="0.15">
      <c r="B8" s="593" t="s">
        <v>168</v>
      </c>
      <c r="C8" s="594"/>
      <c r="D8" s="594"/>
      <c r="E8" s="594"/>
      <c r="F8" s="594"/>
      <c r="G8" s="594"/>
      <c r="H8" s="594"/>
      <c r="I8" s="594"/>
      <c r="J8" s="594"/>
      <c r="K8" s="594"/>
      <c r="L8" s="594"/>
      <c r="M8" s="594"/>
      <c r="N8" s="594"/>
      <c r="O8" s="594"/>
      <c r="P8" s="594"/>
      <c r="Q8" s="595"/>
      <c r="R8" s="596">
        <v>7631</v>
      </c>
      <c r="S8" s="597"/>
      <c r="T8" s="597"/>
      <c r="U8" s="597"/>
      <c r="V8" s="597"/>
      <c r="W8" s="597"/>
      <c r="X8" s="597"/>
      <c r="Y8" s="598"/>
      <c r="Z8" s="638">
        <v>0.1</v>
      </c>
      <c r="AA8" s="638"/>
      <c r="AB8" s="638"/>
      <c r="AC8" s="638"/>
      <c r="AD8" s="639">
        <v>7631</v>
      </c>
      <c r="AE8" s="639"/>
      <c r="AF8" s="639"/>
      <c r="AG8" s="639"/>
      <c r="AH8" s="639"/>
      <c r="AI8" s="639"/>
      <c r="AJ8" s="639"/>
      <c r="AK8" s="639"/>
      <c r="AL8" s="599">
        <v>0.1</v>
      </c>
      <c r="AM8" s="600"/>
      <c r="AN8" s="600"/>
      <c r="AO8" s="640"/>
      <c r="AP8" s="593" t="s">
        <v>169</v>
      </c>
      <c r="AQ8" s="594"/>
      <c r="AR8" s="594"/>
      <c r="AS8" s="594"/>
      <c r="AT8" s="594"/>
      <c r="AU8" s="594"/>
      <c r="AV8" s="594"/>
      <c r="AW8" s="594"/>
      <c r="AX8" s="594"/>
      <c r="AY8" s="594"/>
      <c r="AZ8" s="594"/>
      <c r="BA8" s="594"/>
      <c r="BB8" s="594"/>
      <c r="BC8" s="594"/>
      <c r="BD8" s="594"/>
      <c r="BE8" s="594"/>
      <c r="BF8" s="595"/>
      <c r="BG8" s="596">
        <v>11899</v>
      </c>
      <c r="BH8" s="597"/>
      <c r="BI8" s="597"/>
      <c r="BJ8" s="597"/>
      <c r="BK8" s="597"/>
      <c r="BL8" s="597"/>
      <c r="BM8" s="597"/>
      <c r="BN8" s="598"/>
      <c r="BO8" s="638">
        <v>1.6</v>
      </c>
      <c r="BP8" s="638"/>
      <c r="BQ8" s="638"/>
      <c r="BR8" s="638"/>
      <c r="BS8" s="639" t="s">
        <v>62</v>
      </c>
      <c r="BT8" s="639"/>
      <c r="BU8" s="639"/>
      <c r="BV8" s="639"/>
      <c r="BW8" s="639"/>
      <c r="BX8" s="639"/>
      <c r="BY8" s="639"/>
      <c r="BZ8" s="639"/>
      <c r="CA8" s="639"/>
      <c r="CB8" s="673"/>
      <c r="CD8" s="593" t="s">
        <v>170</v>
      </c>
      <c r="CE8" s="594"/>
      <c r="CF8" s="594"/>
      <c r="CG8" s="594"/>
      <c r="CH8" s="594"/>
      <c r="CI8" s="594"/>
      <c r="CJ8" s="594"/>
      <c r="CK8" s="594"/>
      <c r="CL8" s="594"/>
      <c r="CM8" s="594"/>
      <c r="CN8" s="594"/>
      <c r="CO8" s="594"/>
      <c r="CP8" s="594"/>
      <c r="CQ8" s="595"/>
      <c r="CR8" s="596">
        <v>2094946</v>
      </c>
      <c r="CS8" s="597"/>
      <c r="CT8" s="597"/>
      <c r="CU8" s="597"/>
      <c r="CV8" s="597"/>
      <c r="CW8" s="597"/>
      <c r="CX8" s="597"/>
      <c r="CY8" s="598"/>
      <c r="CZ8" s="638">
        <v>26.9</v>
      </c>
      <c r="DA8" s="638"/>
      <c r="DB8" s="638"/>
      <c r="DC8" s="638"/>
      <c r="DD8" s="602">
        <v>7200</v>
      </c>
      <c r="DE8" s="597"/>
      <c r="DF8" s="597"/>
      <c r="DG8" s="597"/>
      <c r="DH8" s="597"/>
      <c r="DI8" s="597"/>
      <c r="DJ8" s="597"/>
      <c r="DK8" s="597"/>
      <c r="DL8" s="597"/>
      <c r="DM8" s="597"/>
      <c r="DN8" s="597"/>
      <c r="DO8" s="597"/>
      <c r="DP8" s="598"/>
      <c r="DQ8" s="602">
        <v>1531741</v>
      </c>
      <c r="DR8" s="597"/>
      <c r="DS8" s="597"/>
      <c r="DT8" s="597"/>
      <c r="DU8" s="597"/>
      <c r="DV8" s="597"/>
      <c r="DW8" s="597"/>
      <c r="DX8" s="597"/>
      <c r="DY8" s="597"/>
      <c r="DZ8" s="597"/>
      <c r="EA8" s="597"/>
      <c r="EB8" s="597"/>
      <c r="EC8" s="637"/>
    </row>
    <row r="9" spans="2:143" ht="11.25" customHeight="1" x14ac:dyDescent="0.15">
      <c r="B9" s="593" t="s">
        <v>171</v>
      </c>
      <c r="C9" s="594"/>
      <c r="D9" s="594"/>
      <c r="E9" s="594"/>
      <c r="F9" s="594"/>
      <c r="G9" s="594"/>
      <c r="H9" s="594"/>
      <c r="I9" s="594"/>
      <c r="J9" s="594"/>
      <c r="K9" s="594"/>
      <c r="L9" s="594"/>
      <c r="M9" s="594"/>
      <c r="N9" s="594"/>
      <c r="O9" s="594"/>
      <c r="P9" s="594"/>
      <c r="Q9" s="595"/>
      <c r="R9" s="596">
        <v>8100</v>
      </c>
      <c r="S9" s="597"/>
      <c r="T9" s="597"/>
      <c r="U9" s="597"/>
      <c r="V9" s="597"/>
      <c r="W9" s="597"/>
      <c r="X9" s="597"/>
      <c r="Y9" s="598"/>
      <c r="Z9" s="638">
        <v>0.1</v>
      </c>
      <c r="AA9" s="638"/>
      <c r="AB9" s="638"/>
      <c r="AC9" s="638"/>
      <c r="AD9" s="639">
        <v>8100</v>
      </c>
      <c r="AE9" s="639"/>
      <c r="AF9" s="639"/>
      <c r="AG9" s="639"/>
      <c r="AH9" s="639"/>
      <c r="AI9" s="639"/>
      <c r="AJ9" s="639"/>
      <c r="AK9" s="639"/>
      <c r="AL9" s="599">
        <v>0.2</v>
      </c>
      <c r="AM9" s="600"/>
      <c r="AN9" s="600"/>
      <c r="AO9" s="640"/>
      <c r="AP9" s="593" t="s">
        <v>172</v>
      </c>
      <c r="AQ9" s="594"/>
      <c r="AR9" s="594"/>
      <c r="AS9" s="594"/>
      <c r="AT9" s="594"/>
      <c r="AU9" s="594"/>
      <c r="AV9" s="594"/>
      <c r="AW9" s="594"/>
      <c r="AX9" s="594"/>
      <c r="AY9" s="594"/>
      <c r="AZ9" s="594"/>
      <c r="BA9" s="594"/>
      <c r="BB9" s="594"/>
      <c r="BC9" s="594"/>
      <c r="BD9" s="594"/>
      <c r="BE9" s="594"/>
      <c r="BF9" s="595"/>
      <c r="BG9" s="596">
        <v>253659</v>
      </c>
      <c r="BH9" s="597"/>
      <c r="BI9" s="597"/>
      <c r="BJ9" s="597"/>
      <c r="BK9" s="597"/>
      <c r="BL9" s="597"/>
      <c r="BM9" s="597"/>
      <c r="BN9" s="598"/>
      <c r="BO9" s="638">
        <v>34.6</v>
      </c>
      <c r="BP9" s="638"/>
      <c r="BQ9" s="638"/>
      <c r="BR9" s="638"/>
      <c r="BS9" s="639" t="s">
        <v>62</v>
      </c>
      <c r="BT9" s="639"/>
      <c r="BU9" s="639"/>
      <c r="BV9" s="639"/>
      <c r="BW9" s="639"/>
      <c r="BX9" s="639"/>
      <c r="BY9" s="639"/>
      <c r="BZ9" s="639"/>
      <c r="CA9" s="639"/>
      <c r="CB9" s="673"/>
      <c r="CD9" s="593" t="s">
        <v>173</v>
      </c>
      <c r="CE9" s="594"/>
      <c r="CF9" s="594"/>
      <c r="CG9" s="594"/>
      <c r="CH9" s="594"/>
      <c r="CI9" s="594"/>
      <c r="CJ9" s="594"/>
      <c r="CK9" s="594"/>
      <c r="CL9" s="594"/>
      <c r="CM9" s="594"/>
      <c r="CN9" s="594"/>
      <c r="CO9" s="594"/>
      <c r="CP9" s="594"/>
      <c r="CQ9" s="595"/>
      <c r="CR9" s="596">
        <v>806176</v>
      </c>
      <c r="CS9" s="597"/>
      <c r="CT9" s="597"/>
      <c r="CU9" s="597"/>
      <c r="CV9" s="597"/>
      <c r="CW9" s="597"/>
      <c r="CX9" s="597"/>
      <c r="CY9" s="598"/>
      <c r="CZ9" s="638">
        <v>10.4</v>
      </c>
      <c r="DA9" s="638"/>
      <c r="DB9" s="638"/>
      <c r="DC9" s="638"/>
      <c r="DD9" s="602">
        <v>3179</v>
      </c>
      <c r="DE9" s="597"/>
      <c r="DF9" s="597"/>
      <c r="DG9" s="597"/>
      <c r="DH9" s="597"/>
      <c r="DI9" s="597"/>
      <c r="DJ9" s="597"/>
      <c r="DK9" s="597"/>
      <c r="DL9" s="597"/>
      <c r="DM9" s="597"/>
      <c r="DN9" s="597"/>
      <c r="DO9" s="597"/>
      <c r="DP9" s="598"/>
      <c r="DQ9" s="602">
        <v>743276</v>
      </c>
      <c r="DR9" s="597"/>
      <c r="DS9" s="597"/>
      <c r="DT9" s="597"/>
      <c r="DU9" s="597"/>
      <c r="DV9" s="597"/>
      <c r="DW9" s="597"/>
      <c r="DX9" s="597"/>
      <c r="DY9" s="597"/>
      <c r="DZ9" s="597"/>
      <c r="EA9" s="597"/>
      <c r="EB9" s="597"/>
      <c r="EC9" s="637"/>
    </row>
    <row r="10" spans="2:143" ht="11.25" customHeight="1" x14ac:dyDescent="0.15">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8" t="s">
        <v>62</v>
      </c>
      <c r="AA10" s="638"/>
      <c r="AB10" s="638"/>
      <c r="AC10" s="638"/>
      <c r="AD10" s="639" t="s">
        <v>62</v>
      </c>
      <c r="AE10" s="639"/>
      <c r="AF10" s="639"/>
      <c r="AG10" s="639"/>
      <c r="AH10" s="639"/>
      <c r="AI10" s="639"/>
      <c r="AJ10" s="639"/>
      <c r="AK10" s="639"/>
      <c r="AL10" s="599" t="s">
        <v>62</v>
      </c>
      <c r="AM10" s="600"/>
      <c r="AN10" s="600"/>
      <c r="AO10" s="640"/>
      <c r="AP10" s="593" t="s">
        <v>175</v>
      </c>
      <c r="AQ10" s="594"/>
      <c r="AR10" s="594"/>
      <c r="AS10" s="594"/>
      <c r="AT10" s="594"/>
      <c r="AU10" s="594"/>
      <c r="AV10" s="594"/>
      <c r="AW10" s="594"/>
      <c r="AX10" s="594"/>
      <c r="AY10" s="594"/>
      <c r="AZ10" s="594"/>
      <c r="BA10" s="594"/>
      <c r="BB10" s="594"/>
      <c r="BC10" s="594"/>
      <c r="BD10" s="594"/>
      <c r="BE10" s="594"/>
      <c r="BF10" s="595"/>
      <c r="BG10" s="596">
        <v>18402</v>
      </c>
      <c r="BH10" s="597"/>
      <c r="BI10" s="597"/>
      <c r="BJ10" s="597"/>
      <c r="BK10" s="597"/>
      <c r="BL10" s="597"/>
      <c r="BM10" s="597"/>
      <c r="BN10" s="598"/>
      <c r="BO10" s="638">
        <v>2.5</v>
      </c>
      <c r="BP10" s="638"/>
      <c r="BQ10" s="638"/>
      <c r="BR10" s="638"/>
      <c r="BS10" s="639" t="s">
        <v>62</v>
      </c>
      <c r="BT10" s="639"/>
      <c r="BU10" s="639"/>
      <c r="BV10" s="639"/>
      <c r="BW10" s="639"/>
      <c r="BX10" s="639"/>
      <c r="BY10" s="639"/>
      <c r="BZ10" s="639"/>
      <c r="CA10" s="639"/>
      <c r="CB10" s="673"/>
      <c r="CD10" s="593" t="s">
        <v>176</v>
      </c>
      <c r="CE10" s="594"/>
      <c r="CF10" s="594"/>
      <c r="CG10" s="594"/>
      <c r="CH10" s="594"/>
      <c r="CI10" s="594"/>
      <c r="CJ10" s="594"/>
      <c r="CK10" s="594"/>
      <c r="CL10" s="594"/>
      <c r="CM10" s="594"/>
      <c r="CN10" s="594"/>
      <c r="CO10" s="594"/>
      <c r="CP10" s="594"/>
      <c r="CQ10" s="595"/>
      <c r="CR10" s="596" t="s">
        <v>62</v>
      </c>
      <c r="CS10" s="597"/>
      <c r="CT10" s="597"/>
      <c r="CU10" s="597"/>
      <c r="CV10" s="597"/>
      <c r="CW10" s="597"/>
      <c r="CX10" s="597"/>
      <c r="CY10" s="598"/>
      <c r="CZ10" s="638" t="s">
        <v>62</v>
      </c>
      <c r="DA10" s="638"/>
      <c r="DB10" s="638"/>
      <c r="DC10" s="638"/>
      <c r="DD10" s="602" t="s">
        <v>62</v>
      </c>
      <c r="DE10" s="597"/>
      <c r="DF10" s="597"/>
      <c r="DG10" s="597"/>
      <c r="DH10" s="597"/>
      <c r="DI10" s="597"/>
      <c r="DJ10" s="597"/>
      <c r="DK10" s="597"/>
      <c r="DL10" s="597"/>
      <c r="DM10" s="597"/>
      <c r="DN10" s="597"/>
      <c r="DO10" s="597"/>
      <c r="DP10" s="598"/>
      <c r="DQ10" s="602" t="s">
        <v>62</v>
      </c>
      <c r="DR10" s="597"/>
      <c r="DS10" s="597"/>
      <c r="DT10" s="597"/>
      <c r="DU10" s="597"/>
      <c r="DV10" s="597"/>
      <c r="DW10" s="597"/>
      <c r="DX10" s="597"/>
      <c r="DY10" s="597"/>
      <c r="DZ10" s="597"/>
      <c r="EA10" s="597"/>
      <c r="EB10" s="597"/>
      <c r="EC10" s="637"/>
    </row>
    <row r="11" spans="2:143" ht="11.25" customHeight="1" x14ac:dyDescent="0.15">
      <c r="B11" s="593" t="s">
        <v>177</v>
      </c>
      <c r="C11" s="594"/>
      <c r="D11" s="594"/>
      <c r="E11" s="594"/>
      <c r="F11" s="594"/>
      <c r="G11" s="594"/>
      <c r="H11" s="594"/>
      <c r="I11" s="594"/>
      <c r="J11" s="594"/>
      <c r="K11" s="594"/>
      <c r="L11" s="594"/>
      <c r="M11" s="594"/>
      <c r="N11" s="594"/>
      <c r="O11" s="594"/>
      <c r="P11" s="594"/>
      <c r="Q11" s="595"/>
      <c r="R11" s="596">
        <v>180574</v>
      </c>
      <c r="S11" s="597"/>
      <c r="T11" s="597"/>
      <c r="U11" s="597"/>
      <c r="V11" s="597"/>
      <c r="W11" s="597"/>
      <c r="X11" s="597"/>
      <c r="Y11" s="598"/>
      <c r="Z11" s="599">
        <v>2.2000000000000002</v>
      </c>
      <c r="AA11" s="600"/>
      <c r="AB11" s="600"/>
      <c r="AC11" s="601"/>
      <c r="AD11" s="602">
        <v>180574</v>
      </c>
      <c r="AE11" s="597"/>
      <c r="AF11" s="597"/>
      <c r="AG11" s="597"/>
      <c r="AH11" s="597"/>
      <c r="AI11" s="597"/>
      <c r="AJ11" s="597"/>
      <c r="AK11" s="598"/>
      <c r="AL11" s="599">
        <v>3.5</v>
      </c>
      <c r="AM11" s="600"/>
      <c r="AN11" s="600"/>
      <c r="AO11" s="640"/>
      <c r="AP11" s="593" t="s">
        <v>178</v>
      </c>
      <c r="AQ11" s="594"/>
      <c r="AR11" s="594"/>
      <c r="AS11" s="594"/>
      <c r="AT11" s="594"/>
      <c r="AU11" s="594"/>
      <c r="AV11" s="594"/>
      <c r="AW11" s="594"/>
      <c r="AX11" s="594"/>
      <c r="AY11" s="594"/>
      <c r="AZ11" s="594"/>
      <c r="BA11" s="594"/>
      <c r="BB11" s="594"/>
      <c r="BC11" s="594"/>
      <c r="BD11" s="594"/>
      <c r="BE11" s="594"/>
      <c r="BF11" s="595"/>
      <c r="BG11" s="596">
        <v>15002</v>
      </c>
      <c r="BH11" s="597"/>
      <c r="BI11" s="597"/>
      <c r="BJ11" s="597"/>
      <c r="BK11" s="597"/>
      <c r="BL11" s="597"/>
      <c r="BM11" s="597"/>
      <c r="BN11" s="598"/>
      <c r="BO11" s="638">
        <v>2</v>
      </c>
      <c r="BP11" s="638"/>
      <c r="BQ11" s="638"/>
      <c r="BR11" s="638"/>
      <c r="BS11" s="639" t="s">
        <v>62</v>
      </c>
      <c r="BT11" s="639"/>
      <c r="BU11" s="639"/>
      <c r="BV11" s="639"/>
      <c r="BW11" s="639"/>
      <c r="BX11" s="639"/>
      <c r="BY11" s="639"/>
      <c r="BZ11" s="639"/>
      <c r="CA11" s="639"/>
      <c r="CB11" s="673"/>
      <c r="CD11" s="593" t="s">
        <v>179</v>
      </c>
      <c r="CE11" s="594"/>
      <c r="CF11" s="594"/>
      <c r="CG11" s="594"/>
      <c r="CH11" s="594"/>
      <c r="CI11" s="594"/>
      <c r="CJ11" s="594"/>
      <c r="CK11" s="594"/>
      <c r="CL11" s="594"/>
      <c r="CM11" s="594"/>
      <c r="CN11" s="594"/>
      <c r="CO11" s="594"/>
      <c r="CP11" s="594"/>
      <c r="CQ11" s="595"/>
      <c r="CR11" s="596">
        <v>598603</v>
      </c>
      <c r="CS11" s="597"/>
      <c r="CT11" s="597"/>
      <c r="CU11" s="597"/>
      <c r="CV11" s="597"/>
      <c r="CW11" s="597"/>
      <c r="CX11" s="597"/>
      <c r="CY11" s="598"/>
      <c r="CZ11" s="638">
        <v>7.7</v>
      </c>
      <c r="DA11" s="638"/>
      <c r="DB11" s="638"/>
      <c r="DC11" s="638"/>
      <c r="DD11" s="602">
        <v>210913</v>
      </c>
      <c r="DE11" s="597"/>
      <c r="DF11" s="597"/>
      <c r="DG11" s="597"/>
      <c r="DH11" s="597"/>
      <c r="DI11" s="597"/>
      <c r="DJ11" s="597"/>
      <c r="DK11" s="597"/>
      <c r="DL11" s="597"/>
      <c r="DM11" s="597"/>
      <c r="DN11" s="597"/>
      <c r="DO11" s="597"/>
      <c r="DP11" s="598"/>
      <c r="DQ11" s="602">
        <v>268506</v>
      </c>
      <c r="DR11" s="597"/>
      <c r="DS11" s="597"/>
      <c r="DT11" s="597"/>
      <c r="DU11" s="597"/>
      <c r="DV11" s="597"/>
      <c r="DW11" s="597"/>
      <c r="DX11" s="597"/>
      <c r="DY11" s="597"/>
      <c r="DZ11" s="597"/>
      <c r="EA11" s="597"/>
      <c r="EB11" s="597"/>
      <c r="EC11" s="637"/>
    </row>
    <row r="12" spans="2:143" ht="11.25" customHeight="1" x14ac:dyDescent="0.15">
      <c r="B12" s="593" t="s">
        <v>180</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8" t="s">
        <v>62</v>
      </c>
      <c r="AA12" s="638"/>
      <c r="AB12" s="638"/>
      <c r="AC12" s="638"/>
      <c r="AD12" s="639" t="s">
        <v>62</v>
      </c>
      <c r="AE12" s="639"/>
      <c r="AF12" s="639"/>
      <c r="AG12" s="639"/>
      <c r="AH12" s="639"/>
      <c r="AI12" s="639"/>
      <c r="AJ12" s="639"/>
      <c r="AK12" s="639"/>
      <c r="AL12" s="599" t="s">
        <v>62</v>
      </c>
      <c r="AM12" s="600"/>
      <c r="AN12" s="600"/>
      <c r="AO12" s="640"/>
      <c r="AP12" s="593" t="s">
        <v>181</v>
      </c>
      <c r="AQ12" s="594"/>
      <c r="AR12" s="594"/>
      <c r="AS12" s="594"/>
      <c r="AT12" s="594"/>
      <c r="AU12" s="594"/>
      <c r="AV12" s="594"/>
      <c r="AW12" s="594"/>
      <c r="AX12" s="594"/>
      <c r="AY12" s="594"/>
      <c r="AZ12" s="594"/>
      <c r="BA12" s="594"/>
      <c r="BB12" s="594"/>
      <c r="BC12" s="594"/>
      <c r="BD12" s="594"/>
      <c r="BE12" s="594"/>
      <c r="BF12" s="595"/>
      <c r="BG12" s="596">
        <v>352694</v>
      </c>
      <c r="BH12" s="597"/>
      <c r="BI12" s="597"/>
      <c r="BJ12" s="597"/>
      <c r="BK12" s="597"/>
      <c r="BL12" s="597"/>
      <c r="BM12" s="597"/>
      <c r="BN12" s="598"/>
      <c r="BO12" s="638">
        <v>48.1</v>
      </c>
      <c r="BP12" s="638"/>
      <c r="BQ12" s="638"/>
      <c r="BR12" s="638"/>
      <c r="BS12" s="639" t="s">
        <v>62</v>
      </c>
      <c r="BT12" s="639"/>
      <c r="BU12" s="639"/>
      <c r="BV12" s="639"/>
      <c r="BW12" s="639"/>
      <c r="BX12" s="639"/>
      <c r="BY12" s="639"/>
      <c r="BZ12" s="639"/>
      <c r="CA12" s="639"/>
      <c r="CB12" s="673"/>
      <c r="CD12" s="593" t="s">
        <v>182</v>
      </c>
      <c r="CE12" s="594"/>
      <c r="CF12" s="594"/>
      <c r="CG12" s="594"/>
      <c r="CH12" s="594"/>
      <c r="CI12" s="594"/>
      <c r="CJ12" s="594"/>
      <c r="CK12" s="594"/>
      <c r="CL12" s="594"/>
      <c r="CM12" s="594"/>
      <c r="CN12" s="594"/>
      <c r="CO12" s="594"/>
      <c r="CP12" s="594"/>
      <c r="CQ12" s="595"/>
      <c r="CR12" s="596">
        <v>202273</v>
      </c>
      <c r="CS12" s="597"/>
      <c r="CT12" s="597"/>
      <c r="CU12" s="597"/>
      <c r="CV12" s="597"/>
      <c r="CW12" s="597"/>
      <c r="CX12" s="597"/>
      <c r="CY12" s="598"/>
      <c r="CZ12" s="638">
        <v>2.6</v>
      </c>
      <c r="DA12" s="638"/>
      <c r="DB12" s="638"/>
      <c r="DC12" s="638"/>
      <c r="DD12" s="602">
        <v>437</v>
      </c>
      <c r="DE12" s="597"/>
      <c r="DF12" s="597"/>
      <c r="DG12" s="597"/>
      <c r="DH12" s="597"/>
      <c r="DI12" s="597"/>
      <c r="DJ12" s="597"/>
      <c r="DK12" s="597"/>
      <c r="DL12" s="597"/>
      <c r="DM12" s="597"/>
      <c r="DN12" s="597"/>
      <c r="DO12" s="597"/>
      <c r="DP12" s="598"/>
      <c r="DQ12" s="602">
        <v>152948</v>
      </c>
      <c r="DR12" s="597"/>
      <c r="DS12" s="597"/>
      <c r="DT12" s="597"/>
      <c r="DU12" s="597"/>
      <c r="DV12" s="597"/>
      <c r="DW12" s="597"/>
      <c r="DX12" s="597"/>
      <c r="DY12" s="597"/>
      <c r="DZ12" s="597"/>
      <c r="EA12" s="597"/>
      <c r="EB12" s="597"/>
      <c r="EC12" s="637"/>
    </row>
    <row r="13" spans="2:143" ht="11.25" customHeight="1" x14ac:dyDescent="0.15">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8" t="s">
        <v>62</v>
      </c>
      <c r="AA13" s="638"/>
      <c r="AB13" s="638"/>
      <c r="AC13" s="638"/>
      <c r="AD13" s="639" t="s">
        <v>62</v>
      </c>
      <c r="AE13" s="639"/>
      <c r="AF13" s="639"/>
      <c r="AG13" s="639"/>
      <c r="AH13" s="639"/>
      <c r="AI13" s="639"/>
      <c r="AJ13" s="639"/>
      <c r="AK13" s="639"/>
      <c r="AL13" s="599" t="s">
        <v>62</v>
      </c>
      <c r="AM13" s="600"/>
      <c r="AN13" s="600"/>
      <c r="AO13" s="640"/>
      <c r="AP13" s="593" t="s">
        <v>184</v>
      </c>
      <c r="AQ13" s="594"/>
      <c r="AR13" s="594"/>
      <c r="AS13" s="594"/>
      <c r="AT13" s="594"/>
      <c r="AU13" s="594"/>
      <c r="AV13" s="594"/>
      <c r="AW13" s="594"/>
      <c r="AX13" s="594"/>
      <c r="AY13" s="594"/>
      <c r="AZ13" s="594"/>
      <c r="BA13" s="594"/>
      <c r="BB13" s="594"/>
      <c r="BC13" s="594"/>
      <c r="BD13" s="594"/>
      <c r="BE13" s="594"/>
      <c r="BF13" s="595"/>
      <c r="BG13" s="596">
        <v>350483</v>
      </c>
      <c r="BH13" s="597"/>
      <c r="BI13" s="597"/>
      <c r="BJ13" s="597"/>
      <c r="BK13" s="597"/>
      <c r="BL13" s="597"/>
      <c r="BM13" s="597"/>
      <c r="BN13" s="598"/>
      <c r="BO13" s="638">
        <v>47.8</v>
      </c>
      <c r="BP13" s="638"/>
      <c r="BQ13" s="638"/>
      <c r="BR13" s="638"/>
      <c r="BS13" s="639" t="s">
        <v>62</v>
      </c>
      <c r="BT13" s="639"/>
      <c r="BU13" s="639"/>
      <c r="BV13" s="639"/>
      <c r="BW13" s="639"/>
      <c r="BX13" s="639"/>
      <c r="BY13" s="639"/>
      <c r="BZ13" s="639"/>
      <c r="CA13" s="639"/>
      <c r="CB13" s="673"/>
      <c r="CD13" s="593" t="s">
        <v>185</v>
      </c>
      <c r="CE13" s="594"/>
      <c r="CF13" s="594"/>
      <c r="CG13" s="594"/>
      <c r="CH13" s="594"/>
      <c r="CI13" s="594"/>
      <c r="CJ13" s="594"/>
      <c r="CK13" s="594"/>
      <c r="CL13" s="594"/>
      <c r="CM13" s="594"/>
      <c r="CN13" s="594"/>
      <c r="CO13" s="594"/>
      <c r="CP13" s="594"/>
      <c r="CQ13" s="595"/>
      <c r="CR13" s="596">
        <v>645205</v>
      </c>
      <c r="CS13" s="597"/>
      <c r="CT13" s="597"/>
      <c r="CU13" s="597"/>
      <c r="CV13" s="597"/>
      <c r="CW13" s="597"/>
      <c r="CX13" s="597"/>
      <c r="CY13" s="598"/>
      <c r="CZ13" s="638">
        <v>8.3000000000000007</v>
      </c>
      <c r="DA13" s="638"/>
      <c r="DB13" s="638"/>
      <c r="DC13" s="638"/>
      <c r="DD13" s="602">
        <v>327276</v>
      </c>
      <c r="DE13" s="597"/>
      <c r="DF13" s="597"/>
      <c r="DG13" s="597"/>
      <c r="DH13" s="597"/>
      <c r="DI13" s="597"/>
      <c r="DJ13" s="597"/>
      <c r="DK13" s="597"/>
      <c r="DL13" s="597"/>
      <c r="DM13" s="597"/>
      <c r="DN13" s="597"/>
      <c r="DO13" s="597"/>
      <c r="DP13" s="598"/>
      <c r="DQ13" s="602">
        <v>305099</v>
      </c>
      <c r="DR13" s="597"/>
      <c r="DS13" s="597"/>
      <c r="DT13" s="597"/>
      <c r="DU13" s="597"/>
      <c r="DV13" s="597"/>
      <c r="DW13" s="597"/>
      <c r="DX13" s="597"/>
      <c r="DY13" s="597"/>
      <c r="DZ13" s="597"/>
      <c r="EA13" s="597"/>
      <c r="EB13" s="597"/>
      <c r="EC13" s="637"/>
    </row>
    <row r="14" spans="2:143" ht="11.25" customHeight="1" x14ac:dyDescent="0.15">
      <c r="B14" s="593" t="s">
        <v>186</v>
      </c>
      <c r="C14" s="594"/>
      <c r="D14" s="594"/>
      <c r="E14" s="594"/>
      <c r="F14" s="594"/>
      <c r="G14" s="594"/>
      <c r="H14" s="594"/>
      <c r="I14" s="594"/>
      <c r="J14" s="594"/>
      <c r="K14" s="594"/>
      <c r="L14" s="594"/>
      <c r="M14" s="594"/>
      <c r="N14" s="594"/>
      <c r="O14" s="594"/>
      <c r="P14" s="594"/>
      <c r="Q14" s="595"/>
      <c r="R14" s="596">
        <v>769</v>
      </c>
      <c r="S14" s="597"/>
      <c r="T14" s="597"/>
      <c r="U14" s="597"/>
      <c r="V14" s="597"/>
      <c r="W14" s="597"/>
      <c r="X14" s="597"/>
      <c r="Y14" s="598"/>
      <c r="Z14" s="638">
        <v>0</v>
      </c>
      <c r="AA14" s="638"/>
      <c r="AB14" s="638"/>
      <c r="AC14" s="638"/>
      <c r="AD14" s="639">
        <v>769</v>
      </c>
      <c r="AE14" s="639"/>
      <c r="AF14" s="639"/>
      <c r="AG14" s="639"/>
      <c r="AH14" s="639"/>
      <c r="AI14" s="639"/>
      <c r="AJ14" s="639"/>
      <c r="AK14" s="639"/>
      <c r="AL14" s="599">
        <v>0</v>
      </c>
      <c r="AM14" s="600"/>
      <c r="AN14" s="600"/>
      <c r="AO14" s="640"/>
      <c r="AP14" s="593" t="s">
        <v>187</v>
      </c>
      <c r="AQ14" s="594"/>
      <c r="AR14" s="594"/>
      <c r="AS14" s="594"/>
      <c r="AT14" s="594"/>
      <c r="AU14" s="594"/>
      <c r="AV14" s="594"/>
      <c r="AW14" s="594"/>
      <c r="AX14" s="594"/>
      <c r="AY14" s="594"/>
      <c r="AZ14" s="594"/>
      <c r="BA14" s="594"/>
      <c r="BB14" s="594"/>
      <c r="BC14" s="594"/>
      <c r="BD14" s="594"/>
      <c r="BE14" s="594"/>
      <c r="BF14" s="595"/>
      <c r="BG14" s="596">
        <v>36584</v>
      </c>
      <c r="BH14" s="597"/>
      <c r="BI14" s="597"/>
      <c r="BJ14" s="597"/>
      <c r="BK14" s="597"/>
      <c r="BL14" s="597"/>
      <c r="BM14" s="597"/>
      <c r="BN14" s="598"/>
      <c r="BO14" s="638">
        <v>5</v>
      </c>
      <c r="BP14" s="638"/>
      <c r="BQ14" s="638"/>
      <c r="BR14" s="638"/>
      <c r="BS14" s="639" t="s">
        <v>62</v>
      </c>
      <c r="BT14" s="639"/>
      <c r="BU14" s="639"/>
      <c r="BV14" s="639"/>
      <c r="BW14" s="639"/>
      <c r="BX14" s="639"/>
      <c r="BY14" s="639"/>
      <c r="BZ14" s="639"/>
      <c r="CA14" s="639"/>
      <c r="CB14" s="673"/>
      <c r="CD14" s="593" t="s">
        <v>188</v>
      </c>
      <c r="CE14" s="594"/>
      <c r="CF14" s="594"/>
      <c r="CG14" s="594"/>
      <c r="CH14" s="594"/>
      <c r="CI14" s="594"/>
      <c r="CJ14" s="594"/>
      <c r="CK14" s="594"/>
      <c r="CL14" s="594"/>
      <c r="CM14" s="594"/>
      <c r="CN14" s="594"/>
      <c r="CO14" s="594"/>
      <c r="CP14" s="594"/>
      <c r="CQ14" s="595"/>
      <c r="CR14" s="596">
        <v>308793</v>
      </c>
      <c r="CS14" s="597"/>
      <c r="CT14" s="597"/>
      <c r="CU14" s="597"/>
      <c r="CV14" s="597"/>
      <c r="CW14" s="597"/>
      <c r="CX14" s="597"/>
      <c r="CY14" s="598"/>
      <c r="CZ14" s="638">
        <v>4</v>
      </c>
      <c r="DA14" s="638"/>
      <c r="DB14" s="638"/>
      <c r="DC14" s="638"/>
      <c r="DD14" s="602">
        <v>4421</v>
      </c>
      <c r="DE14" s="597"/>
      <c r="DF14" s="597"/>
      <c r="DG14" s="597"/>
      <c r="DH14" s="597"/>
      <c r="DI14" s="597"/>
      <c r="DJ14" s="597"/>
      <c r="DK14" s="597"/>
      <c r="DL14" s="597"/>
      <c r="DM14" s="597"/>
      <c r="DN14" s="597"/>
      <c r="DO14" s="597"/>
      <c r="DP14" s="598"/>
      <c r="DQ14" s="602">
        <v>292236</v>
      </c>
      <c r="DR14" s="597"/>
      <c r="DS14" s="597"/>
      <c r="DT14" s="597"/>
      <c r="DU14" s="597"/>
      <c r="DV14" s="597"/>
      <c r="DW14" s="597"/>
      <c r="DX14" s="597"/>
      <c r="DY14" s="597"/>
      <c r="DZ14" s="597"/>
      <c r="EA14" s="597"/>
      <c r="EB14" s="597"/>
      <c r="EC14" s="637"/>
    </row>
    <row r="15" spans="2:143" ht="11.25" customHeight="1" x14ac:dyDescent="0.15">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8" t="s">
        <v>62</v>
      </c>
      <c r="AA15" s="638"/>
      <c r="AB15" s="638"/>
      <c r="AC15" s="638"/>
      <c r="AD15" s="639" t="s">
        <v>62</v>
      </c>
      <c r="AE15" s="639"/>
      <c r="AF15" s="639"/>
      <c r="AG15" s="639"/>
      <c r="AH15" s="639"/>
      <c r="AI15" s="639"/>
      <c r="AJ15" s="639"/>
      <c r="AK15" s="639"/>
      <c r="AL15" s="599" t="s">
        <v>62</v>
      </c>
      <c r="AM15" s="600"/>
      <c r="AN15" s="600"/>
      <c r="AO15" s="640"/>
      <c r="AP15" s="593" t="s">
        <v>190</v>
      </c>
      <c r="AQ15" s="594"/>
      <c r="AR15" s="594"/>
      <c r="AS15" s="594"/>
      <c r="AT15" s="594"/>
      <c r="AU15" s="594"/>
      <c r="AV15" s="594"/>
      <c r="AW15" s="594"/>
      <c r="AX15" s="594"/>
      <c r="AY15" s="594"/>
      <c r="AZ15" s="594"/>
      <c r="BA15" s="594"/>
      <c r="BB15" s="594"/>
      <c r="BC15" s="594"/>
      <c r="BD15" s="594"/>
      <c r="BE15" s="594"/>
      <c r="BF15" s="595"/>
      <c r="BG15" s="596">
        <v>45184</v>
      </c>
      <c r="BH15" s="597"/>
      <c r="BI15" s="597"/>
      <c r="BJ15" s="597"/>
      <c r="BK15" s="597"/>
      <c r="BL15" s="597"/>
      <c r="BM15" s="597"/>
      <c r="BN15" s="598"/>
      <c r="BO15" s="638">
        <v>6.2</v>
      </c>
      <c r="BP15" s="638"/>
      <c r="BQ15" s="638"/>
      <c r="BR15" s="638"/>
      <c r="BS15" s="639" t="s">
        <v>62</v>
      </c>
      <c r="BT15" s="639"/>
      <c r="BU15" s="639"/>
      <c r="BV15" s="639"/>
      <c r="BW15" s="639"/>
      <c r="BX15" s="639"/>
      <c r="BY15" s="639"/>
      <c r="BZ15" s="639"/>
      <c r="CA15" s="639"/>
      <c r="CB15" s="673"/>
      <c r="CD15" s="593" t="s">
        <v>191</v>
      </c>
      <c r="CE15" s="594"/>
      <c r="CF15" s="594"/>
      <c r="CG15" s="594"/>
      <c r="CH15" s="594"/>
      <c r="CI15" s="594"/>
      <c r="CJ15" s="594"/>
      <c r="CK15" s="594"/>
      <c r="CL15" s="594"/>
      <c r="CM15" s="594"/>
      <c r="CN15" s="594"/>
      <c r="CO15" s="594"/>
      <c r="CP15" s="594"/>
      <c r="CQ15" s="595"/>
      <c r="CR15" s="596">
        <v>625263</v>
      </c>
      <c r="CS15" s="597"/>
      <c r="CT15" s="597"/>
      <c r="CU15" s="597"/>
      <c r="CV15" s="597"/>
      <c r="CW15" s="597"/>
      <c r="CX15" s="597"/>
      <c r="CY15" s="598"/>
      <c r="CZ15" s="638">
        <v>8</v>
      </c>
      <c r="DA15" s="638"/>
      <c r="DB15" s="638"/>
      <c r="DC15" s="638"/>
      <c r="DD15" s="602">
        <v>126553</v>
      </c>
      <c r="DE15" s="597"/>
      <c r="DF15" s="597"/>
      <c r="DG15" s="597"/>
      <c r="DH15" s="597"/>
      <c r="DI15" s="597"/>
      <c r="DJ15" s="597"/>
      <c r="DK15" s="597"/>
      <c r="DL15" s="597"/>
      <c r="DM15" s="597"/>
      <c r="DN15" s="597"/>
      <c r="DO15" s="597"/>
      <c r="DP15" s="598"/>
      <c r="DQ15" s="602">
        <v>453134</v>
      </c>
      <c r="DR15" s="597"/>
      <c r="DS15" s="597"/>
      <c r="DT15" s="597"/>
      <c r="DU15" s="597"/>
      <c r="DV15" s="597"/>
      <c r="DW15" s="597"/>
      <c r="DX15" s="597"/>
      <c r="DY15" s="597"/>
      <c r="DZ15" s="597"/>
      <c r="EA15" s="597"/>
      <c r="EB15" s="597"/>
      <c r="EC15" s="637"/>
    </row>
    <row r="16" spans="2:143" ht="11.25" customHeight="1" x14ac:dyDescent="0.15">
      <c r="B16" s="593" t="s">
        <v>192</v>
      </c>
      <c r="C16" s="594"/>
      <c r="D16" s="594"/>
      <c r="E16" s="594"/>
      <c r="F16" s="594"/>
      <c r="G16" s="594"/>
      <c r="H16" s="594"/>
      <c r="I16" s="594"/>
      <c r="J16" s="594"/>
      <c r="K16" s="594"/>
      <c r="L16" s="594"/>
      <c r="M16" s="594"/>
      <c r="N16" s="594"/>
      <c r="O16" s="594"/>
      <c r="P16" s="594"/>
      <c r="Q16" s="595"/>
      <c r="R16" s="596">
        <v>8967</v>
      </c>
      <c r="S16" s="597"/>
      <c r="T16" s="597"/>
      <c r="U16" s="597"/>
      <c r="V16" s="597"/>
      <c r="W16" s="597"/>
      <c r="X16" s="597"/>
      <c r="Y16" s="598"/>
      <c r="Z16" s="638">
        <v>0.1</v>
      </c>
      <c r="AA16" s="638"/>
      <c r="AB16" s="638"/>
      <c r="AC16" s="638"/>
      <c r="AD16" s="639">
        <v>8967</v>
      </c>
      <c r="AE16" s="639"/>
      <c r="AF16" s="639"/>
      <c r="AG16" s="639"/>
      <c r="AH16" s="639"/>
      <c r="AI16" s="639"/>
      <c r="AJ16" s="639"/>
      <c r="AK16" s="639"/>
      <c r="AL16" s="599">
        <v>0.2</v>
      </c>
      <c r="AM16" s="600"/>
      <c r="AN16" s="600"/>
      <c r="AO16" s="640"/>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8" t="s">
        <v>62</v>
      </c>
      <c r="BP16" s="638"/>
      <c r="BQ16" s="638"/>
      <c r="BR16" s="638"/>
      <c r="BS16" s="639" t="s">
        <v>62</v>
      </c>
      <c r="BT16" s="639"/>
      <c r="BU16" s="639"/>
      <c r="BV16" s="639"/>
      <c r="BW16" s="639"/>
      <c r="BX16" s="639"/>
      <c r="BY16" s="639"/>
      <c r="BZ16" s="639"/>
      <c r="CA16" s="639"/>
      <c r="CB16" s="673"/>
      <c r="CD16" s="593" t="s">
        <v>194</v>
      </c>
      <c r="CE16" s="594"/>
      <c r="CF16" s="594"/>
      <c r="CG16" s="594"/>
      <c r="CH16" s="594"/>
      <c r="CI16" s="594"/>
      <c r="CJ16" s="594"/>
      <c r="CK16" s="594"/>
      <c r="CL16" s="594"/>
      <c r="CM16" s="594"/>
      <c r="CN16" s="594"/>
      <c r="CO16" s="594"/>
      <c r="CP16" s="594"/>
      <c r="CQ16" s="595"/>
      <c r="CR16" s="596">
        <v>39532</v>
      </c>
      <c r="CS16" s="597"/>
      <c r="CT16" s="597"/>
      <c r="CU16" s="597"/>
      <c r="CV16" s="597"/>
      <c r="CW16" s="597"/>
      <c r="CX16" s="597"/>
      <c r="CY16" s="598"/>
      <c r="CZ16" s="638">
        <v>0.5</v>
      </c>
      <c r="DA16" s="638"/>
      <c r="DB16" s="638"/>
      <c r="DC16" s="638"/>
      <c r="DD16" s="602" t="s">
        <v>62</v>
      </c>
      <c r="DE16" s="597"/>
      <c r="DF16" s="597"/>
      <c r="DG16" s="597"/>
      <c r="DH16" s="597"/>
      <c r="DI16" s="597"/>
      <c r="DJ16" s="597"/>
      <c r="DK16" s="597"/>
      <c r="DL16" s="597"/>
      <c r="DM16" s="597"/>
      <c r="DN16" s="597"/>
      <c r="DO16" s="597"/>
      <c r="DP16" s="598"/>
      <c r="DQ16" s="602">
        <v>17359</v>
      </c>
      <c r="DR16" s="597"/>
      <c r="DS16" s="597"/>
      <c r="DT16" s="597"/>
      <c r="DU16" s="597"/>
      <c r="DV16" s="597"/>
      <c r="DW16" s="597"/>
      <c r="DX16" s="597"/>
      <c r="DY16" s="597"/>
      <c r="DZ16" s="597"/>
      <c r="EA16" s="597"/>
      <c r="EB16" s="597"/>
      <c r="EC16" s="637"/>
    </row>
    <row r="17" spans="2:133" ht="11.25" customHeight="1" x14ac:dyDescent="0.15">
      <c r="B17" s="593" t="s">
        <v>195</v>
      </c>
      <c r="C17" s="594"/>
      <c r="D17" s="594"/>
      <c r="E17" s="594"/>
      <c r="F17" s="594"/>
      <c r="G17" s="594"/>
      <c r="H17" s="594"/>
      <c r="I17" s="594"/>
      <c r="J17" s="594"/>
      <c r="K17" s="594"/>
      <c r="L17" s="594"/>
      <c r="M17" s="594"/>
      <c r="N17" s="594"/>
      <c r="O17" s="594"/>
      <c r="P17" s="594"/>
      <c r="Q17" s="595"/>
      <c r="R17" s="596">
        <v>18529</v>
      </c>
      <c r="S17" s="597"/>
      <c r="T17" s="597"/>
      <c r="U17" s="597"/>
      <c r="V17" s="597"/>
      <c r="W17" s="597"/>
      <c r="X17" s="597"/>
      <c r="Y17" s="598"/>
      <c r="Z17" s="638">
        <v>0.2</v>
      </c>
      <c r="AA17" s="638"/>
      <c r="AB17" s="638"/>
      <c r="AC17" s="638"/>
      <c r="AD17" s="639">
        <v>18529</v>
      </c>
      <c r="AE17" s="639"/>
      <c r="AF17" s="639"/>
      <c r="AG17" s="639"/>
      <c r="AH17" s="639"/>
      <c r="AI17" s="639"/>
      <c r="AJ17" s="639"/>
      <c r="AK17" s="639"/>
      <c r="AL17" s="599">
        <v>0.4</v>
      </c>
      <c r="AM17" s="600"/>
      <c r="AN17" s="600"/>
      <c r="AO17" s="640"/>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8" t="s">
        <v>62</v>
      </c>
      <c r="BP17" s="638"/>
      <c r="BQ17" s="638"/>
      <c r="BR17" s="638"/>
      <c r="BS17" s="639" t="s">
        <v>62</v>
      </c>
      <c r="BT17" s="639"/>
      <c r="BU17" s="639"/>
      <c r="BV17" s="639"/>
      <c r="BW17" s="639"/>
      <c r="BX17" s="639"/>
      <c r="BY17" s="639"/>
      <c r="BZ17" s="639"/>
      <c r="CA17" s="639"/>
      <c r="CB17" s="673"/>
      <c r="CD17" s="593" t="s">
        <v>197</v>
      </c>
      <c r="CE17" s="594"/>
      <c r="CF17" s="594"/>
      <c r="CG17" s="594"/>
      <c r="CH17" s="594"/>
      <c r="CI17" s="594"/>
      <c r="CJ17" s="594"/>
      <c r="CK17" s="594"/>
      <c r="CL17" s="594"/>
      <c r="CM17" s="594"/>
      <c r="CN17" s="594"/>
      <c r="CO17" s="594"/>
      <c r="CP17" s="594"/>
      <c r="CQ17" s="595"/>
      <c r="CR17" s="596">
        <v>1298518</v>
      </c>
      <c r="CS17" s="597"/>
      <c r="CT17" s="597"/>
      <c r="CU17" s="597"/>
      <c r="CV17" s="597"/>
      <c r="CW17" s="597"/>
      <c r="CX17" s="597"/>
      <c r="CY17" s="598"/>
      <c r="CZ17" s="638">
        <v>16.7</v>
      </c>
      <c r="DA17" s="638"/>
      <c r="DB17" s="638"/>
      <c r="DC17" s="638"/>
      <c r="DD17" s="602" t="s">
        <v>62</v>
      </c>
      <c r="DE17" s="597"/>
      <c r="DF17" s="597"/>
      <c r="DG17" s="597"/>
      <c r="DH17" s="597"/>
      <c r="DI17" s="597"/>
      <c r="DJ17" s="597"/>
      <c r="DK17" s="597"/>
      <c r="DL17" s="597"/>
      <c r="DM17" s="597"/>
      <c r="DN17" s="597"/>
      <c r="DO17" s="597"/>
      <c r="DP17" s="598"/>
      <c r="DQ17" s="602">
        <v>1298518</v>
      </c>
      <c r="DR17" s="597"/>
      <c r="DS17" s="597"/>
      <c r="DT17" s="597"/>
      <c r="DU17" s="597"/>
      <c r="DV17" s="597"/>
      <c r="DW17" s="597"/>
      <c r="DX17" s="597"/>
      <c r="DY17" s="597"/>
      <c r="DZ17" s="597"/>
      <c r="EA17" s="597"/>
      <c r="EB17" s="597"/>
      <c r="EC17" s="637"/>
    </row>
    <row r="18" spans="2:133" ht="11.25" customHeight="1" x14ac:dyDescent="0.15">
      <c r="B18" s="593" t="s">
        <v>198</v>
      </c>
      <c r="C18" s="594"/>
      <c r="D18" s="594"/>
      <c r="E18" s="594"/>
      <c r="F18" s="594"/>
      <c r="G18" s="594"/>
      <c r="H18" s="594"/>
      <c r="I18" s="594"/>
      <c r="J18" s="594"/>
      <c r="K18" s="594"/>
      <c r="L18" s="594"/>
      <c r="M18" s="594"/>
      <c r="N18" s="594"/>
      <c r="O18" s="594"/>
      <c r="P18" s="594"/>
      <c r="Q18" s="595"/>
      <c r="R18" s="596">
        <v>2089</v>
      </c>
      <c r="S18" s="597"/>
      <c r="T18" s="597"/>
      <c r="U18" s="597"/>
      <c r="V18" s="597"/>
      <c r="W18" s="597"/>
      <c r="X18" s="597"/>
      <c r="Y18" s="598"/>
      <c r="Z18" s="638">
        <v>0</v>
      </c>
      <c r="AA18" s="638"/>
      <c r="AB18" s="638"/>
      <c r="AC18" s="638"/>
      <c r="AD18" s="639">
        <v>2089</v>
      </c>
      <c r="AE18" s="639"/>
      <c r="AF18" s="639"/>
      <c r="AG18" s="639"/>
      <c r="AH18" s="639"/>
      <c r="AI18" s="639"/>
      <c r="AJ18" s="639"/>
      <c r="AK18" s="639"/>
      <c r="AL18" s="599">
        <v>0</v>
      </c>
      <c r="AM18" s="600"/>
      <c r="AN18" s="600"/>
      <c r="AO18" s="640"/>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8" t="s">
        <v>62</v>
      </c>
      <c r="BP18" s="638"/>
      <c r="BQ18" s="638"/>
      <c r="BR18" s="638"/>
      <c r="BS18" s="639" t="s">
        <v>62</v>
      </c>
      <c r="BT18" s="639"/>
      <c r="BU18" s="639"/>
      <c r="BV18" s="639"/>
      <c r="BW18" s="639"/>
      <c r="BX18" s="639"/>
      <c r="BY18" s="639"/>
      <c r="BZ18" s="639"/>
      <c r="CA18" s="639"/>
      <c r="CB18" s="673"/>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8" t="s">
        <v>62</v>
      </c>
      <c r="DA18" s="638"/>
      <c r="DB18" s="638"/>
      <c r="DC18" s="638"/>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7"/>
    </row>
    <row r="19" spans="2:133" ht="11.25" customHeight="1" x14ac:dyDescent="0.15">
      <c r="B19" s="593" t="s">
        <v>201</v>
      </c>
      <c r="C19" s="594"/>
      <c r="D19" s="594"/>
      <c r="E19" s="594"/>
      <c r="F19" s="594"/>
      <c r="G19" s="594"/>
      <c r="H19" s="594"/>
      <c r="I19" s="594"/>
      <c r="J19" s="594"/>
      <c r="K19" s="594"/>
      <c r="L19" s="594"/>
      <c r="M19" s="594"/>
      <c r="N19" s="594"/>
      <c r="O19" s="594"/>
      <c r="P19" s="594"/>
      <c r="Q19" s="595"/>
      <c r="R19" s="596">
        <v>1479</v>
      </c>
      <c r="S19" s="597"/>
      <c r="T19" s="597"/>
      <c r="U19" s="597"/>
      <c r="V19" s="597"/>
      <c r="W19" s="597"/>
      <c r="X19" s="597"/>
      <c r="Y19" s="598"/>
      <c r="Z19" s="638">
        <v>0</v>
      </c>
      <c r="AA19" s="638"/>
      <c r="AB19" s="638"/>
      <c r="AC19" s="638"/>
      <c r="AD19" s="639">
        <v>1479</v>
      </c>
      <c r="AE19" s="639"/>
      <c r="AF19" s="639"/>
      <c r="AG19" s="639"/>
      <c r="AH19" s="639"/>
      <c r="AI19" s="639"/>
      <c r="AJ19" s="639"/>
      <c r="AK19" s="639"/>
      <c r="AL19" s="599">
        <v>0</v>
      </c>
      <c r="AM19" s="600"/>
      <c r="AN19" s="600"/>
      <c r="AO19" s="640"/>
      <c r="AP19" s="593" t="s">
        <v>202</v>
      </c>
      <c r="AQ19" s="594"/>
      <c r="AR19" s="594"/>
      <c r="AS19" s="594"/>
      <c r="AT19" s="594"/>
      <c r="AU19" s="594"/>
      <c r="AV19" s="594"/>
      <c r="AW19" s="594"/>
      <c r="AX19" s="594"/>
      <c r="AY19" s="594"/>
      <c r="AZ19" s="594"/>
      <c r="BA19" s="594"/>
      <c r="BB19" s="594"/>
      <c r="BC19" s="594"/>
      <c r="BD19" s="594"/>
      <c r="BE19" s="594"/>
      <c r="BF19" s="595"/>
      <c r="BG19" s="596" t="s">
        <v>62</v>
      </c>
      <c r="BH19" s="597"/>
      <c r="BI19" s="597"/>
      <c r="BJ19" s="597"/>
      <c r="BK19" s="597"/>
      <c r="BL19" s="597"/>
      <c r="BM19" s="597"/>
      <c r="BN19" s="598"/>
      <c r="BO19" s="638" t="s">
        <v>62</v>
      </c>
      <c r="BP19" s="638"/>
      <c r="BQ19" s="638"/>
      <c r="BR19" s="638"/>
      <c r="BS19" s="639" t="s">
        <v>62</v>
      </c>
      <c r="BT19" s="639"/>
      <c r="BU19" s="639"/>
      <c r="BV19" s="639"/>
      <c r="BW19" s="639"/>
      <c r="BX19" s="639"/>
      <c r="BY19" s="639"/>
      <c r="BZ19" s="639"/>
      <c r="CA19" s="639"/>
      <c r="CB19" s="673"/>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8" t="s">
        <v>62</v>
      </c>
      <c r="DA19" s="638"/>
      <c r="DB19" s="638"/>
      <c r="DC19" s="638"/>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7"/>
    </row>
    <row r="20" spans="2:133" ht="11.25" customHeight="1" x14ac:dyDescent="0.15">
      <c r="B20" s="663" t="s">
        <v>204</v>
      </c>
      <c r="C20" s="664"/>
      <c r="D20" s="664"/>
      <c r="E20" s="664"/>
      <c r="F20" s="664"/>
      <c r="G20" s="664"/>
      <c r="H20" s="664"/>
      <c r="I20" s="664"/>
      <c r="J20" s="664"/>
      <c r="K20" s="664"/>
      <c r="L20" s="664"/>
      <c r="M20" s="664"/>
      <c r="N20" s="664"/>
      <c r="O20" s="664"/>
      <c r="P20" s="664"/>
      <c r="Q20" s="665"/>
      <c r="R20" s="596">
        <v>610</v>
      </c>
      <c r="S20" s="597"/>
      <c r="T20" s="597"/>
      <c r="U20" s="597"/>
      <c r="V20" s="597"/>
      <c r="W20" s="597"/>
      <c r="X20" s="597"/>
      <c r="Y20" s="598"/>
      <c r="Z20" s="638">
        <v>0</v>
      </c>
      <c r="AA20" s="638"/>
      <c r="AB20" s="638"/>
      <c r="AC20" s="638"/>
      <c r="AD20" s="639">
        <v>610</v>
      </c>
      <c r="AE20" s="639"/>
      <c r="AF20" s="639"/>
      <c r="AG20" s="639"/>
      <c r="AH20" s="639"/>
      <c r="AI20" s="639"/>
      <c r="AJ20" s="639"/>
      <c r="AK20" s="639"/>
      <c r="AL20" s="599">
        <v>0</v>
      </c>
      <c r="AM20" s="600"/>
      <c r="AN20" s="600"/>
      <c r="AO20" s="640"/>
      <c r="AP20" s="593" t="s">
        <v>205</v>
      </c>
      <c r="AQ20" s="594"/>
      <c r="AR20" s="594"/>
      <c r="AS20" s="594"/>
      <c r="AT20" s="594"/>
      <c r="AU20" s="594"/>
      <c r="AV20" s="594"/>
      <c r="AW20" s="594"/>
      <c r="AX20" s="594"/>
      <c r="AY20" s="594"/>
      <c r="AZ20" s="594"/>
      <c r="BA20" s="594"/>
      <c r="BB20" s="594"/>
      <c r="BC20" s="594"/>
      <c r="BD20" s="594"/>
      <c r="BE20" s="594"/>
      <c r="BF20" s="595"/>
      <c r="BG20" s="596" t="s">
        <v>62</v>
      </c>
      <c r="BH20" s="597"/>
      <c r="BI20" s="597"/>
      <c r="BJ20" s="597"/>
      <c r="BK20" s="597"/>
      <c r="BL20" s="597"/>
      <c r="BM20" s="597"/>
      <c r="BN20" s="598"/>
      <c r="BO20" s="638" t="s">
        <v>62</v>
      </c>
      <c r="BP20" s="638"/>
      <c r="BQ20" s="638"/>
      <c r="BR20" s="638"/>
      <c r="BS20" s="639" t="s">
        <v>62</v>
      </c>
      <c r="BT20" s="639"/>
      <c r="BU20" s="639"/>
      <c r="BV20" s="639"/>
      <c r="BW20" s="639"/>
      <c r="BX20" s="639"/>
      <c r="BY20" s="639"/>
      <c r="BZ20" s="639"/>
      <c r="CA20" s="639"/>
      <c r="CB20" s="673"/>
      <c r="CD20" s="593" t="s">
        <v>206</v>
      </c>
      <c r="CE20" s="594"/>
      <c r="CF20" s="594"/>
      <c r="CG20" s="594"/>
      <c r="CH20" s="594"/>
      <c r="CI20" s="594"/>
      <c r="CJ20" s="594"/>
      <c r="CK20" s="594"/>
      <c r="CL20" s="594"/>
      <c r="CM20" s="594"/>
      <c r="CN20" s="594"/>
      <c r="CO20" s="594"/>
      <c r="CP20" s="594"/>
      <c r="CQ20" s="595"/>
      <c r="CR20" s="596">
        <v>7778846</v>
      </c>
      <c r="CS20" s="597"/>
      <c r="CT20" s="597"/>
      <c r="CU20" s="597"/>
      <c r="CV20" s="597"/>
      <c r="CW20" s="597"/>
      <c r="CX20" s="597"/>
      <c r="CY20" s="598"/>
      <c r="CZ20" s="638">
        <v>100</v>
      </c>
      <c r="DA20" s="638"/>
      <c r="DB20" s="638"/>
      <c r="DC20" s="638"/>
      <c r="DD20" s="602">
        <v>741530</v>
      </c>
      <c r="DE20" s="597"/>
      <c r="DF20" s="597"/>
      <c r="DG20" s="597"/>
      <c r="DH20" s="597"/>
      <c r="DI20" s="597"/>
      <c r="DJ20" s="597"/>
      <c r="DK20" s="597"/>
      <c r="DL20" s="597"/>
      <c r="DM20" s="597"/>
      <c r="DN20" s="597"/>
      <c r="DO20" s="597"/>
      <c r="DP20" s="598"/>
      <c r="DQ20" s="602">
        <v>5958284</v>
      </c>
      <c r="DR20" s="597"/>
      <c r="DS20" s="597"/>
      <c r="DT20" s="597"/>
      <c r="DU20" s="597"/>
      <c r="DV20" s="597"/>
      <c r="DW20" s="597"/>
      <c r="DX20" s="597"/>
      <c r="DY20" s="597"/>
      <c r="DZ20" s="597"/>
      <c r="EA20" s="597"/>
      <c r="EB20" s="597"/>
      <c r="EC20" s="637"/>
    </row>
    <row r="21" spans="2:133" ht="11.25" customHeight="1" x14ac:dyDescent="0.15">
      <c r="B21" s="593" t="s">
        <v>207</v>
      </c>
      <c r="C21" s="594"/>
      <c r="D21" s="594"/>
      <c r="E21" s="594"/>
      <c r="F21" s="594"/>
      <c r="G21" s="594"/>
      <c r="H21" s="594"/>
      <c r="I21" s="594"/>
      <c r="J21" s="594"/>
      <c r="K21" s="594"/>
      <c r="L21" s="594"/>
      <c r="M21" s="594"/>
      <c r="N21" s="594"/>
      <c r="O21" s="594"/>
      <c r="P21" s="594"/>
      <c r="Q21" s="595"/>
      <c r="R21" s="596">
        <v>4497565</v>
      </c>
      <c r="S21" s="597"/>
      <c r="T21" s="597"/>
      <c r="U21" s="597"/>
      <c r="V21" s="597"/>
      <c r="W21" s="597"/>
      <c r="X21" s="597"/>
      <c r="Y21" s="598"/>
      <c r="Z21" s="638">
        <v>55.5</v>
      </c>
      <c r="AA21" s="638"/>
      <c r="AB21" s="638"/>
      <c r="AC21" s="638"/>
      <c r="AD21" s="639">
        <v>4008776</v>
      </c>
      <c r="AE21" s="639"/>
      <c r="AF21" s="639"/>
      <c r="AG21" s="639"/>
      <c r="AH21" s="639"/>
      <c r="AI21" s="639"/>
      <c r="AJ21" s="639"/>
      <c r="AK21" s="639"/>
      <c r="AL21" s="599">
        <v>78.599999999999994</v>
      </c>
      <c r="AM21" s="600"/>
      <c r="AN21" s="600"/>
      <c r="AO21" s="640"/>
      <c r="AP21" s="593" t="s">
        <v>208</v>
      </c>
      <c r="AQ21" s="674"/>
      <c r="AR21" s="674"/>
      <c r="AS21" s="674"/>
      <c r="AT21" s="674"/>
      <c r="AU21" s="674"/>
      <c r="AV21" s="674"/>
      <c r="AW21" s="674"/>
      <c r="AX21" s="674"/>
      <c r="AY21" s="674"/>
      <c r="AZ21" s="674"/>
      <c r="BA21" s="674"/>
      <c r="BB21" s="674"/>
      <c r="BC21" s="674"/>
      <c r="BD21" s="674"/>
      <c r="BE21" s="674"/>
      <c r="BF21" s="675"/>
      <c r="BG21" s="596" t="s">
        <v>62</v>
      </c>
      <c r="BH21" s="597"/>
      <c r="BI21" s="597"/>
      <c r="BJ21" s="597"/>
      <c r="BK21" s="597"/>
      <c r="BL21" s="597"/>
      <c r="BM21" s="597"/>
      <c r="BN21" s="598"/>
      <c r="BO21" s="638" t="s">
        <v>62</v>
      </c>
      <c r="BP21" s="638"/>
      <c r="BQ21" s="638"/>
      <c r="BR21" s="638"/>
      <c r="BS21" s="639" t="s">
        <v>62</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209</v>
      </c>
      <c r="C22" s="594"/>
      <c r="D22" s="594"/>
      <c r="E22" s="594"/>
      <c r="F22" s="594"/>
      <c r="G22" s="594"/>
      <c r="H22" s="594"/>
      <c r="I22" s="594"/>
      <c r="J22" s="594"/>
      <c r="K22" s="594"/>
      <c r="L22" s="594"/>
      <c r="M22" s="594"/>
      <c r="N22" s="594"/>
      <c r="O22" s="594"/>
      <c r="P22" s="594"/>
      <c r="Q22" s="595"/>
      <c r="R22" s="596">
        <v>4008776</v>
      </c>
      <c r="S22" s="597"/>
      <c r="T22" s="597"/>
      <c r="U22" s="597"/>
      <c r="V22" s="597"/>
      <c r="W22" s="597"/>
      <c r="X22" s="597"/>
      <c r="Y22" s="598"/>
      <c r="Z22" s="638">
        <v>49.4</v>
      </c>
      <c r="AA22" s="638"/>
      <c r="AB22" s="638"/>
      <c r="AC22" s="638"/>
      <c r="AD22" s="639">
        <v>4008776</v>
      </c>
      <c r="AE22" s="639"/>
      <c r="AF22" s="639"/>
      <c r="AG22" s="639"/>
      <c r="AH22" s="639"/>
      <c r="AI22" s="639"/>
      <c r="AJ22" s="639"/>
      <c r="AK22" s="639"/>
      <c r="AL22" s="599">
        <v>78.599999999999994</v>
      </c>
      <c r="AM22" s="600"/>
      <c r="AN22" s="600"/>
      <c r="AO22" s="640"/>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8" t="s">
        <v>62</v>
      </c>
      <c r="BP22" s="638"/>
      <c r="BQ22" s="638"/>
      <c r="BR22" s="638"/>
      <c r="BS22" s="639" t="s">
        <v>62</v>
      </c>
      <c r="BT22" s="639"/>
      <c r="BU22" s="639"/>
      <c r="BV22" s="639"/>
      <c r="BW22" s="639"/>
      <c r="BX22" s="639"/>
      <c r="BY22" s="639"/>
      <c r="BZ22" s="639"/>
      <c r="CA22" s="639"/>
      <c r="CB22" s="673"/>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212</v>
      </c>
      <c r="C23" s="594"/>
      <c r="D23" s="594"/>
      <c r="E23" s="594"/>
      <c r="F23" s="594"/>
      <c r="G23" s="594"/>
      <c r="H23" s="594"/>
      <c r="I23" s="594"/>
      <c r="J23" s="594"/>
      <c r="K23" s="594"/>
      <c r="L23" s="594"/>
      <c r="M23" s="594"/>
      <c r="N23" s="594"/>
      <c r="O23" s="594"/>
      <c r="P23" s="594"/>
      <c r="Q23" s="595"/>
      <c r="R23" s="596">
        <v>488789</v>
      </c>
      <c r="S23" s="597"/>
      <c r="T23" s="597"/>
      <c r="U23" s="597"/>
      <c r="V23" s="597"/>
      <c r="W23" s="597"/>
      <c r="X23" s="597"/>
      <c r="Y23" s="598"/>
      <c r="Z23" s="638">
        <v>6</v>
      </c>
      <c r="AA23" s="638"/>
      <c r="AB23" s="638"/>
      <c r="AC23" s="638"/>
      <c r="AD23" s="639" t="s">
        <v>62</v>
      </c>
      <c r="AE23" s="639"/>
      <c r="AF23" s="639"/>
      <c r="AG23" s="639"/>
      <c r="AH23" s="639"/>
      <c r="AI23" s="639"/>
      <c r="AJ23" s="639"/>
      <c r="AK23" s="639"/>
      <c r="AL23" s="599" t="s">
        <v>62</v>
      </c>
      <c r="AM23" s="600"/>
      <c r="AN23" s="600"/>
      <c r="AO23" s="640"/>
      <c r="AP23" s="593" t="s">
        <v>213</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8" t="s">
        <v>62</v>
      </c>
      <c r="BP23" s="638"/>
      <c r="BQ23" s="638"/>
      <c r="BR23" s="638"/>
      <c r="BS23" s="639" t="s">
        <v>62</v>
      </c>
      <c r="BT23" s="639"/>
      <c r="BU23" s="639"/>
      <c r="BV23" s="639"/>
      <c r="BW23" s="639"/>
      <c r="BX23" s="639"/>
      <c r="BY23" s="639"/>
      <c r="BZ23" s="639"/>
      <c r="CA23" s="639"/>
      <c r="CB23" s="673"/>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1" t="s">
        <v>217</v>
      </c>
      <c r="DM23" s="682"/>
      <c r="DN23" s="682"/>
      <c r="DO23" s="682"/>
      <c r="DP23" s="682"/>
      <c r="DQ23" s="682"/>
      <c r="DR23" s="682"/>
      <c r="DS23" s="682"/>
      <c r="DT23" s="682"/>
      <c r="DU23" s="682"/>
      <c r="DV23" s="683"/>
      <c r="DW23" s="654" t="s">
        <v>218</v>
      </c>
      <c r="DX23" s="655"/>
      <c r="DY23" s="655"/>
      <c r="DZ23" s="655"/>
      <c r="EA23" s="655"/>
      <c r="EB23" s="655"/>
      <c r="EC23" s="656"/>
    </row>
    <row r="24" spans="2:133" ht="11.25" customHeight="1" x14ac:dyDescent="0.15">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8" t="s">
        <v>62</v>
      </c>
      <c r="AA24" s="638"/>
      <c r="AB24" s="638"/>
      <c r="AC24" s="638"/>
      <c r="AD24" s="639" t="s">
        <v>62</v>
      </c>
      <c r="AE24" s="639"/>
      <c r="AF24" s="639"/>
      <c r="AG24" s="639"/>
      <c r="AH24" s="639"/>
      <c r="AI24" s="639"/>
      <c r="AJ24" s="639"/>
      <c r="AK24" s="639"/>
      <c r="AL24" s="599" t="s">
        <v>62</v>
      </c>
      <c r="AM24" s="600"/>
      <c r="AN24" s="600"/>
      <c r="AO24" s="640"/>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8" t="s">
        <v>62</v>
      </c>
      <c r="BP24" s="638"/>
      <c r="BQ24" s="638"/>
      <c r="BR24" s="638"/>
      <c r="BS24" s="639" t="s">
        <v>62</v>
      </c>
      <c r="BT24" s="639"/>
      <c r="BU24" s="639"/>
      <c r="BV24" s="639"/>
      <c r="BW24" s="639"/>
      <c r="BX24" s="639"/>
      <c r="BY24" s="639"/>
      <c r="BZ24" s="639"/>
      <c r="CA24" s="639"/>
      <c r="CB24" s="673"/>
      <c r="CD24" s="651" t="s">
        <v>221</v>
      </c>
      <c r="CE24" s="652"/>
      <c r="CF24" s="652"/>
      <c r="CG24" s="652"/>
      <c r="CH24" s="652"/>
      <c r="CI24" s="652"/>
      <c r="CJ24" s="652"/>
      <c r="CK24" s="652"/>
      <c r="CL24" s="652"/>
      <c r="CM24" s="652"/>
      <c r="CN24" s="652"/>
      <c r="CO24" s="652"/>
      <c r="CP24" s="652"/>
      <c r="CQ24" s="653"/>
      <c r="CR24" s="648">
        <v>3441513</v>
      </c>
      <c r="CS24" s="649"/>
      <c r="CT24" s="649"/>
      <c r="CU24" s="649"/>
      <c r="CV24" s="649"/>
      <c r="CW24" s="649"/>
      <c r="CX24" s="649"/>
      <c r="CY24" s="677"/>
      <c r="CZ24" s="678">
        <v>44.2</v>
      </c>
      <c r="DA24" s="661"/>
      <c r="DB24" s="661"/>
      <c r="DC24" s="680"/>
      <c r="DD24" s="676">
        <v>2962832</v>
      </c>
      <c r="DE24" s="649"/>
      <c r="DF24" s="649"/>
      <c r="DG24" s="649"/>
      <c r="DH24" s="649"/>
      <c r="DI24" s="649"/>
      <c r="DJ24" s="649"/>
      <c r="DK24" s="677"/>
      <c r="DL24" s="676">
        <v>2948283</v>
      </c>
      <c r="DM24" s="649"/>
      <c r="DN24" s="649"/>
      <c r="DO24" s="649"/>
      <c r="DP24" s="649"/>
      <c r="DQ24" s="649"/>
      <c r="DR24" s="649"/>
      <c r="DS24" s="649"/>
      <c r="DT24" s="649"/>
      <c r="DU24" s="649"/>
      <c r="DV24" s="677"/>
      <c r="DW24" s="678">
        <v>57.6</v>
      </c>
      <c r="DX24" s="661"/>
      <c r="DY24" s="661"/>
      <c r="DZ24" s="661"/>
      <c r="EA24" s="661"/>
      <c r="EB24" s="661"/>
      <c r="EC24" s="679"/>
    </row>
    <row r="25" spans="2:133" ht="11.25" customHeight="1" x14ac:dyDescent="0.15">
      <c r="B25" s="593" t="s">
        <v>222</v>
      </c>
      <c r="C25" s="594"/>
      <c r="D25" s="594"/>
      <c r="E25" s="594"/>
      <c r="F25" s="594"/>
      <c r="G25" s="594"/>
      <c r="H25" s="594"/>
      <c r="I25" s="594"/>
      <c r="J25" s="594"/>
      <c r="K25" s="594"/>
      <c r="L25" s="594"/>
      <c r="M25" s="594"/>
      <c r="N25" s="594"/>
      <c r="O25" s="594"/>
      <c r="P25" s="594"/>
      <c r="Q25" s="595"/>
      <c r="R25" s="596">
        <v>5587530</v>
      </c>
      <c r="S25" s="597"/>
      <c r="T25" s="597"/>
      <c r="U25" s="597"/>
      <c r="V25" s="597"/>
      <c r="W25" s="597"/>
      <c r="X25" s="597"/>
      <c r="Y25" s="598"/>
      <c r="Z25" s="638">
        <v>68.900000000000006</v>
      </c>
      <c r="AA25" s="638"/>
      <c r="AB25" s="638"/>
      <c r="AC25" s="638"/>
      <c r="AD25" s="639">
        <v>5098741</v>
      </c>
      <c r="AE25" s="639"/>
      <c r="AF25" s="639"/>
      <c r="AG25" s="639"/>
      <c r="AH25" s="639"/>
      <c r="AI25" s="639"/>
      <c r="AJ25" s="639"/>
      <c r="AK25" s="639"/>
      <c r="AL25" s="599">
        <v>100</v>
      </c>
      <c r="AM25" s="600"/>
      <c r="AN25" s="600"/>
      <c r="AO25" s="640"/>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8" t="s">
        <v>62</v>
      </c>
      <c r="BP25" s="638"/>
      <c r="BQ25" s="638"/>
      <c r="BR25" s="638"/>
      <c r="BS25" s="639" t="s">
        <v>62</v>
      </c>
      <c r="BT25" s="639"/>
      <c r="BU25" s="639"/>
      <c r="BV25" s="639"/>
      <c r="BW25" s="639"/>
      <c r="BX25" s="639"/>
      <c r="BY25" s="639"/>
      <c r="BZ25" s="639"/>
      <c r="CA25" s="639"/>
      <c r="CB25" s="673"/>
      <c r="CD25" s="593" t="s">
        <v>224</v>
      </c>
      <c r="CE25" s="594"/>
      <c r="CF25" s="594"/>
      <c r="CG25" s="594"/>
      <c r="CH25" s="594"/>
      <c r="CI25" s="594"/>
      <c r="CJ25" s="594"/>
      <c r="CK25" s="594"/>
      <c r="CL25" s="594"/>
      <c r="CM25" s="594"/>
      <c r="CN25" s="594"/>
      <c r="CO25" s="594"/>
      <c r="CP25" s="594"/>
      <c r="CQ25" s="595"/>
      <c r="CR25" s="596">
        <v>1569787</v>
      </c>
      <c r="CS25" s="609"/>
      <c r="CT25" s="609"/>
      <c r="CU25" s="609"/>
      <c r="CV25" s="609"/>
      <c r="CW25" s="609"/>
      <c r="CX25" s="609"/>
      <c r="CY25" s="610"/>
      <c r="CZ25" s="599">
        <v>20.2</v>
      </c>
      <c r="DA25" s="611"/>
      <c r="DB25" s="611"/>
      <c r="DC25" s="612"/>
      <c r="DD25" s="602">
        <v>1487917</v>
      </c>
      <c r="DE25" s="609"/>
      <c r="DF25" s="609"/>
      <c r="DG25" s="609"/>
      <c r="DH25" s="609"/>
      <c r="DI25" s="609"/>
      <c r="DJ25" s="609"/>
      <c r="DK25" s="610"/>
      <c r="DL25" s="602">
        <v>1473368</v>
      </c>
      <c r="DM25" s="609"/>
      <c r="DN25" s="609"/>
      <c r="DO25" s="609"/>
      <c r="DP25" s="609"/>
      <c r="DQ25" s="609"/>
      <c r="DR25" s="609"/>
      <c r="DS25" s="609"/>
      <c r="DT25" s="609"/>
      <c r="DU25" s="609"/>
      <c r="DV25" s="610"/>
      <c r="DW25" s="599">
        <v>28.8</v>
      </c>
      <c r="DX25" s="611"/>
      <c r="DY25" s="611"/>
      <c r="DZ25" s="611"/>
      <c r="EA25" s="611"/>
      <c r="EB25" s="611"/>
      <c r="EC25" s="627"/>
    </row>
    <row r="26" spans="2:133" ht="11.25" customHeight="1" x14ac:dyDescent="0.15">
      <c r="B26" s="593" t="s">
        <v>225</v>
      </c>
      <c r="C26" s="594"/>
      <c r="D26" s="594"/>
      <c r="E26" s="594"/>
      <c r="F26" s="594"/>
      <c r="G26" s="594"/>
      <c r="H26" s="594"/>
      <c r="I26" s="594"/>
      <c r="J26" s="594"/>
      <c r="K26" s="594"/>
      <c r="L26" s="594"/>
      <c r="M26" s="594"/>
      <c r="N26" s="594"/>
      <c r="O26" s="594"/>
      <c r="P26" s="594"/>
      <c r="Q26" s="595"/>
      <c r="R26" s="596">
        <v>825</v>
      </c>
      <c r="S26" s="597"/>
      <c r="T26" s="597"/>
      <c r="U26" s="597"/>
      <c r="V26" s="597"/>
      <c r="W26" s="597"/>
      <c r="X26" s="597"/>
      <c r="Y26" s="598"/>
      <c r="Z26" s="638">
        <v>0</v>
      </c>
      <c r="AA26" s="638"/>
      <c r="AB26" s="638"/>
      <c r="AC26" s="638"/>
      <c r="AD26" s="639">
        <v>825</v>
      </c>
      <c r="AE26" s="639"/>
      <c r="AF26" s="639"/>
      <c r="AG26" s="639"/>
      <c r="AH26" s="639"/>
      <c r="AI26" s="639"/>
      <c r="AJ26" s="639"/>
      <c r="AK26" s="639"/>
      <c r="AL26" s="599">
        <v>0</v>
      </c>
      <c r="AM26" s="600"/>
      <c r="AN26" s="600"/>
      <c r="AO26" s="640"/>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8" t="s">
        <v>62</v>
      </c>
      <c r="BP26" s="638"/>
      <c r="BQ26" s="638"/>
      <c r="BR26" s="638"/>
      <c r="BS26" s="639" t="s">
        <v>62</v>
      </c>
      <c r="BT26" s="639"/>
      <c r="BU26" s="639"/>
      <c r="BV26" s="639"/>
      <c r="BW26" s="639"/>
      <c r="BX26" s="639"/>
      <c r="BY26" s="639"/>
      <c r="BZ26" s="639"/>
      <c r="CA26" s="639"/>
      <c r="CB26" s="673"/>
      <c r="CD26" s="593" t="s">
        <v>227</v>
      </c>
      <c r="CE26" s="594"/>
      <c r="CF26" s="594"/>
      <c r="CG26" s="594"/>
      <c r="CH26" s="594"/>
      <c r="CI26" s="594"/>
      <c r="CJ26" s="594"/>
      <c r="CK26" s="594"/>
      <c r="CL26" s="594"/>
      <c r="CM26" s="594"/>
      <c r="CN26" s="594"/>
      <c r="CO26" s="594"/>
      <c r="CP26" s="594"/>
      <c r="CQ26" s="595"/>
      <c r="CR26" s="596">
        <v>1054108</v>
      </c>
      <c r="CS26" s="597"/>
      <c r="CT26" s="597"/>
      <c r="CU26" s="597"/>
      <c r="CV26" s="597"/>
      <c r="CW26" s="597"/>
      <c r="CX26" s="597"/>
      <c r="CY26" s="598"/>
      <c r="CZ26" s="599">
        <v>13.6</v>
      </c>
      <c r="DA26" s="611"/>
      <c r="DB26" s="611"/>
      <c r="DC26" s="612"/>
      <c r="DD26" s="602">
        <v>987715</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7"/>
    </row>
    <row r="27" spans="2:133" ht="11.25" customHeight="1" x14ac:dyDescent="0.15">
      <c r="B27" s="593" t="s">
        <v>228</v>
      </c>
      <c r="C27" s="594"/>
      <c r="D27" s="594"/>
      <c r="E27" s="594"/>
      <c r="F27" s="594"/>
      <c r="G27" s="594"/>
      <c r="H27" s="594"/>
      <c r="I27" s="594"/>
      <c r="J27" s="594"/>
      <c r="K27" s="594"/>
      <c r="L27" s="594"/>
      <c r="M27" s="594"/>
      <c r="N27" s="594"/>
      <c r="O27" s="594"/>
      <c r="P27" s="594"/>
      <c r="Q27" s="595"/>
      <c r="R27" s="596">
        <v>14723</v>
      </c>
      <c r="S27" s="597"/>
      <c r="T27" s="597"/>
      <c r="U27" s="597"/>
      <c r="V27" s="597"/>
      <c r="W27" s="597"/>
      <c r="X27" s="597"/>
      <c r="Y27" s="598"/>
      <c r="Z27" s="638">
        <v>0.2</v>
      </c>
      <c r="AA27" s="638"/>
      <c r="AB27" s="638"/>
      <c r="AC27" s="638"/>
      <c r="AD27" s="639" t="s">
        <v>62</v>
      </c>
      <c r="AE27" s="639"/>
      <c r="AF27" s="639"/>
      <c r="AG27" s="639"/>
      <c r="AH27" s="639"/>
      <c r="AI27" s="639"/>
      <c r="AJ27" s="639"/>
      <c r="AK27" s="639"/>
      <c r="AL27" s="599" t="s">
        <v>62</v>
      </c>
      <c r="AM27" s="600"/>
      <c r="AN27" s="600"/>
      <c r="AO27" s="640"/>
      <c r="AP27" s="593" t="s">
        <v>229</v>
      </c>
      <c r="AQ27" s="594"/>
      <c r="AR27" s="594"/>
      <c r="AS27" s="594"/>
      <c r="AT27" s="594"/>
      <c r="AU27" s="594"/>
      <c r="AV27" s="594"/>
      <c r="AW27" s="594"/>
      <c r="AX27" s="594"/>
      <c r="AY27" s="594"/>
      <c r="AZ27" s="594"/>
      <c r="BA27" s="594"/>
      <c r="BB27" s="594"/>
      <c r="BC27" s="594"/>
      <c r="BD27" s="594"/>
      <c r="BE27" s="594"/>
      <c r="BF27" s="595"/>
      <c r="BG27" s="596">
        <v>733424</v>
      </c>
      <c r="BH27" s="597"/>
      <c r="BI27" s="597"/>
      <c r="BJ27" s="597"/>
      <c r="BK27" s="597"/>
      <c r="BL27" s="597"/>
      <c r="BM27" s="597"/>
      <c r="BN27" s="598"/>
      <c r="BO27" s="638">
        <v>100</v>
      </c>
      <c r="BP27" s="638"/>
      <c r="BQ27" s="638"/>
      <c r="BR27" s="638"/>
      <c r="BS27" s="639" t="s">
        <v>62</v>
      </c>
      <c r="BT27" s="639"/>
      <c r="BU27" s="639"/>
      <c r="BV27" s="639"/>
      <c r="BW27" s="639"/>
      <c r="BX27" s="639"/>
      <c r="BY27" s="639"/>
      <c r="BZ27" s="639"/>
      <c r="CA27" s="639"/>
      <c r="CB27" s="673"/>
      <c r="CD27" s="593" t="s">
        <v>230</v>
      </c>
      <c r="CE27" s="594"/>
      <c r="CF27" s="594"/>
      <c r="CG27" s="594"/>
      <c r="CH27" s="594"/>
      <c r="CI27" s="594"/>
      <c r="CJ27" s="594"/>
      <c r="CK27" s="594"/>
      <c r="CL27" s="594"/>
      <c r="CM27" s="594"/>
      <c r="CN27" s="594"/>
      <c r="CO27" s="594"/>
      <c r="CP27" s="594"/>
      <c r="CQ27" s="595"/>
      <c r="CR27" s="596">
        <v>573208</v>
      </c>
      <c r="CS27" s="609"/>
      <c r="CT27" s="609"/>
      <c r="CU27" s="609"/>
      <c r="CV27" s="609"/>
      <c r="CW27" s="609"/>
      <c r="CX27" s="609"/>
      <c r="CY27" s="610"/>
      <c r="CZ27" s="599">
        <v>7.4</v>
      </c>
      <c r="DA27" s="611"/>
      <c r="DB27" s="611"/>
      <c r="DC27" s="612"/>
      <c r="DD27" s="602">
        <v>176397</v>
      </c>
      <c r="DE27" s="609"/>
      <c r="DF27" s="609"/>
      <c r="DG27" s="609"/>
      <c r="DH27" s="609"/>
      <c r="DI27" s="609"/>
      <c r="DJ27" s="609"/>
      <c r="DK27" s="610"/>
      <c r="DL27" s="602">
        <v>176397</v>
      </c>
      <c r="DM27" s="609"/>
      <c r="DN27" s="609"/>
      <c r="DO27" s="609"/>
      <c r="DP27" s="609"/>
      <c r="DQ27" s="609"/>
      <c r="DR27" s="609"/>
      <c r="DS27" s="609"/>
      <c r="DT27" s="609"/>
      <c r="DU27" s="609"/>
      <c r="DV27" s="610"/>
      <c r="DW27" s="599">
        <v>3.4</v>
      </c>
      <c r="DX27" s="611"/>
      <c r="DY27" s="611"/>
      <c r="DZ27" s="611"/>
      <c r="EA27" s="611"/>
      <c r="EB27" s="611"/>
      <c r="EC27" s="627"/>
    </row>
    <row r="28" spans="2:133" ht="11.25" customHeight="1" x14ac:dyDescent="0.15">
      <c r="B28" s="593" t="s">
        <v>231</v>
      </c>
      <c r="C28" s="594"/>
      <c r="D28" s="594"/>
      <c r="E28" s="594"/>
      <c r="F28" s="594"/>
      <c r="G28" s="594"/>
      <c r="H28" s="594"/>
      <c r="I28" s="594"/>
      <c r="J28" s="594"/>
      <c r="K28" s="594"/>
      <c r="L28" s="594"/>
      <c r="M28" s="594"/>
      <c r="N28" s="594"/>
      <c r="O28" s="594"/>
      <c r="P28" s="594"/>
      <c r="Q28" s="595"/>
      <c r="R28" s="596">
        <v>135735</v>
      </c>
      <c r="S28" s="597"/>
      <c r="T28" s="597"/>
      <c r="U28" s="597"/>
      <c r="V28" s="597"/>
      <c r="W28" s="597"/>
      <c r="X28" s="597"/>
      <c r="Y28" s="598"/>
      <c r="Z28" s="638">
        <v>1.7</v>
      </c>
      <c r="AA28" s="638"/>
      <c r="AB28" s="638"/>
      <c r="AC28" s="638"/>
      <c r="AD28" s="639" t="s">
        <v>62</v>
      </c>
      <c r="AE28" s="639"/>
      <c r="AF28" s="639"/>
      <c r="AG28" s="639"/>
      <c r="AH28" s="639"/>
      <c r="AI28" s="639"/>
      <c r="AJ28" s="639"/>
      <c r="AK28" s="639"/>
      <c r="AL28" s="599" t="s">
        <v>62</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232</v>
      </c>
      <c r="CE28" s="594"/>
      <c r="CF28" s="594"/>
      <c r="CG28" s="594"/>
      <c r="CH28" s="594"/>
      <c r="CI28" s="594"/>
      <c r="CJ28" s="594"/>
      <c r="CK28" s="594"/>
      <c r="CL28" s="594"/>
      <c r="CM28" s="594"/>
      <c r="CN28" s="594"/>
      <c r="CO28" s="594"/>
      <c r="CP28" s="594"/>
      <c r="CQ28" s="595"/>
      <c r="CR28" s="596">
        <v>1298518</v>
      </c>
      <c r="CS28" s="597"/>
      <c r="CT28" s="597"/>
      <c r="CU28" s="597"/>
      <c r="CV28" s="597"/>
      <c r="CW28" s="597"/>
      <c r="CX28" s="597"/>
      <c r="CY28" s="598"/>
      <c r="CZ28" s="599">
        <v>16.7</v>
      </c>
      <c r="DA28" s="611"/>
      <c r="DB28" s="611"/>
      <c r="DC28" s="612"/>
      <c r="DD28" s="602">
        <v>1298518</v>
      </c>
      <c r="DE28" s="597"/>
      <c r="DF28" s="597"/>
      <c r="DG28" s="597"/>
      <c r="DH28" s="597"/>
      <c r="DI28" s="597"/>
      <c r="DJ28" s="597"/>
      <c r="DK28" s="598"/>
      <c r="DL28" s="602">
        <v>1298518</v>
      </c>
      <c r="DM28" s="597"/>
      <c r="DN28" s="597"/>
      <c r="DO28" s="597"/>
      <c r="DP28" s="597"/>
      <c r="DQ28" s="597"/>
      <c r="DR28" s="597"/>
      <c r="DS28" s="597"/>
      <c r="DT28" s="597"/>
      <c r="DU28" s="597"/>
      <c r="DV28" s="598"/>
      <c r="DW28" s="599">
        <v>25.4</v>
      </c>
      <c r="DX28" s="611"/>
      <c r="DY28" s="611"/>
      <c r="DZ28" s="611"/>
      <c r="EA28" s="611"/>
      <c r="EB28" s="611"/>
      <c r="EC28" s="627"/>
    </row>
    <row r="29" spans="2:133" ht="11.25" customHeight="1" x14ac:dyDescent="0.15">
      <c r="B29" s="593" t="s">
        <v>233</v>
      </c>
      <c r="C29" s="594"/>
      <c r="D29" s="594"/>
      <c r="E29" s="594"/>
      <c r="F29" s="594"/>
      <c r="G29" s="594"/>
      <c r="H29" s="594"/>
      <c r="I29" s="594"/>
      <c r="J29" s="594"/>
      <c r="K29" s="594"/>
      <c r="L29" s="594"/>
      <c r="M29" s="594"/>
      <c r="N29" s="594"/>
      <c r="O29" s="594"/>
      <c r="P29" s="594"/>
      <c r="Q29" s="595"/>
      <c r="R29" s="596">
        <v>6890</v>
      </c>
      <c r="S29" s="597"/>
      <c r="T29" s="597"/>
      <c r="U29" s="597"/>
      <c r="V29" s="597"/>
      <c r="W29" s="597"/>
      <c r="X29" s="597"/>
      <c r="Y29" s="598"/>
      <c r="Z29" s="638">
        <v>0.1</v>
      </c>
      <c r="AA29" s="638"/>
      <c r="AB29" s="638"/>
      <c r="AC29" s="638"/>
      <c r="AD29" s="639" t="s">
        <v>62</v>
      </c>
      <c r="AE29" s="639"/>
      <c r="AF29" s="639"/>
      <c r="AG29" s="639"/>
      <c r="AH29" s="639"/>
      <c r="AI29" s="639"/>
      <c r="AJ29" s="639"/>
      <c r="AK29" s="639"/>
      <c r="AL29" s="599" t="s">
        <v>62</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234</v>
      </c>
      <c r="CE29" s="616"/>
      <c r="CF29" s="593" t="s">
        <v>235</v>
      </c>
      <c r="CG29" s="594"/>
      <c r="CH29" s="594"/>
      <c r="CI29" s="594"/>
      <c r="CJ29" s="594"/>
      <c r="CK29" s="594"/>
      <c r="CL29" s="594"/>
      <c r="CM29" s="594"/>
      <c r="CN29" s="594"/>
      <c r="CO29" s="594"/>
      <c r="CP29" s="594"/>
      <c r="CQ29" s="595"/>
      <c r="CR29" s="596">
        <v>1298518</v>
      </c>
      <c r="CS29" s="609"/>
      <c r="CT29" s="609"/>
      <c r="CU29" s="609"/>
      <c r="CV29" s="609"/>
      <c r="CW29" s="609"/>
      <c r="CX29" s="609"/>
      <c r="CY29" s="610"/>
      <c r="CZ29" s="599">
        <v>16.7</v>
      </c>
      <c r="DA29" s="611"/>
      <c r="DB29" s="611"/>
      <c r="DC29" s="612"/>
      <c r="DD29" s="602">
        <v>1298518</v>
      </c>
      <c r="DE29" s="609"/>
      <c r="DF29" s="609"/>
      <c r="DG29" s="609"/>
      <c r="DH29" s="609"/>
      <c r="DI29" s="609"/>
      <c r="DJ29" s="609"/>
      <c r="DK29" s="610"/>
      <c r="DL29" s="602">
        <v>1298518</v>
      </c>
      <c r="DM29" s="609"/>
      <c r="DN29" s="609"/>
      <c r="DO29" s="609"/>
      <c r="DP29" s="609"/>
      <c r="DQ29" s="609"/>
      <c r="DR29" s="609"/>
      <c r="DS29" s="609"/>
      <c r="DT29" s="609"/>
      <c r="DU29" s="609"/>
      <c r="DV29" s="610"/>
      <c r="DW29" s="599">
        <v>25.4</v>
      </c>
      <c r="DX29" s="611"/>
      <c r="DY29" s="611"/>
      <c r="DZ29" s="611"/>
      <c r="EA29" s="611"/>
      <c r="EB29" s="611"/>
      <c r="EC29" s="627"/>
    </row>
    <row r="30" spans="2:133" ht="11.25" customHeight="1" x14ac:dyDescent="0.15">
      <c r="B30" s="593" t="s">
        <v>236</v>
      </c>
      <c r="C30" s="594"/>
      <c r="D30" s="594"/>
      <c r="E30" s="594"/>
      <c r="F30" s="594"/>
      <c r="G30" s="594"/>
      <c r="H30" s="594"/>
      <c r="I30" s="594"/>
      <c r="J30" s="594"/>
      <c r="K30" s="594"/>
      <c r="L30" s="594"/>
      <c r="M30" s="594"/>
      <c r="N30" s="594"/>
      <c r="O30" s="594"/>
      <c r="P30" s="594"/>
      <c r="Q30" s="595"/>
      <c r="R30" s="596">
        <v>702593</v>
      </c>
      <c r="S30" s="597"/>
      <c r="T30" s="597"/>
      <c r="U30" s="597"/>
      <c r="V30" s="597"/>
      <c r="W30" s="597"/>
      <c r="X30" s="597"/>
      <c r="Y30" s="598"/>
      <c r="Z30" s="638">
        <v>8.6999999999999993</v>
      </c>
      <c r="AA30" s="638"/>
      <c r="AB30" s="638"/>
      <c r="AC30" s="638"/>
      <c r="AD30" s="639" t="s">
        <v>62</v>
      </c>
      <c r="AE30" s="639"/>
      <c r="AF30" s="639"/>
      <c r="AG30" s="639"/>
      <c r="AH30" s="639"/>
      <c r="AI30" s="639"/>
      <c r="AJ30" s="639"/>
      <c r="AK30" s="639"/>
      <c r="AL30" s="599" t="s">
        <v>62</v>
      </c>
      <c r="AM30" s="600"/>
      <c r="AN30" s="600"/>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71"/>
      <c r="BI30" s="671"/>
      <c r="BJ30" s="671"/>
      <c r="BK30" s="671"/>
      <c r="BL30" s="671"/>
      <c r="BM30" s="671"/>
      <c r="BN30" s="671"/>
      <c r="BO30" s="671"/>
      <c r="BP30" s="671"/>
      <c r="BQ30" s="672"/>
      <c r="BR30" s="654" t="s">
        <v>238</v>
      </c>
      <c r="BS30" s="671"/>
      <c r="BT30" s="671"/>
      <c r="BU30" s="671"/>
      <c r="BV30" s="671"/>
      <c r="BW30" s="671"/>
      <c r="BX30" s="671"/>
      <c r="BY30" s="671"/>
      <c r="BZ30" s="671"/>
      <c r="CA30" s="671"/>
      <c r="CB30" s="672"/>
      <c r="CD30" s="617"/>
      <c r="CE30" s="618"/>
      <c r="CF30" s="593" t="s">
        <v>239</v>
      </c>
      <c r="CG30" s="594"/>
      <c r="CH30" s="594"/>
      <c r="CI30" s="594"/>
      <c r="CJ30" s="594"/>
      <c r="CK30" s="594"/>
      <c r="CL30" s="594"/>
      <c r="CM30" s="594"/>
      <c r="CN30" s="594"/>
      <c r="CO30" s="594"/>
      <c r="CP30" s="594"/>
      <c r="CQ30" s="595"/>
      <c r="CR30" s="596">
        <v>1279109</v>
      </c>
      <c r="CS30" s="597"/>
      <c r="CT30" s="597"/>
      <c r="CU30" s="597"/>
      <c r="CV30" s="597"/>
      <c r="CW30" s="597"/>
      <c r="CX30" s="597"/>
      <c r="CY30" s="598"/>
      <c r="CZ30" s="599">
        <v>16.399999999999999</v>
      </c>
      <c r="DA30" s="611"/>
      <c r="DB30" s="611"/>
      <c r="DC30" s="612"/>
      <c r="DD30" s="602">
        <v>1279109</v>
      </c>
      <c r="DE30" s="597"/>
      <c r="DF30" s="597"/>
      <c r="DG30" s="597"/>
      <c r="DH30" s="597"/>
      <c r="DI30" s="597"/>
      <c r="DJ30" s="597"/>
      <c r="DK30" s="598"/>
      <c r="DL30" s="602">
        <v>1279109</v>
      </c>
      <c r="DM30" s="597"/>
      <c r="DN30" s="597"/>
      <c r="DO30" s="597"/>
      <c r="DP30" s="597"/>
      <c r="DQ30" s="597"/>
      <c r="DR30" s="597"/>
      <c r="DS30" s="597"/>
      <c r="DT30" s="597"/>
      <c r="DU30" s="597"/>
      <c r="DV30" s="598"/>
      <c r="DW30" s="599">
        <v>25</v>
      </c>
      <c r="DX30" s="611"/>
      <c r="DY30" s="611"/>
      <c r="DZ30" s="611"/>
      <c r="EA30" s="611"/>
      <c r="EB30" s="611"/>
      <c r="EC30" s="627"/>
    </row>
    <row r="31" spans="2:133" ht="11.25" customHeight="1" x14ac:dyDescent="0.15">
      <c r="B31" s="663" t="s">
        <v>240</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8" t="s">
        <v>62</v>
      </c>
      <c r="AA31" s="638"/>
      <c r="AB31" s="638"/>
      <c r="AC31" s="638"/>
      <c r="AD31" s="639" t="s">
        <v>62</v>
      </c>
      <c r="AE31" s="639"/>
      <c r="AF31" s="639"/>
      <c r="AG31" s="639"/>
      <c r="AH31" s="639"/>
      <c r="AI31" s="639"/>
      <c r="AJ31" s="639"/>
      <c r="AK31" s="639"/>
      <c r="AL31" s="599" t="s">
        <v>62</v>
      </c>
      <c r="AM31" s="600"/>
      <c r="AN31" s="600"/>
      <c r="AO31" s="640"/>
      <c r="AP31" s="666" t="s">
        <v>241</v>
      </c>
      <c r="AQ31" s="667"/>
      <c r="AR31" s="667"/>
      <c r="AS31" s="667"/>
      <c r="AT31" s="668" t="s">
        <v>242</v>
      </c>
      <c r="AU31" s="77"/>
      <c r="AV31" s="77"/>
      <c r="AW31" s="77"/>
      <c r="AX31" s="651" t="s">
        <v>118</v>
      </c>
      <c r="AY31" s="652"/>
      <c r="AZ31" s="652"/>
      <c r="BA31" s="652"/>
      <c r="BB31" s="652"/>
      <c r="BC31" s="652"/>
      <c r="BD31" s="652"/>
      <c r="BE31" s="652"/>
      <c r="BF31" s="653"/>
      <c r="BG31" s="659">
        <v>99.1</v>
      </c>
      <c r="BH31" s="660"/>
      <c r="BI31" s="660"/>
      <c r="BJ31" s="660"/>
      <c r="BK31" s="660"/>
      <c r="BL31" s="660"/>
      <c r="BM31" s="661">
        <v>96.8</v>
      </c>
      <c r="BN31" s="660"/>
      <c r="BO31" s="660"/>
      <c r="BP31" s="660"/>
      <c r="BQ31" s="662"/>
      <c r="BR31" s="659">
        <v>99.3</v>
      </c>
      <c r="BS31" s="660"/>
      <c r="BT31" s="660"/>
      <c r="BU31" s="660"/>
      <c r="BV31" s="660"/>
      <c r="BW31" s="660"/>
      <c r="BX31" s="661">
        <v>96.8</v>
      </c>
      <c r="BY31" s="660"/>
      <c r="BZ31" s="660"/>
      <c r="CA31" s="660"/>
      <c r="CB31" s="662"/>
      <c r="CD31" s="617"/>
      <c r="CE31" s="618"/>
      <c r="CF31" s="593" t="s">
        <v>243</v>
      </c>
      <c r="CG31" s="594"/>
      <c r="CH31" s="594"/>
      <c r="CI31" s="594"/>
      <c r="CJ31" s="594"/>
      <c r="CK31" s="594"/>
      <c r="CL31" s="594"/>
      <c r="CM31" s="594"/>
      <c r="CN31" s="594"/>
      <c r="CO31" s="594"/>
      <c r="CP31" s="594"/>
      <c r="CQ31" s="595"/>
      <c r="CR31" s="596">
        <v>19409</v>
      </c>
      <c r="CS31" s="609"/>
      <c r="CT31" s="609"/>
      <c r="CU31" s="609"/>
      <c r="CV31" s="609"/>
      <c r="CW31" s="609"/>
      <c r="CX31" s="609"/>
      <c r="CY31" s="610"/>
      <c r="CZ31" s="599">
        <v>0.2</v>
      </c>
      <c r="DA31" s="611"/>
      <c r="DB31" s="611"/>
      <c r="DC31" s="612"/>
      <c r="DD31" s="602">
        <v>19409</v>
      </c>
      <c r="DE31" s="609"/>
      <c r="DF31" s="609"/>
      <c r="DG31" s="609"/>
      <c r="DH31" s="609"/>
      <c r="DI31" s="609"/>
      <c r="DJ31" s="609"/>
      <c r="DK31" s="610"/>
      <c r="DL31" s="602">
        <v>19409</v>
      </c>
      <c r="DM31" s="609"/>
      <c r="DN31" s="609"/>
      <c r="DO31" s="609"/>
      <c r="DP31" s="609"/>
      <c r="DQ31" s="609"/>
      <c r="DR31" s="609"/>
      <c r="DS31" s="609"/>
      <c r="DT31" s="609"/>
      <c r="DU31" s="609"/>
      <c r="DV31" s="610"/>
      <c r="DW31" s="599">
        <v>0.4</v>
      </c>
      <c r="DX31" s="611"/>
      <c r="DY31" s="611"/>
      <c r="DZ31" s="611"/>
      <c r="EA31" s="611"/>
      <c r="EB31" s="611"/>
      <c r="EC31" s="627"/>
    </row>
    <row r="32" spans="2:133" ht="11.25" customHeight="1" x14ac:dyDescent="0.15">
      <c r="B32" s="593" t="s">
        <v>244</v>
      </c>
      <c r="C32" s="594"/>
      <c r="D32" s="594"/>
      <c r="E32" s="594"/>
      <c r="F32" s="594"/>
      <c r="G32" s="594"/>
      <c r="H32" s="594"/>
      <c r="I32" s="594"/>
      <c r="J32" s="594"/>
      <c r="K32" s="594"/>
      <c r="L32" s="594"/>
      <c r="M32" s="594"/>
      <c r="N32" s="594"/>
      <c r="O32" s="594"/>
      <c r="P32" s="594"/>
      <c r="Q32" s="595"/>
      <c r="R32" s="596">
        <v>521741</v>
      </c>
      <c r="S32" s="597"/>
      <c r="T32" s="597"/>
      <c r="U32" s="597"/>
      <c r="V32" s="597"/>
      <c r="W32" s="597"/>
      <c r="X32" s="597"/>
      <c r="Y32" s="598"/>
      <c r="Z32" s="638">
        <v>6.4</v>
      </c>
      <c r="AA32" s="638"/>
      <c r="AB32" s="638"/>
      <c r="AC32" s="638"/>
      <c r="AD32" s="639" t="s">
        <v>62</v>
      </c>
      <c r="AE32" s="639"/>
      <c r="AF32" s="639"/>
      <c r="AG32" s="639"/>
      <c r="AH32" s="639"/>
      <c r="AI32" s="639"/>
      <c r="AJ32" s="639"/>
      <c r="AK32" s="639"/>
      <c r="AL32" s="599" t="s">
        <v>62</v>
      </c>
      <c r="AM32" s="600"/>
      <c r="AN32" s="600"/>
      <c r="AO32" s="640"/>
      <c r="AP32" s="641"/>
      <c r="AQ32" s="642"/>
      <c r="AR32" s="642"/>
      <c r="AS32" s="642"/>
      <c r="AT32" s="669"/>
      <c r="AU32" s="73" t="s">
        <v>245</v>
      </c>
      <c r="AX32" s="593" t="s">
        <v>246</v>
      </c>
      <c r="AY32" s="594"/>
      <c r="AZ32" s="594"/>
      <c r="BA32" s="594"/>
      <c r="BB32" s="594"/>
      <c r="BC32" s="594"/>
      <c r="BD32" s="594"/>
      <c r="BE32" s="594"/>
      <c r="BF32" s="595"/>
      <c r="BG32" s="658">
        <v>99.5</v>
      </c>
      <c r="BH32" s="609"/>
      <c r="BI32" s="609"/>
      <c r="BJ32" s="609"/>
      <c r="BK32" s="609"/>
      <c r="BL32" s="609"/>
      <c r="BM32" s="600">
        <v>98.8</v>
      </c>
      <c r="BN32" s="609"/>
      <c r="BO32" s="609"/>
      <c r="BP32" s="609"/>
      <c r="BQ32" s="636"/>
      <c r="BR32" s="658">
        <v>99.9</v>
      </c>
      <c r="BS32" s="609"/>
      <c r="BT32" s="609"/>
      <c r="BU32" s="609"/>
      <c r="BV32" s="609"/>
      <c r="BW32" s="609"/>
      <c r="BX32" s="600">
        <v>98.7</v>
      </c>
      <c r="BY32" s="609"/>
      <c r="BZ32" s="609"/>
      <c r="CA32" s="609"/>
      <c r="CB32" s="636"/>
      <c r="CD32" s="619"/>
      <c r="CE32" s="620"/>
      <c r="CF32" s="593" t="s">
        <v>247</v>
      </c>
      <c r="CG32" s="594"/>
      <c r="CH32" s="594"/>
      <c r="CI32" s="594"/>
      <c r="CJ32" s="594"/>
      <c r="CK32" s="594"/>
      <c r="CL32" s="594"/>
      <c r="CM32" s="594"/>
      <c r="CN32" s="594"/>
      <c r="CO32" s="594"/>
      <c r="CP32" s="594"/>
      <c r="CQ32" s="595"/>
      <c r="CR32" s="596" t="s">
        <v>62</v>
      </c>
      <c r="CS32" s="597"/>
      <c r="CT32" s="597"/>
      <c r="CU32" s="597"/>
      <c r="CV32" s="597"/>
      <c r="CW32" s="597"/>
      <c r="CX32" s="597"/>
      <c r="CY32" s="598"/>
      <c r="CZ32" s="599" t="s">
        <v>62</v>
      </c>
      <c r="DA32" s="611"/>
      <c r="DB32" s="611"/>
      <c r="DC32" s="612"/>
      <c r="DD32" s="602" t="s">
        <v>62</v>
      </c>
      <c r="DE32" s="597"/>
      <c r="DF32" s="597"/>
      <c r="DG32" s="597"/>
      <c r="DH32" s="597"/>
      <c r="DI32" s="597"/>
      <c r="DJ32" s="597"/>
      <c r="DK32" s="598"/>
      <c r="DL32" s="602" t="s">
        <v>62</v>
      </c>
      <c r="DM32" s="597"/>
      <c r="DN32" s="597"/>
      <c r="DO32" s="597"/>
      <c r="DP32" s="597"/>
      <c r="DQ32" s="597"/>
      <c r="DR32" s="597"/>
      <c r="DS32" s="597"/>
      <c r="DT32" s="597"/>
      <c r="DU32" s="597"/>
      <c r="DV32" s="598"/>
      <c r="DW32" s="599" t="s">
        <v>62</v>
      </c>
      <c r="DX32" s="611"/>
      <c r="DY32" s="611"/>
      <c r="DZ32" s="611"/>
      <c r="EA32" s="611"/>
      <c r="EB32" s="611"/>
      <c r="EC32" s="627"/>
    </row>
    <row r="33" spans="2:133" ht="11.25" customHeight="1" x14ac:dyDescent="0.15">
      <c r="B33" s="593" t="s">
        <v>248</v>
      </c>
      <c r="C33" s="594"/>
      <c r="D33" s="594"/>
      <c r="E33" s="594"/>
      <c r="F33" s="594"/>
      <c r="G33" s="594"/>
      <c r="H33" s="594"/>
      <c r="I33" s="594"/>
      <c r="J33" s="594"/>
      <c r="K33" s="594"/>
      <c r="L33" s="594"/>
      <c r="M33" s="594"/>
      <c r="N33" s="594"/>
      <c r="O33" s="594"/>
      <c r="P33" s="594"/>
      <c r="Q33" s="595"/>
      <c r="R33" s="596">
        <v>55578</v>
      </c>
      <c r="S33" s="597"/>
      <c r="T33" s="597"/>
      <c r="U33" s="597"/>
      <c r="V33" s="597"/>
      <c r="W33" s="597"/>
      <c r="X33" s="597"/>
      <c r="Y33" s="598"/>
      <c r="Z33" s="638">
        <v>0.7</v>
      </c>
      <c r="AA33" s="638"/>
      <c r="AB33" s="638"/>
      <c r="AC33" s="638"/>
      <c r="AD33" s="639">
        <v>704</v>
      </c>
      <c r="AE33" s="639"/>
      <c r="AF33" s="639"/>
      <c r="AG33" s="639"/>
      <c r="AH33" s="639"/>
      <c r="AI33" s="639"/>
      <c r="AJ33" s="639"/>
      <c r="AK33" s="639"/>
      <c r="AL33" s="599">
        <v>0</v>
      </c>
      <c r="AM33" s="600"/>
      <c r="AN33" s="600"/>
      <c r="AO33" s="640"/>
      <c r="AP33" s="643"/>
      <c r="AQ33" s="644"/>
      <c r="AR33" s="644"/>
      <c r="AS33" s="644"/>
      <c r="AT33" s="670"/>
      <c r="AU33" s="78"/>
      <c r="AV33" s="78"/>
      <c r="AW33" s="78"/>
      <c r="AX33" s="577" t="s">
        <v>249</v>
      </c>
      <c r="AY33" s="578"/>
      <c r="AZ33" s="578"/>
      <c r="BA33" s="578"/>
      <c r="BB33" s="578"/>
      <c r="BC33" s="578"/>
      <c r="BD33" s="578"/>
      <c r="BE33" s="578"/>
      <c r="BF33" s="579"/>
      <c r="BG33" s="657">
        <v>98.8</v>
      </c>
      <c r="BH33" s="581"/>
      <c r="BI33" s="581"/>
      <c r="BJ33" s="581"/>
      <c r="BK33" s="581"/>
      <c r="BL33" s="581"/>
      <c r="BM33" s="631">
        <v>95.5</v>
      </c>
      <c r="BN33" s="581"/>
      <c r="BO33" s="581"/>
      <c r="BP33" s="581"/>
      <c r="BQ33" s="625"/>
      <c r="BR33" s="657">
        <v>98.9</v>
      </c>
      <c r="BS33" s="581"/>
      <c r="BT33" s="581"/>
      <c r="BU33" s="581"/>
      <c r="BV33" s="581"/>
      <c r="BW33" s="581"/>
      <c r="BX33" s="631">
        <v>95.7</v>
      </c>
      <c r="BY33" s="581"/>
      <c r="BZ33" s="581"/>
      <c r="CA33" s="581"/>
      <c r="CB33" s="625"/>
      <c r="CD33" s="593" t="s">
        <v>250</v>
      </c>
      <c r="CE33" s="594"/>
      <c r="CF33" s="594"/>
      <c r="CG33" s="594"/>
      <c r="CH33" s="594"/>
      <c r="CI33" s="594"/>
      <c r="CJ33" s="594"/>
      <c r="CK33" s="594"/>
      <c r="CL33" s="594"/>
      <c r="CM33" s="594"/>
      <c r="CN33" s="594"/>
      <c r="CO33" s="594"/>
      <c r="CP33" s="594"/>
      <c r="CQ33" s="595"/>
      <c r="CR33" s="596">
        <v>3556271</v>
      </c>
      <c r="CS33" s="609"/>
      <c r="CT33" s="609"/>
      <c r="CU33" s="609"/>
      <c r="CV33" s="609"/>
      <c r="CW33" s="609"/>
      <c r="CX33" s="609"/>
      <c r="CY33" s="610"/>
      <c r="CZ33" s="599">
        <v>45.7</v>
      </c>
      <c r="DA33" s="611"/>
      <c r="DB33" s="611"/>
      <c r="DC33" s="612"/>
      <c r="DD33" s="602">
        <v>2909434</v>
      </c>
      <c r="DE33" s="609"/>
      <c r="DF33" s="609"/>
      <c r="DG33" s="609"/>
      <c r="DH33" s="609"/>
      <c r="DI33" s="609"/>
      <c r="DJ33" s="609"/>
      <c r="DK33" s="610"/>
      <c r="DL33" s="602">
        <v>2033604</v>
      </c>
      <c r="DM33" s="609"/>
      <c r="DN33" s="609"/>
      <c r="DO33" s="609"/>
      <c r="DP33" s="609"/>
      <c r="DQ33" s="609"/>
      <c r="DR33" s="609"/>
      <c r="DS33" s="609"/>
      <c r="DT33" s="609"/>
      <c r="DU33" s="609"/>
      <c r="DV33" s="610"/>
      <c r="DW33" s="599">
        <v>39.700000000000003</v>
      </c>
      <c r="DX33" s="611"/>
      <c r="DY33" s="611"/>
      <c r="DZ33" s="611"/>
      <c r="EA33" s="611"/>
      <c r="EB33" s="611"/>
      <c r="EC33" s="627"/>
    </row>
    <row r="34" spans="2:133" ht="11.25" customHeight="1" x14ac:dyDescent="0.15">
      <c r="B34" s="593" t="s">
        <v>251</v>
      </c>
      <c r="C34" s="594"/>
      <c r="D34" s="594"/>
      <c r="E34" s="594"/>
      <c r="F34" s="594"/>
      <c r="G34" s="594"/>
      <c r="H34" s="594"/>
      <c r="I34" s="594"/>
      <c r="J34" s="594"/>
      <c r="K34" s="594"/>
      <c r="L34" s="594"/>
      <c r="M34" s="594"/>
      <c r="N34" s="594"/>
      <c r="O34" s="594"/>
      <c r="P34" s="594"/>
      <c r="Q34" s="595"/>
      <c r="R34" s="596">
        <v>17331</v>
      </c>
      <c r="S34" s="597"/>
      <c r="T34" s="597"/>
      <c r="U34" s="597"/>
      <c r="V34" s="597"/>
      <c r="W34" s="597"/>
      <c r="X34" s="597"/>
      <c r="Y34" s="598"/>
      <c r="Z34" s="638">
        <v>0.2</v>
      </c>
      <c r="AA34" s="638"/>
      <c r="AB34" s="638"/>
      <c r="AC34" s="638"/>
      <c r="AD34" s="639" t="s">
        <v>62</v>
      </c>
      <c r="AE34" s="639"/>
      <c r="AF34" s="639"/>
      <c r="AG34" s="639"/>
      <c r="AH34" s="639"/>
      <c r="AI34" s="639"/>
      <c r="AJ34" s="639"/>
      <c r="AK34" s="639"/>
      <c r="AL34" s="599" t="s">
        <v>62</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252</v>
      </c>
      <c r="CE34" s="594"/>
      <c r="CF34" s="594"/>
      <c r="CG34" s="594"/>
      <c r="CH34" s="594"/>
      <c r="CI34" s="594"/>
      <c r="CJ34" s="594"/>
      <c r="CK34" s="594"/>
      <c r="CL34" s="594"/>
      <c r="CM34" s="594"/>
      <c r="CN34" s="594"/>
      <c r="CO34" s="594"/>
      <c r="CP34" s="594"/>
      <c r="CQ34" s="595"/>
      <c r="CR34" s="596">
        <v>815222</v>
      </c>
      <c r="CS34" s="597"/>
      <c r="CT34" s="597"/>
      <c r="CU34" s="597"/>
      <c r="CV34" s="597"/>
      <c r="CW34" s="597"/>
      <c r="CX34" s="597"/>
      <c r="CY34" s="598"/>
      <c r="CZ34" s="599">
        <v>10.5</v>
      </c>
      <c r="DA34" s="611"/>
      <c r="DB34" s="611"/>
      <c r="DC34" s="612"/>
      <c r="DD34" s="602">
        <v>492934</v>
      </c>
      <c r="DE34" s="597"/>
      <c r="DF34" s="597"/>
      <c r="DG34" s="597"/>
      <c r="DH34" s="597"/>
      <c r="DI34" s="597"/>
      <c r="DJ34" s="597"/>
      <c r="DK34" s="598"/>
      <c r="DL34" s="602">
        <v>307815</v>
      </c>
      <c r="DM34" s="597"/>
      <c r="DN34" s="597"/>
      <c r="DO34" s="597"/>
      <c r="DP34" s="597"/>
      <c r="DQ34" s="597"/>
      <c r="DR34" s="597"/>
      <c r="DS34" s="597"/>
      <c r="DT34" s="597"/>
      <c r="DU34" s="597"/>
      <c r="DV34" s="598"/>
      <c r="DW34" s="599">
        <v>6</v>
      </c>
      <c r="DX34" s="611"/>
      <c r="DY34" s="611"/>
      <c r="DZ34" s="611"/>
      <c r="EA34" s="611"/>
      <c r="EB34" s="611"/>
      <c r="EC34" s="627"/>
    </row>
    <row r="35" spans="2:133" ht="11.25" customHeight="1" x14ac:dyDescent="0.15">
      <c r="B35" s="593" t="s">
        <v>253</v>
      </c>
      <c r="C35" s="594"/>
      <c r="D35" s="594"/>
      <c r="E35" s="594"/>
      <c r="F35" s="594"/>
      <c r="G35" s="594"/>
      <c r="H35" s="594"/>
      <c r="I35" s="594"/>
      <c r="J35" s="594"/>
      <c r="K35" s="594"/>
      <c r="L35" s="594"/>
      <c r="M35" s="594"/>
      <c r="N35" s="594"/>
      <c r="O35" s="594"/>
      <c r="P35" s="594"/>
      <c r="Q35" s="595"/>
      <c r="R35" s="596">
        <v>179023</v>
      </c>
      <c r="S35" s="597"/>
      <c r="T35" s="597"/>
      <c r="U35" s="597"/>
      <c r="V35" s="597"/>
      <c r="W35" s="597"/>
      <c r="X35" s="597"/>
      <c r="Y35" s="598"/>
      <c r="Z35" s="638">
        <v>2.2000000000000002</v>
      </c>
      <c r="AA35" s="638"/>
      <c r="AB35" s="638"/>
      <c r="AC35" s="638"/>
      <c r="AD35" s="639" t="s">
        <v>62</v>
      </c>
      <c r="AE35" s="639"/>
      <c r="AF35" s="639"/>
      <c r="AG35" s="639"/>
      <c r="AH35" s="639"/>
      <c r="AI35" s="639"/>
      <c r="AJ35" s="639"/>
      <c r="AK35" s="639"/>
      <c r="AL35" s="599" t="s">
        <v>62</v>
      </c>
      <c r="AM35" s="600"/>
      <c r="AN35" s="600"/>
      <c r="AO35" s="640"/>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54049</v>
      </c>
      <c r="CS35" s="609"/>
      <c r="CT35" s="609"/>
      <c r="CU35" s="609"/>
      <c r="CV35" s="609"/>
      <c r="CW35" s="609"/>
      <c r="CX35" s="609"/>
      <c r="CY35" s="610"/>
      <c r="CZ35" s="599">
        <v>0.7</v>
      </c>
      <c r="DA35" s="611"/>
      <c r="DB35" s="611"/>
      <c r="DC35" s="612"/>
      <c r="DD35" s="602">
        <v>34076</v>
      </c>
      <c r="DE35" s="609"/>
      <c r="DF35" s="609"/>
      <c r="DG35" s="609"/>
      <c r="DH35" s="609"/>
      <c r="DI35" s="609"/>
      <c r="DJ35" s="609"/>
      <c r="DK35" s="610"/>
      <c r="DL35" s="602">
        <v>34076</v>
      </c>
      <c r="DM35" s="609"/>
      <c r="DN35" s="609"/>
      <c r="DO35" s="609"/>
      <c r="DP35" s="609"/>
      <c r="DQ35" s="609"/>
      <c r="DR35" s="609"/>
      <c r="DS35" s="609"/>
      <c r="DT35" s="609"/>
      <c r="DU35" s="609"/>
      <c r="DV35" s="610"/>
      <c r="DW35" s="599">
        <v>0.7</v>
      </c>
      <c r="DX35" s="611"/>
      <c r="DY35" s="611"/>
      <c r="DZ35" s="611"/>
      <c r="EA35" s="611"/>
      <c r="EB35" s="611"/>
      <c r="EC35" s="627"/>
    </row>
    <row r="36" spans="2:133" ht="11.25" customHeight="1" x14ac:dyDescent="0.15">
      <c r="B36" s="593" t="s">
        <v>257</v>
      </c>
      <c r="C36" s="594"/>
      <c r="D36" s="594"/>
      <c r="E36" s="594"/>
      <c r="F36" s="594"/>
      <c r="G36" s="594"/>
      <c r="H36" s="594"/>
      <c r="I36" s="594"/>
      <c r="J36" s="594"/>
      <c r="K36" s="594"/>
      <c r="L36" s="594"/>
      <c r="M36" s="594"/>
      <c r="N36" s="594"/>
      <c r="O36" s="594"/>
      <c r="P36" s="594"/>
      <c r="Q36" s="595"/>
      <c r="R36" s="596">
        <v>176120</v>
      </c>
      <c r="S36" s="597"/>
      <c r="T36" s="597"/>
      <c r="U36" s="597"/>
      <c r="V36" s="597"/>
      <c r="W36" s="597"/>
      <c r="X36" s="597"/>
      <c r="Y36" s="598"/>
      <c r="Z36" s="638">
        <v>2.2000000000000002</v>
      </c>
      <c r="AA36" s="638"/>
      <c r="AB36" s="638"/>
      <c r="AC36" s="638"/>
      <c r="AD36" s="639" t="s">
        <v>62</v>
      </c>
      <c r="AE36" s="639"/>
      <c r="AF36" s="639"/>
      <c r="AG36" s="639"/>
      <c r="AH36" s="639"/>
      <c r="AI36" s="639"/>
      <c r="AJ36" s="639"/>
      <c r="AK36" s="639"/>
      <c r="AL36" s="599" t="s">
        <v>62</v>
      </c>
      <c r="AM36" s="600"/>
      <c r="AN36" s="600"/>
      <c r="AO36" s="640"/>
      <c r="AP36" s="81"/>
      <c r="AQ36" s="645" t="s">
        <v>258</v>
      </c>
      <c r="AR36" s="646"/>
      <c r="AS36" s="646"/>
      <c r="AT36" s="646"/>
      <c r="AU36" s="646"/>
      <c r="AV36" s="646"/>
      <c r="AW36" s="646"/>
      <c r="AX36" s="646"/>
      <c r="AY36" s="647"/>
      <c r="AZ36" s="648">
        <v>1233492</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54179</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1631221</v>
      </c>
      <c r="CS36" s="597"/>
      <c r="CT36" s="597"/>
      <c r="CU36" s="597"/>
      <c r="CV36" s="597"/>
      <c r="CW36" s="597"/>
      <c r="CX36" s="597"/>
      <c r="CY36" s="598"/>
      <c r="CZ36" s="599">
        <v>21</v>
      </c>
      <c r="DA36" s="611"/>
      <c r="DB36" s="611"/>
      <c r="DC36" s="612"/>
      <c r="DD36" s="602">
        <v>1472509</v>
      </c>
      <c r="DE36" s="597"/>
      <c r="DF36" s="597"/>
      <c r="DG36" s="597"/>
      <c r="DH36" s="597"/>
      <c r="DI36" s="597"/>
      <c r="DJ36" s="597"/>
      <c r="DK36" s="598"/>
      <c r="DL36" s="602">
        <v>1067891</v>
      </c>
      <c r="DM36" s="597"/>
      <c r="DN36" s="597"/>
      <c r="DO36" s="597"/>
      <c r="DP36" s="597"/>
      <c r="DQ36" s="597"/>
      <c r="DR36" s="597"/>
      <c r="DS36" s="597"/>
      <c r="DT36" s="597"/>
      <c r="DU36" s="597"/>
      <c r="DV36" s="598"/>
      <c r="DW36" s="599">
        <v>20.9</v>
      </c>
      <c r="DX36" s="611"/>
      <c r="DY36" s="611"/>
      <c r="DZ36" s="611"/>
      <c r="EA36" s="611"/>
      <c r="EB36" s="611"/>
      <c r="EC36" s="627"/>
    </row>
    <row r="37" spans="2:133" ht="11.25" customHeight="1" x14ac:dyDescent="0.15">
      <c r="B37" s="593" t="s">
        <v>261</v>
      </c>
      <c r="C37" s="594"/>
      <c r="D37" s="594"/>
      <c r="E37" s="594"/>
      <c r="F37" s="594"/>
      <c r="G37" s="594"/>
      <c r="H37" s="594"/>
      <c r="I37" s="594"/>
      <c r="J37" s="594"/>
      <c r="K37" s="594"/>
      <c r="L37" s="594"/>
      <c r="M37" s="594"/>
      <c r="N37" s="594"/>
      <c r="O37" s="594"/>
      <c r="P37" s="594"/>
      <c r="Q37" s="595"/>
      <c r="R37" s="596">
        <v>43379</v>
      </c>
      <c r="S37" s="597"/>
      <c r="T37" s="597"/>
      <c r="U37" s="597"/>
      <c r="V37" s="597"/>
      <c r="W37" s="597"/>
      <c r="X37" s="597"/>
      <c r="Y37" s="598"/>
      <c r="Z37" s="638">
        <v>0.5</v>
      </c>
      <c r="AA37" s="638"/>
      <c r="AB37" s="638"/>
      <c r="AC37" s="638"/>
      <c r="AD37" s="639">
        <v>13</v>
      </c>
      <c r="AE37" s="639"/>
      <c r="AF37" s="639"/>
      <c r="AG37" s="639"/>
      <c r="AH37" s="639"/>
      <c r="AI37" s="639"/>
      <c r="AJ37" s="639"/>
      <c r="AK37" s="639"/>
      <c r="AL37" s="599">
        <v>0</v>
      </c>
      <c r="AM37" s="600"/>
      <c r="AN37" s="600"/>
      <c r="AO37" s="640"/>
      <c r="AQ37" s="633" t="s">
        <v>262</v>
      </c>
      <c r="AR37" s="634"/>
      <c r="AS37" s="634"/>
      <c r="AT37" s="634"/>
      <c r="AU37" s="634"/>
      <c r="AV37" s="634"/>
      <c r="AW37" s="634"/>
      <c r="AX37" s="634"/>
      <c r="AY37" s="635"/>
      <c r="AZ37" s="596">
        <v>260000</v>
      </c>
      <c r="BA37" s="597"/>
      <c r="BB37" s="597"/>
      <c r="BC37" s="597"/>
      <c r="BD37" s="609"/>
      <c r="BE37" s="609"/>
      <c r="BF37" s="636"/>
      <c r="BG37" s="593" t="s">
        <v>263</v>
      </c>
      <c r="BH37" s="594"/>
      <c r="BI37" s="594"/>
      <c r="BJ37" s="594"/>
      <c r="BK37" s="594"/>
      <c r="BL37" s="594"/>
      <c r="BM37" s="594"/>
      <c r="BN37" s="594"/>
      <c r="BO37" s="594"/>
      <c r="BP37" s="594"/>
      <c r="BQ37" s="594"/>
      <c r="BR37" s="594"/>
      <c r="BS37" s="594"/>
      <c r="BT37" s="594"/>
      <c r="BU37" s="595"/>
      <c r="BV37" s="596">
        <v>54179</v>
      </c>
      <c r="BW37" s="597"/>
      <c r="BX37" s="597"/>
      <c r="BY37" s="597"/>
      <c r="BZ37" s="597"/>
      <c r="CA37" s="597"/>
      <c r="CB37" s="637"/>
      <c r="CD37" s="593" t="s">
        <v>264</v>
      </c>
      <c r="CE37" s="594"/>
      <c r="CF37" s="594"/>
      <c r="CG37" s="594"/>
      <c r="CH37" s="594"/>
      <c r="CI37" s="594"/>
      <c r="CJ37" s="594"/>
      <c r="CK37" s="594"/>
      <c r="CL37" s="594"/>
      <c r="CM37" s="594"/>
      <c r="CN37" s="594"/>
      <c r="CO37" s="594"/>
      <c r="CP37" s="594"/>
      <c r="CQ37" s="595"/>
      <c r="CR37" s="596">
        <v>625555</v>
      </c>
      <c r="CS37" s="609"/>
      <c r="CT37" s="609"/>
      <c r="CU37" s="609"/>
      <c r="CV37" s="609"/>
      <c r="CW37" s="609"/>
      <c r="CX37" s="609"/>
      <c r="CY37" s="610"/>
      <c r="CZ37" s="599">
        <v>8</v>
      </c>
      <c r="DA37" s="611"/>
      <c r="DB37" s="611"/>
      <c r="DC37" s="612"/>
      <c r="DD37" s="602">
        <v>584711</v>
      </c>
      <c r="DE37" s="609"/>
      <c r="DF37" s="609"/>
      <c r="DG37" s="609"/>
      <c r="DH37" s="609"/>
      <c r="DI37" s="609"/>
      <c r="DJ37" s="609"/>
      <c r="DK37" s="610"/>
      <c r="DL37" s="602">
        <v>574975</v>
      </c>
      <c r="DM37" s="609"/>
      <c r="DN37" s="609"/>
      <c r="DO37" s="609"/>
      <c r="DP37" s="609"/>
      <c r="DQ37" s="609"/>
      <c r="DR37" s="609"/>
      <c r="DS37" s="609"/>
      <c r="DT37" s="609"/>
      <c r="DU37" s="609"/>
      <c r="DV37" s="610"/>
      <c r="DW37" s="599">
        <v>11.2</v>
      </c>
      <c r="DX37" s="611"/>
      <c r="DY37" s="611"/>
      <c r="DZ37" s="611"/>
      <c r="EA37" s="611"/>
      <c r="EB37" s="611"/>
      <c r="EC37" s="627"/>
    </row>
    <row r="38" spans="2:133" ht="11.25" customHeight="1" x14ac:dyDescent="0.15">
      <c r="B38" s="593" t="s">
        <v>265</v>
      </c>
      <c r="C38" s="594"/>
      <c r="D38" s="594"/>
      <c r="E38" s="594"/>
      <c r="F38" s="594"/>
      <c r="G38" s="594"/>
      <c r="H38" s="594"/>
      <c r="I38" s="594"/>
      <c r="J38" s="594"/>
      <c r="K38" s="594"/>
      <c r="L38" s="594"/>
      <c r="M38" s="594"/>
      <c r="N38" s="594"/>
      <c r="O38" s="594"/>
      <c r="P38" s="594"/>
      <c r="Q38" s="595"/>
      <c r="R38" s="596">
        <v>669300</v>
      </c>
      <c r="S38" s="597"/>
      <c r="T38" s="597"/>
      <c r="U38" s="597"/>
      <c r="V38" s="597"/>
      <c r="W38" s="597"/>
      <c r="X38" s="597"/>
      <c r="Y38" s="598"/>
      <c r="Z38" s="638">
        <v>8.3000000000000007</v>
      </c>
      <c r="AA38" s="638"/>
      <c r="AB38" s="638"/>
      <c r="AC38" s="638"/>
      <c r="AD38" s="639" t="s">
        <v>62</v>
      </c>
      <c r="AE38" s="639"/>
      <c r="AF38" s="639"/>
      <c r="AG38" s="639"/>
      <c r="AH38" s="639"/>
      <c r="AI38" s="639"/>
      <c r="AJ38" s="639"/>
      <c r="AK38" s="639"/>
      <c r="AL38" s="599" t="s">
        <v>62</v>
      </c>
      <c r="AM38" s="600"/>
      <c r="AN38" s="600"/>
      <c r="AO38" s="640"/>
      <c r="AQ38" s="633" t="s">
        <v>266</v>
      </c>
      <c r="AR38" s="634"/>
      <c r="AS38" s="634"/>
      <c r="AT38" s="634"/>
      <c r="AU38" s="634"/>
      <c r="AV38" s="634"/>
      <c r="AW38" s="634"/>
      <c r="AX38" s="634"/>
      <c r="AY38" s="635"/>
      <c r="AZ38" s="596">
        <v>137400</v>
      </c>
      <c r="BA38" s="597"/>
      <c r="BB38" s="597"/>
      <c r="BC38" s="597"/>
      <c r="BD38" s="609"/>
      <c r="BE38" s="609"/>
      <c r="BF38" s="636"/>
      <c r="BG38" s="593" t="s">
        <v>267</v>
      </c>
      <c r="BH38" s="594"/>
      <c r="BI38" s="594"/>
      <c r="BJ38" s="594"/>
      <c r="BK38" s="594"/>
      <c r="BL38" s="594"/>
      <c r="BM38" s="594"/>
      <c r="BN38" s="594"/>
      <c r="BO38" s="594"/>
      <c r="BP38" s="594"/>
      <c r="BQ38" s="594"/>
      <c r="BR38" s="594"/>
      <c r="BS38" s="594"/>
      <c r="BT38" s="594"/>
      <c r="BU38" s="595"/>
      <c r="BV38" s="596">
        <v>1164</v>
      </c>
      <c r="BW38" s="597"/>
      <c r="BX38" s="597"/>
      <c r="BY38" s="597"/>
      <c r="BZ38" s="597"/>
      <c r="CA38" s="597"/>
      <c r="CB38" s="637"/>
      <c r="CD38" s="593" t="s">
        <v>268</v>
      </c>
      <c r="CE38" s="594"/>
      <c r="CF38" s="594"/>
      <c r="CG38" s="594"/>
      <c r="CH38" s="594"/>
      <c r="CI38" s="594"/>
      <c r="CJ38" s="594"/>
      <c r="CK38" s="594"/>
      <c r="CL38" s="594"/>
      <c r="CM38" s="594"/>
      <c r="CN38" s="594"/>
      <c r="CO38" s="594"/>
      <c r="CP38" s="594"/>
      <c r="CQ38" s="595"/>
      <c r="CR38" s="596">
        <v>929524</v>
      </c>
      <c r="CS38" s="597"/>
      <c r="CT38" s="597"/>
      <c r="CU38" s="597"/>
      <c r="CV38" s="597"/>
      <c r="CW38" s="597"/>
      <c r="CX38" s="597"/>
      <c r="CY38" s="598"/>
      <c r="CZ38" s="599">
        <v>11.9</v>
      </c>
      <c r="DA38" s="611"/>
      <c r="DB38" s="611"/>
      <c r="DC38" s="612"/>
      <c r="DD38" s="602">
        <v>815677</v>
      </c>
      <c r="DE38" s="597"/>
      <c r="DF38" s="597"/>
      <c r="DG38" s="597"/>
      <c r="DH38" s="597"/>
      <c r="DI38" s="597"/>
      <c r="DJ38" s="597"/>
      <c r="DK38" s="598"/>
      <c r="DL38" s="602">
        <v>623822</v>
      </c>
      <c r="DM38" s="597"/>
      <c r="DN38" s="597"/>
      <c r="DO38" s="597"/>
      <c r="DP38" s="597"/>
      <c r="DQ38" s="597"/>
      <c r="DR38" s="597"/>
      <c r="DS38" s="597"/>
      <c r="DT38" s="597"/>
      <c r="DU38" s="597"/>
      <c r="DV38" s="598"/>
      <c r="DW38" s="599">
        <v>12.2</v>
      </c>
      <c r="DX38" s="611"/>
      <c r="DY38" s="611"/>
      <c r="DZ38" s="611"/>
      <c r="EA38" s="611"/>
      <c r="EB38" s="611"/>
      <c r="EC38" s="627"/>
    </row>
    <row r="39" spans="2:133" ht="11.25" customHeight="1" x14ac:dyDescent="0.15">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8" t="s">
        <v>62</v>
      </c>
      <c r="AA39" s="638"/>
      <c r="AB39" s="638"/>
      <c r="AC39" s="638"/>
      <c r="AD39" s="639" t="s">
        <v>62</v>
      </c>
      <c r="AE39" s="639"/>
      <c r="AF39" s="639"/>
      <c r="AG39" s="639"/>
      <c r="AH39" s="639"/>
      <c r="AI39" s="639"/>
      <c r="AJ39" s="639"/>
      <c r="AK39" s="639"/>
      <c r="AL39" s="599" t="s">
        <v>62</v>
      </c>
      <c r="AM39" s="600"/>
      <c r="AN39" s="600"/>
      <c r="AO39" s="640"/>
      <c r="AQ39" s="633" t="s">
        <v>270</v>
      </c>
      <c r="AR39" s="634"/>
      <c r="AS39" s="634"/>
      <c r="AT39" s="634"/>
      <c r="AU39" s="634"/>
      <c r="AV39" s="634"/>
      <c r="AW39" s="634"/>
      <c r="AX39" s="634"/>
      <c r="AY39" s="635"/>
      <c r="AZ39" s="596">
        <v>125663</v>
      </c>
      <c r="BA39" s="597"/>
      <c r="BB39" s="597"/>
      <c r="BC39" s="597"/>
      <c r="BD39" s="609"/>
      <c r="BE39" s="609"/>
      <c r="BF39" s="636"/>
      <c r="BG39" s="593" t="s">
        <v>271</v>
      </c>
      <c r="BH39" s="594"/>
      <c r="BI39" s="594"/>
      <c r="BJ39" s="594"/>
      <c r="BK39" s="594"/>
      <c r="BL39" s="594"/>
      <c r="BM39" s="594"/>
      <c r="BN39" s="594"/>
      <c r="BO39" s="594"/>
      <c r="BP39" s="594"/>
      <c r="BQ39" s="594"/>
      <c r="BR39" s="594"/>
      <c r="BS39" s="594"/>
      <c r="BT39" s="594"/>
      <c r="BU39" s="595"/>
      <c r="BV39" s="596">
        <v>1622</v>
      </c>
      <c r="BW39" s="597"/>
      <c r="BX39" s="597"/>
      <c r="BY39" s="597"/>
      <c r="BZ39" s="597"/>
      <c r="CA39" s="597"/>
      <c r="CB39" s="637"/>
      <c r="CD39" s="593" t="s">
        <v>272</v>
      </c>
      <c r="CE39" s="594"/>
      <c r="CF39" s="594"/>
      <c r="CG39" s="594"/>
      <c r="CH39" s="594"/>
      <c r="CI39" s="594"/>
      <c r="CJ39" s="594"/>
      <c r="CK39" s="594"/>
      <c r="CL39" s="594"/>
      <c r="CM39" s="594"/>
      <c r="CN39" s="594"/>
      <c r="CO39" s="594"/>
      <c r="CP39" s="594"/>
      <c r="CQ39" s="595"/>
      <c r="CR39" s="596">
        <v>122255</v>
      </c>
      <c r="CS39" s="609"/>
      <c r="CT39" s="609"/>
      <c r="CU39" s="609"/>
      <c r="CV39" s="609"/>
      <c r="CW39" s="609"/>
      <c r="CX39" s="609"/>
      <c r="CY39" s="610"/>
      <c r="CZ39" s="599">
        <v>1.6</v>
      </c>
      <c r="DA39" s="611"/>
      <c r="DB39" s="611"/>
      <c r="DC39" s="612"/>
      <c r="DD39" s="602">
        <v>90238</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7"/>
    </row>
    <row r="40" spans="2:133" ht="11.25" customHeight="1" x14ac:dyDescent="0.15">
      <c r="B40" s="593" t="s">
        <v>273</v>
      </c>
      <c r="C40" s="594"/>
      <c r="D40" s="594"/>
      <c r="E40" s="594"/>
      <c r="F40" s="594"/>
      <c r="G40" s="594"/>
      <c r="H40" s="594"/>
      <c r="I40" s="594"/>
      <c r="J40" s="594"/>
      <c r="K40" s="594"/>
      <c r="L40" s="594"/>
      <c r="M40" s="594"/>
      <c r="N40" s="594"/>
      <c r="O40" s="594"/>
      <c r="P40" s="594"/>
      <c r="Q40" s="595"/>
      <c r="R40" s="596">
        <v>19800</v>
      </c>
      <c r="S40" s="597"/>
      <c r="T40" s="597"/>
      <c r="U40" s="597"/>
      <c r="V40" s="597"/>
      <c r="W40" s="597"/>
      <c r="X40" s="597"/>
      <c r="Y40" s="598"/>
      <c r="Z40" s="638">
        <v>0.2</v>
      </c>
      <c r="AA40" s="638"/>
      <c r="AB40" s="638"/>
      <c r="AC40" s="638"/>
      <c r="AD40" s="639" t="s">
        <v>62</v>
      </c>
      <c r="AE40" s="639"/>
      <c r="AF40" s="639"/>
      <c r="AG40" s="639"/>
      <c r="AH40" s="639"/>
      <c r="AI40" s="639"/>
      <c r="AJ40" s="639"/>
      <c r="AK40" s="639"/>
      <c r="AL40" s="599" t="s">
        <v>62</v>
      </c>
      <c r="AM40" s="600"/>
      <c r="AN40" s="600"/>
      <c r="AO40" s="640"/>
      <c r="AQ40" s="633" t="s">
        <v>274</v>
      </c>
      <c r="AR40" s="634"/>
      <c r="AS40" s="634"/>
      <c r="AT40" s="634"/>
      <c r="AU40" s="634"/>
      <c r="AV40" s="634"/>
      <c r="AW40" s="634"/>
      <c r="AX40" s="634"/>
      <c r="AY40" s="635"/>
      <c r="AZ40" s="596">
        <v>43968</v>
      </c>
      <c r="BA40" s="597"/>
      <c r="BB40" s="597"/>
      <c r="BC40" s="597"/>
      <c r="BD40" s="609"/>
      <c r="BE40" s="609"/>
      <c r="BF40" s="636"/>
      <c r="BG40" s="641" t="s">
        <v>275</v>
      </c>
      <c r="BH40" s="642"/>
      <c r="BI40" s="642"/>
      <c r="BJ40" s="642"/>
      <c r="BK40" s="642"/>
      <c r="BL40" s="82"/>
      <c r="BM40" s="594" t="s">
        <v>276</v>
      </c>
      <c r="BN40" s="594"/>
      <c r="BO40" s="594"/>
      <c r="BP40" s="594"/>
      <c r="BQ40" s="594"/>
      <c r="BR40" s="594"/>
      <c r="BS40" s="594"/>
      <c r="BT40" s="594"/>
      <c r="BU40" s="595"/>
      <c r="BV40" s="596">
        <v>75</v>
      </c>
      <c r="BW40" s="597"/>
      <c r="BX40" s="597"/>
      <c r="BY40" s="597"/>
      <c r="BZ40" s="597"/>
      <c r="CA40" s="597"/>
      <c r="CB40" s="637"/>
      <c r="CD40" s="593" t="s">
        <v>277</v>
      </c>
      <c r="CE40" s="594"/>
      <c r="CF40" s="594"/>
      <c r="CG40" s="594"/>
      <c r="CH40" s="594"/>
      <c r="CI40" s="594"/>
      <c r="CJ40" s="594"/>
      <c r="CK40" s="594"/>
      <c r="CL40" s="594"/>
      <c r="CM40" s="594"/>
      <c r="CN40" s="594"/>
      <c r="CO40" s="594"/>
      <c r="CP40" s="594"/>
      <c r="CQ40" s="595"/>
      <c r="CR40" s="596">
        <v>4000</v>
      </c>
      <c r="CS40" s="597"/>
      <c r="CT40" s="597"/>
      <c r="CU40" s="597"/>
      <c r="CV40" s="597"/>
      <c r="CW40" s="597"/>
      <c r="CX40" s="597"/>
      <c r="CY40" s="598"/>
      <c r="CZ40" s="599">
        <v>0.1</v>
      </c>
      <c r="DA40" s="611"/>
      <c r="DB40" s="611"/>
      <c r="DC40" s="612"/>
      <c r="DD40" s="602">
        <v>4000</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7"/>
    </row>
    <row r="41" spans="2:133" ht="11.25" customHeight="1" x14ac:dyDescent="0.15">
      <c r="B41" s="577" t="s">
        <v>278</v>
      </c>
      <c r="C41" s="578"/>
      <c r="D41" s="578"/>
      <c r="E41" s="578"/>
      <c r="F41" s="578"/>
      <c r="G41" s="578"/>
      <c r="H41" s="578"/>
      <c r="I41" s="578"/>
      <c r="J41" s="578"/>
      <c r="K41" s="578"/>
      <c r="L41" s="578"/>
      <c r="M41" s="578"/>
      <c r="N41" s="578"/>
      <c r="O41" s="578"/>
      <c r="P41" s="578"/>
      <c r="Q41" s="579"/>
      <c r="R41" s="580">
        <v>8110768</v>
      </c>
      <c r="S41" s="624"/>
      <c r="T41" s="624"/>
      <c r="U41" s="624"/>
      <c r="V41" s="624"/>
      <c r="W41" s="624"/>
      <c r="X41" s="624"/>
      <c r="Y41" s="628"/>
      <c r="Z41" s="629">
        <v>100</v>
      </c>
      <c r="AA41" s="629"/>
      <c r="AB41" s="629"/>
      <c r="AC41" s="629"/>
      <c r="AD41" s="630">
        <v>5100283</v>
      </c>
      <c r="AE41" s="630"/>
      <c r="AF41" s="630"/>
      <c r="AG41" s="630"/>
      <c r="AH41" s="630"/>
      <c r="AI41" s="630"/>
      <c r="AJ41" s="630"/>
      <c r="AK41" s="630"/>
      <c r="AL41" s="583">
        <v>100</v>
      </c>
      <c r="AM41" s="631"/>
      <c r="AN41" s="631"/>
      <c r="AO41" s="632"/>
      <c r="AQ41" s="633" t="s">
        <v>279</v>
      </c>
      <c r="AR41" s="634"/>
      <c r="AS41" s="634"/>
      <c r="AT41" s="634"/>
      <c r="AU41" s="634"/>
      <c r="AV41" s="634"/>
      <c r="AW41" s="634"/>
      <c r="AX41" s="634"/>
      <c r="AY41" s="635"/>
      <c r="AZ41" s="596">
        <v>96084</v>
      </c>
      <c r="BA41" s="597"/>
      <c r="BB41" s="597"/>
      <c r="BC41" s="597"/>
      <c r="BD41" s="609"/>
      <c r="BE41" s="609"/>
      <c r="BF41" s="636"/>
      <c r="BG41" s="641"/>
      <c r="BH41" s="642"/>
      <c r="BI41" s="642"/>
      <c r="BJ41" s="642"/>
      <c r="BK41" s="642"/>
      <c r="BL41" s="82"/>
      <c r="BM41" s="594" t="s">
        <v>280</v>
      </c>
      <c r="BN41" s="594"/>
      <c r="BO41" s="594"/>
      <c r="BP41" s="594"/>
      <c r="BQ41" s="594"/>
      <c r="BR41" s="594"/>
      <c r="BS41" s="594"/>
      <c r="BT41" s="594"/>
      <c r="BU41" s="595"/>
      <c r="BV41" s="596" t="s">
        <v>62</v>
      </c>
      <c r="BW41" s="597"/>
      <c r="BX41" s="597"/>
      <c r="BY41" s="597"/>
      <c r="BZ41" s="597"/>
      <c r="CA41" s="597"/>
      <c r="CB41" s="637"/>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282</v>
      </c>
      <c r="AR42" s="622"/>
      <c r="AS42" s="622"/>
      <c r="AT42" s="622"/>
      <c r="AU42" s="622"/>
      <c r="AV42" s="622"/>
      <c r="AW42" s="622"/>
      <c r="AX42" s="622"/>
      <c r="AY42" s="623"/>
      <c r="AZ42" s="580">
        <v>570377</v>
      </c>
      <c r="BA42" s="624"/>
      <c r="BB42" s="624"/>
      <c r="BC42" s="624"/>
      <c r="BD42" s="581"/>
      <c r="BE42" s="581"/>
      <c r="BF42" s="625"/>
      <c r="BG42" s="643"/>
      <c r="BH42" s="644"/>
      <c r="BI42" s="644"/>
      <c r="BJ42" s="644"/>
      <c r="BK42" s="644"/>
      <c r="BL42" s="83"/>
      <c r="BM42" s="578" t="s">
        <v>283</v>
      </c>
      <c r="BN42" s="578"/>
      <c r="BO42" s="578"/>
      <c r="BP42" s="578"/>
      <c r="BQ42" s="578"/>
      <c r="BR42" s="578"/>
      <c r="BS42" s="578"/>
      <c r="BT42" s="578"/>
      <c r="BU42" s="579"/>
      <c r="BV42" s="580">
        <v>492</v>
      </c>
      <c r="BW42" s="624"/>
      <c r="BX42" s="624"/>
      <c r="BY42" s="624"/>
      <c r="BZ42" s="624"/>
      <c r="CA42" s="624"/>
      <c r="CB42" s="626"/>
      <c r="CD42" s="593" t="s">
        <v>284</v>
      </c>
      <c r="CE42" s="594"/>
      <c r="CF42" s="594"/>
      <c r="CG42" s="594"/>
      <c r="CH42" s="594"/>
      <c r="CI42" s="594"/>
      <c r="CJ42" s="594"/>
      <c r="CK42" s="594"/>
      <c r="CL42" s="594"/>
      <c r="CM42" s="594"/>
      <c r="CN42" s="594"/>
      <c r="CO42" s="594"/>
      <c r="CP42" s="594"/>
      <c r="CQ42" s="595"/>
      <c r="CR42" s="596">
        <v>781062</v>
      </c>
      <c r="CS42" s="609"/>
      <c r="CT42" s="609"/>
      <c r="CU42" s="609"/>
      <c r="CV42" s="609"/>
      <c r="CW42" s="609"/>
      <c r="CX42" s="609"/>
      <c r="CY42" s="610"/>
      <c r="CZ42" s="599">
        <v>10</v>
      </c>
      <c r="DA42" s="611"/>
      <c r="DB42" s="611"/>
      <c r="DC42" s="612"/>
      <c r="DD42" s="602">
        <v>86018</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285</v>
      </c>
      <c r="CD43" s="593" t="s">
        <v>286</v>
      </c>
      <c r="CE43" s="594"/>
      <c r="CF43" s="594"/>
      <c r="CG43" s="594"/>
      <c r="CH43" s="594"/>
      <c r="CI43" s="594"/>
      <c r="CJ43" s="594"/>
      <c r="CK43" s="594"/>
      <c r="CL43" s="594"/>
      <c r="CM43" s="594"/>
      <c r="CN43" s="594"/>
      <c r="CO43" s="594"/>
      <c r="CP43" s="594"/>
      <c r="CQ43" s="595"/>
      <c r="CR43" s="596">
        <v>24550</v>
      </c>
      <c r="CS43" s="609"/>
      <c r="CT43" s="609"/>
      <c r="CU43" s="609"/>
      <c r="CV43" s="609"/>
      <c r="CW43" s="609"/>
      <c r="CX43" s="609"/>
      <c r="CY43" s="610"/>
      <c r="CZ43" s="599">
        <v>0.3</v>
      </c>
      <c r="DA43" s="611"/>
      <c r="DB43" s="611"/>
      <c r="DC43" s="612"/>
      <c r="DD43" s="602">
        <v>24550</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741530</v>
      </c>
      <c r="CS44" s="597"/>
      <c r="CT44" s="597"/>
      <c r="CU44" s="597"/>
      <c r="CV44" s="597"/>
      <c r="CW44" s="597"/>
      <c r="CX44" s="597"/>
      <c r="CY44" s="598"/>
      <c r="CZ44" s="599">
        <v>9.5</v>
      </c>
      <c r="DA44" s="600"/>
      <c r="DB44" s="600"/>
      <c r="DC44" s="601"/>
      <c r="DD44" s="602">
        <v>68659</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233090</v>
      </c>
      <c r="CS45" s="609"/>
      <c r="CT45" s="609"/>
      <c r="CU45" s="609"/>
      <c r="CV45" s="609"/>
      <c r="CW45" s="609"/>
      <c r="CX45" s="609"/>
      <c r="CY45" s="610"/>
      <c r="CZ45" s="599">
        <v>3</v>
      </c>
      <c r="DA45" s="611"/>
      <c r="DB45" s="611"/>
      <c r="DC45" s="612"/>
      <c r="DD45" s="602">
        <v>11202</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291</v>
      </c>
      <c r="CG46" s="594"/>
      <c r="CH46" s="594"/>
      <c r="CI46" s="594"/>
      <c r="CJ46" s="594"/>
      <c r="CK46" s="594"/>
      <c r="CL46" s="594"/>
      <c r="CM46" s="594"/>
      <c r="CN46" s="594"/>
      <c r="CO46" s="594"/>
      <c r="CP46" s="594"/>
      <c r="CQ46" s="595"/>
      <c r="CR46" s="596">
        <v>492040</v>
      </c>
      <c r="CS46" s="597"/>
      <c r="CT46" s="597"/>
      <c r="CU46" s="597"/>
      <c r="CV46" s="597"/>
      <c r="CW46" s="597"/>
      <c r="CX46" s="597"/>
      <c r="CY46" s="598"/>
      <c r="CZ46" s="599">
        <v>6.3</v>
      </c>
      <c r="DA46" s="600"/>
      <c r="DB46" s="600"/>
      <c r="DC46" s="601"/>
      <c r="DD46" s="602">
        <v>56757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292</v>
      </c>
      <c r="CG47" s="594"/>
      <c r="CH47" s="594"/>
      <c r="CI47" s="594"/>
      <c r="CJ47" s="594"/>
      <c r="CK47" s="594"/>
      <c r="CL47" s="594"/>
      <c r="CM47" s="594"/>
      <c r="CN47" s="594"/>
      <c r="CO47" s="594"/>
      <c r="CP47" s="594"/>
      <c r="CQ47" s="595"/>
      <c r="CR47" s="596">
        <v>39532</v>
      </c>
      <c r="CS47" s="609"/>
      <c r="CT47" s="609"/>
      <c r="CU47" s="609"/>
      <c r="CV47" s="609"/>
      <c r="CW47" s="609"/>
      <c r="CX47" s="609"/>
      <c r="CY47" s="610"/>
      <c r="CZ47" s="599">
        <v>0.5</v>
      </c>
      <c r="DA47" s="611"/>
      <c r="DB47" s="611"/>
      <c r="DC47" s="612"/>
      <c r="DD47" s="602">
        <v>17359</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293</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294</v>
      </c>
      <c r="CE49" s="578"/>
      <c r="CF49" s="578"/>
      <c r="CG49" s="578"/>
      <c r="CH49" s="578"/>
      <c r="CI49" s="578"/>
      <c r="CJ49" s="578"/>
      <c r="CK49" s="578"/>
      <c r="CL49" s="578"/>
      <c r="CM49" s="578"/>
      <c r="CN49" s="578"/>
      <c r="CO49" s="578"/>
      <c r="CP49" s="578"/>
      <c r="CQ49" s="579"/>
      <c r="CR49" s="580">
        <v>7778846</v>
      </c>
      <c r="CS49" s="581"/>
      <c r="CT49" s="581"/>
      <c r="CU49" s="581"/>
      <c r="CV49" s="581"/>
      <c r="CW49" s="581"/>
      <c r="CX49" s="581"/>
      <c r="CY49" s="582"/>
      <c r="CZ49" s="583">
        <v>100</v>
      </c>
      <c r="DA49" s="584"/>
      <c r="DB49" s="584"/>
      <c r="DC49" s="585"/>
      <c r="DD49" s="586">
        <v>5958284</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G8i0PxJWYca5i1iP9cjezEPh9O7g6CWPPABl0lSo0atrIc1MaVEz9VIS6beI73xIat+GCRKvUzhQ51Viy1qQtw==" saltValue="zRqU+R5k77nAG0Ak8i8b0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C8FB4-2A7C-4B80-8AF6-9DD50BFF25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295</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296</v>
      </c>
      <c r="DK2" s="1084"/>
      <c r="DL2" s="1084"/>
      <c r="DM2" s="1084"/>
      <c r="DN2" s="1084"/>
      <c r="DO2" s="1085"/>
      <c r="DP2" s="87"/>
      <c r="DQ2" s="1083" t="s">
        <v>297</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15">
      <c r="A5" s="978" t="s">
        <v>300</v>
      </c>
      <c r="B5" s="979"/>
      <c r="C5" s="979"/>
      <c r="D5" s="979"/>
      <c r="E5" s="979"/>
      <c r="F5" s="979"/>
      <c r="G5" s="979"/>
      <c r="H5" s="979"/>
      <c r="I5" s="979"/>
      <c r="J5" s="979"/>
      <c r="K5" s="979"/>
      <c r="L5" s="979"/>
      <c r="M5" s="979"/>
      <c r="N5" s="979"/>
      <c r="O5" s="979"/>
      <c r="P5" s="980"/>
      <c r="Q5" s="964" t="s">
        <v>301</v>
      </c>
      <c r="R5" s="965"/>
      <c r="S5" s="965"/>
      <c r="T5" s="965"/>
      <c r="U5" s="966"/>
      <c r="V5" s="964" t="s">
        <v>302</v>
      </c>
      <c r="W5" s="965"/>
      <c r="X5" s="965"/>
      <c r="Y5" s="965"/>
      <c r="Z5" s="966"/>
      <c r="AA5" s="964" t="s">
        <v>303</v>
      </c>
      <c r="AB5" s="965"/>
      <c r="AC5" s="965"/>
      <c r="AD5" s="965"/>
      <c r="AE5" s="965"/>
      <c r="AF5" s="1086" t="s">
        <v>304</v>
      </c>
      <c r="AG5" s="965"/>
      <c r="AH5" s="965"/>
      <c r="AI5" s="965"/>
      <c r="AJ5" s="970"/>
      <c r="AK5" s="965" t="s">
        <v>305</v>
      </c>
      <c r="AL5" s="965"/>
      <c r="AM5" s="965"/>
      <c r="AN5" s="965"/>
      <c r="AO5" s="966"/>
      <c r="AP5" s="964" t="s">
        <v>306</v>
      </c>
      <c r="AQ5" s="965"/>
      <c r="AR5" s="965"/>
      <c r="AS5" s="965"/>
      <c r="AT5" s="966"/>
      <c r="AU5" s="964" t="s">
        <v>307</v>
      </c>
      <c r="AV5" s="965"/>
      <c r="AW5" s="965"/>
      <c r="AX5" s="965"/>
      <c r="AY5" s="970"/>
      <c r="AZ5" s="91"/>
      <c r="BA5" s="91"/>
      <c r="BB5" s="91"/>
      <c r="BC5" s="91"/>
      <c r="BD5" s="91"/>
      <c r="BE5" s="92"/>
      <c r="BF5" s="92"/>
      <c r="BG5" s="92"/>
      <c r="BH5" s="92"/>
      <c r="BI5" s="92"/>
      <c r="BJ5" s="92"/>
      <c r="BK5" s="92"/>
      <c r="BL5" s="92"/>
      <c r="BM5" s="92"/>
      <c r="BN5" s="92"/>
      <c r="BO5" s="92"/>
      <c r="BP5" s="92"/>
      <c r="BQ5" s="978" t="s">
        <v>308</v>
      </c>
      <c r="BR5" s="979"/>
      <c r="BS5" s="979"/>
      <c r="BT5" s="979"/>
      <c r="BU5" s="979"/>
      <c r="BV5" s="979"/>
      <c r="BW5" s="979"/>
      <c r="BX5" s="979"/>
      <c r="BY5" s="979"/>
      <c r="BZ5" s="979"/>
      <c r="CA5" s="979"/>
      <c r="CB5" s="979"/>
      <c r="CC5" s="979"/>
      <c r="CD5" s="979"/>
      <c r="CE5" s="979"/>
      <c r="CF5" s="979"/>
      <c r="CG5" s="980"/>
      <c r="CH5" s="964" t="s">
        <v>309</v>
      </c>
      <c r="CI5" s="965"/>
      <c r="CJ5" s="965"/>
      <c r="CK5" s="965"/>
      <c r="CL5" s="966"/>
      <c r="CM5" s="964" t="s">
        <v>310</v>
      </c>
      <c r="CN5" s="965"/>
      <c r="CO5" s="965"/>
      <c r="CP5" s="965"/>
      <c r="CQ5" s="966"/>
      <c r="CR5" s="964" t="s">
        <v>311</v>
      </c>
      <c r="CS5" s="965"/>
      <c r="CT5" s="965"/>
      <c r="CU5" s="965"/>
      <c r="CV5" s="966"/>
      <c r="CW5" s="964" t="s">
        <v>312</v>
      </c>
      <c r="CX5" s="965"/>
      <c r="CY5" s="965"/>
      <c r="CZ5" s="965"/>
      <c r="DA5" s="966"/>
      <c r="DB5" s="964" t="s">
        <v>313</v>
      </c>
      <c r="DC5" s="965"/>
      <c r="DD5" s="965"/>
      <c r="DE5" s="965"/>
      <c r="DF5" s="966"/>
      <c r="DG5" s="1076" t="s">
        <v>314</v>
      </c>
      <c r="DH5" s="1077"/>
      <c r="DI5" s="1077"/>
      <c r="DJ5" s="1077"/>
      <c r="DK5" s="1078"/>
      <c r="DL5" s="1076" t="s">
        <v>315</v>
      </c>
      <c r="DM5" s="1077"/>
      <c r="DN5" s="1077"/>
      <c r="DO5" s="1077"/>
      <c r="DP5" s="1078"/>
      <c r="DQ5" s="964" t="s">
        <v>316</v>
      </c>
      <c r="DR5" s="965"/>
      <c r="DS5" s="965"/>
      <c r="DT5" s="965"/>
      <c r="DU5" s="966"/>
      <c r="DV5" s="964" t="s">
        <v>307</v>
      </c>
      <c r="DW5" s="965"/>
      <c r="DX5" s="965"/>
      <c r="DY5" s="965"/>
      <c r="DZ5" s="970"/>
      <c r="EA5" s="93"/>
    </row>
    <row r="6" spans="1:131" s="94"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15">
      <c r="A7" s="95">
        <v>1</v>
      </c>
      <c r="B7" s="1019" t="s">
        <v>317</v>
      </c>
      <c r="C7" s="1020"/>
      <c r="D7" s="1020"/>
      <c r="E7" s="1020"/>
      <c r="F7" s="1020"/>
      <c r="G7" s="1020"/>
      <c r="H7" s="1020"/>
      <c r="I7" s="1020"/>
      <c r="J7" s="1020"/>
      <c r="K7" s="1020"/>
      <c r="L7" s="1020"/>
      <c r="M7" s="1020"/>
      <c r="N7" s="1020"/>
      <c r="O7" s="1020"/>
      <c r="P7" s="1021"/>
      <c r="Q7" s="1065">
        <v>8099</v>
      </c>
      <c r="R7" s="1066"/>
      <c r="S7" s="1066"/>
      <c r="T7" s="1066"/>
      <c r="U7" s="1066"/>
      <c r="V7" s="1066">
        <v>7769</v>
      </c>
      <c r="W7" s="1066"/>
      <c r="X7" s="1066"/>
      <c r="Y7" s="1066"/>
      <c r="Z7" s="1066"/>
      <c r="AA7" s="1066">
        <v>330</v>
      </c>
      <c r="AB7" s="1066"/>
      <c r="AC7" s="1066"/>
      <c r="AD7" s="1066"/>
      <c r="AE7" s="1067"/>
      <c r="AF7" s="1068">
        <v>286</v>
      </c>
      <c r="AG7" s="1069"/>
      <c r="AH7" s="1069"/>
      <c r="AI7" s="1069"/>
      <c r="AJ7" s="1070"/>
      <c r="AK7" s="1071">
        <v>179</v>
      </c>
      <c r="AL7" s="1072"/>
      <c r="AM7" s="1072"/>
      <c r="AN7" s="1072"/>
      <c r="AO7" s="1072"/>
      <c r="AP7" s="1072">
        <v>8503</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318</v>
      </c>
      <c r="BT7" s="1063"/>
      <c r="BU7" s="1063"/>
      <c r="BV7" s="1063"/>
      <c r="BW7" s="1063"/>
      <c r="BX7" s="1063"/>
      <c r="BY7" s="1063"/>
      <c r="BZ7" s="1063"/>
      <c r="CA7" s="1063"/>
      <c r="CB7" s="1063"/>
      <c r="CC7" s="1063"/>
      <c r="CD7" s="1063"/>
      <c r="CE7" s="1063"/>
      <c r="CF7" s="1063"/>
      <c r="CG7" s="1075"/>
      <c r="CH7" s="1059">
        <v>18</v>
      </c>
      <c r="CI7" s="1060"/>
      <c r="CJ7" s="1060"/>
      <c r="CK7" s="1060"/>
      <c r="CL7" s="1061"/>
      <c r="CM7" s="1059">
        <v>28</v>
      </c>
      <c r="CN7" s="1060"/>
      <c r="CO7" s="1060"/>
      <c r="CP7" s="1060"/>
      <c r="CQ7" s="1061"/>
      <c r="CR7" s="1059">
        <v>11</v>
      </c>
      <c r="CS7" s="1060"/>
      <c r="CT7" s="1060"/>
      <c r="CU7" s="1060"/>
      <c r="CV7" s="1061"/>
      <c r="CW7" s="1059" t="s">
        <v>319</v>
      </c>
      <c r="CX7" s="1060"/>
      <c r="CY7" s="1060"/>
      <c r="CZ7" s="1060"/>
      <c r="DA7" s="1061"/>
      <c r="DB7" s="1059" t="s">
        <v>319</v>
      </c>
      <c r="DC7" s="1060"/>
      <c r="DD7" s="1060"/>
      <c r="DE7" s="1060"/>
      <c r="DF7" s="1061"/>
      <c r="DG7" s="1059" t="s">
        <v>319</v>
      </c>
      <c r="DH7" s="1060"/>
      <c r="DI7" s="1060"/>
      <c r="DJ7" s="1060"/>
      <c r="DK7" s="1061"/>
      <c r="DL7" s="1059" t="s">
        <v>319</v>
      </c>
      <c r="DM7" s="1060"/>
      <c r="DN7" s="1060"/>
      <c r="DO7" s="1060"/>
      <c r="DP7" s="1061"/>
      <c r="DQ7" s="1059" t="s">
        <v>319</v>
      </c>
      <c r="DR7" s="1060"/>
      <c r="DS7" s="1060"/>
      <c r="DT7" s="1060"/>
      <c r="DU7" s="1061"/>
      <c r="DV7" s="1062"/>
      <c r="DW7" s="1063"/>
      <c r="DX7" s="1063"/>
      <c r="DY7" s="1063"/>
      <c r="DZ7" s="1064"/>
      <c r="EA7" s="93"/>
    </row>
    <row r="8" spans="1:131" s="94" customFormat="1" ht="26.25" customHeight="1" x14ac:dyDescent="0.15">
      <c r="A8" s="97">
        <v>2</v>
      </c>
      <c r="B8" s="1005" t="s">
        <v>320</v>
      </c>
      <c r="C8" s="1006"/>
      <c r="D8" s="1006"/>
      <c r="E8" s="1006"/>
      <c r="F8" s="1006"/>
      <c r="G8" s="1006"/>
      <c r="H8" s="1006"/>
      <c r="I8" s="1006"/>
      <c r="J8" s="1006"/>
      <c r="K8" s="1006"/>
      <c r="L8" s="1006"/>
      <c r="M8" s="1006"/>
      <c r="N8" s="1006"/>
      <c r="O8" s="1006"/>
      <c r="P8" s="1007"/>
      <c r="Q8" s="1013">
        <v>18</v>
      </c>
      <c r="R8" s="1014"/>
      <c r="S8" s="1014"/>
      <c r="T8" s="1014"/>
      <c r="U8" s="1014"/>
      <c r="V8" s="1014">
        <v>16</v>
      </c>
      <c r="W8" s="1014"/>
      <c r="X8" s="1014"/>
      <c r="Y8" s="1014"/>
      <c r="Z8" s="1014"/>
      <c r="AA8" s="1014">
        <v>2</v>
      </c>
      <c r="AB8" s="1014"/>
      <c r="AC8" s="1014"/>
      <c r="AD8" s="1014"/>
      <c r="AE8" s="1015"/>
      <c r="AF8" s="1010">
        <v>2</v>
      </c>
      <c r="AG8" s="1011"/>
      <c r="AH8" s="1011"/>
      <c r="AI8" s="1011"/>
      <c r="AJ8" s="1012"/>
      <c r="AK8" s="1055">
        <v>7</v>
      </c>
      <c r="AL8" s="1056"/>
      <c r="AM8" s="1056"/>
      <c r="AN8" s="1056"/>
      <c r="AO8" s="1056"/>
      <c r="AP8" s="1056" t="s">
        <v>319</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x14ac:dyDescent="0.15">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15">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1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1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1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1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1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1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1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1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1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1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1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321</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
      <c r="A23" s="99" t="s">
        <v>322</v>
      </c>
      <c r="B23" s="912" t="s">
        <v>323</v>
      </c>
      <c r="C23" s="913"/>
      <c r="D23" s="913"/>
      <c r="E23" s="913"/>
      <c r="F23" s="913"/>
      <c r="G23" s="913"/>
      <c r="H23" s="913"/>
      <c r="I23" s="913"/>
      <c r="J23" s="913"/>
      <c r="K23" s="913"/>
      <c r="L23" s="913"/>
      <c r="M23" s="913"/>
      <c r="N23" s="913"/>
      <c r="O23" s="913"/>
      <c r="P23" s="923"/>
      <c r="Q23" s="1042">
        <v>8111</v>
      </c>
      <c r="R23" s="1036"/>
      <c r="S23" s="1036"/>
      <c r="T23" s="1036"/>
      <c r="U23" s="1036"/>
      <c r="V23" s="1036">
        <v>7779</v>
      </c>
      <c r="W23" s="1036"/>
      <c r="X23" s="1036"/>
      <c r="Y23" s="1036"/>
      <c r="Z23" s="1036"/>
      <c r="AA23" s="1036">
        <v>332</v>
      </c>
      <c r="AB23" s="1036"/>
      <c r="AC23" s="1036"/>
      <c r="AD23" s="1036"/>
      <c r="AE23" s="1043"/>
      <c r="AF23" s="1044">
        <v>288</v>
      </c>
      <c r="AG23" s="1036"/>
      <c r="AH23" s="1036"/>
      <c r="AI23" s="1036"/>
      <c r="AJ23" s="1045"/>
      <c r="AK23" s="1046"/>
      <c r="AL23" s="1047"/>
      <c r="AM23" s="1047"/>
      <c r="AN23" s="1047"/>
      <c r="AO23" s="1047"/>
      <c r="AP23" s="1036">
        <v>8503</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15">
      <c r="A24" s="1035" t="s">
        <v>324</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
      <c r="A25" s="1034" t="s">
        <v>325</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300</v>
      </c>
      <c r="B26" s="979"/>
      <c r="C26" s="979"/>
      <c r="D26" s="979"/>
      <c r="E26" s="979"/>
      <c r="F26" s="979"/>
      <c r="G26" s="979"/>
      <c r="H26" s="979"/>
      <c r="I26" s="979"/>
      <c r="J26" s="979"/>
      <c r="K26" s="979"/>
      <c r="L26" s="979"/>
      <c r="M26" s="979"/>
      <c r="N26" s="979"/>
      <c r="O26" s="979"/>
      <c r="P26" s="980"/>
      <c r="Q26" s="964" t="s">
        <v>326</v>
      </c>
      <c r="R26" s="965"/>
      <c r="S26" s="965"/>
      <c r="T26" s="965"/>
      <c r="U26" s="966"/>
      <c r="V26" s="964" t="s">
        <v>327</v>
      </c>
      <c r="W26" s="965"/>
      <c r="X26" s="965"/>
      <c r="Y26" s="965"/>
      <c r="Z26" s="966"/>
      <c r="AA26" s="964" t="s">
        <v>328</v>
      </c>
      <c r="AB26" s="965"/>
      <c r="AC26" s="965"/>
      <c r="AD26" s="965"/>
      <c r="AE26" s="965"/>
      <c r="AF26" s="1030" t="s">
        <v>329</v>
      </c>
      <c r="AG26" s="985"/>
      <c r="AH26" s="985"/>
      <c r="AI26" s="985"/>
      <c r="AJ26" s="1031"/>
      <c r="AK26" s="965" t="s">
        <v>330</v>
      </c>
      <c r="AL26" s="965"/>
      <c r="AM26" s="965"/>
      <c r="AN26" s="965"/>
      <c r="AO26" s="966"/>
      <c r="AP26" s="964" t="s">
        <v>331</v>
      </c>
      <c r="AQ26" s="965"/>
      <c r="AR26" s="965"/>
      <c r="AS26" s="965"/>
      <c r="AT26" s="966"/>
      <c r="AU26" s="964" t="s">
        <v>332</v>
      </c>
      <c r="AV26" s="965"/>
      <c r="AW26" s="965"/>
      <c r="AX26" s="965"/>
      <c r="AY26" s="966"/>
      <c r="AZ26" s="964" t="s">
        <v>333</v>
      </c>
      <c r="BA26" s="965"/>
      <c r="BB26" s="965"/>
      <c r="BC26" s="965"/>
      <c r="BD26" s="966"/>
      <c r="BE26" s="964" t="s">
        <v>307</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1">
        <v>1</v>
      </c>
      <c r="B28" s="1019" t="s">
        <v>334</v>
      </c>
      <c r="C28" s="1020"/>
      <c r="D28" s="1020"/>
      <c r="E28" s="1020"/>
      <c r="F28" s="1020"/>
      <c r="G28" s="1020"/>
      <c r="H28" s="1020"/>
      <c r="I28" s="1020"/>
      <c r="J28" s="1020"/>
      <c r="K28" s="1020"/>
      <c r="L28" s="1020"/>
      <c r="M28" s="1020"/>
      <c r="N28" s="1020"/>
      <c r="O28" s="1020"/>
      <c r="P28" s="1021"/>
      <c r="Q28" s="1022">
        <v>1132</v>
      </c>
      <c r="R28" s="1023"/>
      <c r="S28" s="1023"/>
      <c r="T28" s="1023"/>
      <c r="U28" s="1023"/>
      <c r="V28" s="1023">
        <v>1078</v>
      </c>
      <c r="W28" s="1023"/>
      <c r="X28" s="1023"/>
      <c r="Y28" s="1023"/>
      <c r="Z28" s="1023"/>
      <c r="AA28" s="1023">
        <v>54</v>
      </c>
      <c r="AB28" s="1023"/>
      <c r="AC28" s="1023"/>
      <c r="AD28" s="1023"/>
      <c r="AE28" s="1024"/>
      <c r="AF28" s="1025">
        <v>54</v>
      </c>
      <c r="AG28" s="1023"/>
      <c r="AH28" s="1023"/>
      <c r="AI28" s="1023"/>
      <c r="AJ28" s="1026"/>
      <c r="AK28" s="1027">
        <v>96</v>
      </c>
      <c r="AL28" s="1028"/>
      <c r="AM28" s="1028"/>
      <c r="AN28" s="1028"/>
      <c r="AO28" s="1028"/>
      <c r="AP28" s="1028" t="s">
        <v>319</v>
      </c>
      <c r="AQ28" s="1028"/>
      <c r="AR28" s="1028"/>
      <c r="AS28" s="1028"/>
      <c r="AT28" s="1028"/>
      <c r="AU28" s="1028" t="s">
        <v>319</v>
      </c>
      <c r="AV28" s="1028"/>
      <c r="AW28" s="1028"/>
      <c r="AX28" s="1028"/>
      <c r="AY28" s="1028"/>
      <c r="AZ28" s="1029" t="s">
        <v>319</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1">
        <v>2</v>
      </c>
      <c r="B29" s="1005" t="s">
        <v>335</v>
      </c>
      <c r="C29" s="1006"/>
      <c r="D29" s="1006"/>
      <c r="E29" s="1006"/>
      <c r="F29" s="1006"/>
      <c r="G29" s="1006"/>
      <c r="H29" s="1006"/>
      <c r="I29" s="1006"/>
      <c r="J29" s="1006"/>
      <c r="K29" s="1006"/>
      <c r="L29" s="1006"/>
      <c r="M29" s="1006"/>
      <c r="N29" s="1006"/>
      <c r="O29" s="1006"/>
      <c r="P29" s="1007"/>
      <c r="Q29" s="1013">
        <v>1881</v>
      </c>
      <c r="R29" s="1014"/>
      <c r="S29" s="1014"/>
      <c r="T29" s="1014"/>
      <c r="U29" s="1014"/>
      <c r="V29" s="1014">
        <v>1717</v>
      </c>
      <c r="W29" s="1014"/>
      <c r="X29" s="1014"/>
      <c r="Y29" s="1014"/>
      <c r="Z29" s="1014"/>
      <c r="AA29" s="1014">
        <v>164</v>
      </c>
      <c r="AB29" s="1014"/>
      <c r="AC29" s="1014"/>
      <c r="AD29" s="1014"/>
      <c r="AE29" s="1015"/>
      <c r="AF29" s="1010">
        <v>164</v>
      </c>
      <c r="AG29" s="1011"/>
      <c r="AH29" s="1011"/>
      <c r="AI29" s="1011"/>
      <c r="AJ29" s="1012"/>
      <c r="AK29" s="955">
        <v>312</v>
      </c>
      <c r="AL29" s="946"/>
      <c r="AM29" s="946"/>
      <c r="AN29" s="946"/>
      <c r="AO29" s="946"/>
      <c r="AP29" s="946" t="s">
        <v>319</v>
      </c>
      <c r="AQ29" s="946"/>
      <c r="AR29" s="946"/>
      <c r="AS29" s="946"/>
      <c r="AT29" s="946"/>
      <c r="AU29" s="946" t="s">
        <v>319</v>
      </c>
      <c r="AV29" s="946"/>
      <c r="AW29" s="946"/>
      <c r="AX29" s="946"/>
      <c r="AY29" s="946"/>
      <c r="AZ29" s="1016" t="s">
        <v>319</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1">
        <v>3</v>
      </c>
      <c r="B30" s="1005" t="s">
        <v>336</v>
      </c>
      <c r="C30" s="1006"/>
      <c r="D30" s="1006"/>
      <c r="E30" s="1006"/>
      <c r="F30" s="1006"/>
      <c r="G30" s="1006"/>
      <c r="H30" s="1006"/>
      <c r="I30" s="1006"/>
      <c r="J30" s="1006"/>
      <c r="K30" s="1006"/>
      <c r="L30" s="1006"/>
      <c r="M30" s="1006"/>
      <c r="N30" s="1006"/>
      <c r="O30" s="1006"/>
      <c r="P30" s="1007"/>
      <c r="Q30" s="1013">
        <v>168</v>
      </c>
      <c r="R30" s="1014"/>
      <c r="S30" s="1014"/>
      <c r="T30" s="1014"/>
      <c r="U30" s="1014"/>
      <c r="V30" s="1014">
        <v>168</v>
      </c>
      <c r="W30" s="1014"/>
      <c r="X30" s="1014"/>
      <c r="Y30" s="1014"/>
      <c r="Z30" s="1014"/>
      <c r="AA30" s="1014">
        <v>0</v>
      </c>
      <c r="AB30" s="1014"/>
      <c r="AC30" s="1014"/>
      <c r="AD30" s="1014"/>
      <c r="AE30" s="1015"/>
      <c r="AF30" s="1010">
        <v>0</v>
      </c>
      <c r="AG30" s="1011"/>
      <c r="AH30" s="1011"/>
      <c r="AI30" s="1011"/>
      <c r="AJ30" s="1012"/>
      <c r="AK30" s="955">
        <v>64</v>
      </c>
      <c r="AL30" s="946"/>
      <c r="AM30" s="946"/>
      <c r="AN30" s="946"/>
      <c r="AO30" s="946"/>
      <c r="AP30" s="946" t="s">
        <v>319</v>
      </c>
      <c r="AQ30" s="946"/>
      <c r="AR30" s="946"/>
      <c r="AS30" s="946"/>
      <c r="AT30" s="946"/>
      <c r="AU30" s="946" t="s">
        <v>319</v>
      </c>
      <c r="AV30" s="946"/>
      <c r="AW30" s="946"/>
      <c r="AX30" s="946"/>
      <c r="AY30" s="946"/>
      <c r="AZ30" s="1016" t="s">
        <v>319</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1">
        <v>4</v>
      </c>
      <c r="B31" s="1005" t="s">
        <v>337</v>
      </c>
      <c r="C31" s="1006"/>
      <c r="D31" s="1006"/>
      <c r="E31" s="1006"/>
      <c r="F31" s="1006"/>
      <c r="G31" s="1006"/>
      <c r="H31" s="1006"/>
      <c r="I31" s="1006"/>
      <c r="J31" s="1006"/>
      <c r="K31" s="1006"/>
      <c r="L31" s="1006"/>
      <c r="M31" s="1006"/>
      <c r="N31" s="1006"/>
      <c r="O31" s="1006"/>
      <c r="P31" s="1007"/>
      <c r="Q31" s="1013">
        <v>137</v>
      </c>
      <c r="R31" s="1014"/>
      <c r="S31" s="1014"/>
      <c r="T31" s="1014"/>
      <c r="U31" s="1014"/>
      <c r="V31" s="1014">
        <v>125</v>
      </c>
      <c r="W31" s="1014"/>
      <c r="X31" s="1014"/>
      <c r="Y31" s="1014"/>
      <c r="Z31" s="1014"/>
      <c r="AA31" s="1014">
        <v>12</v>
      </c>
      <c r="AB31" s="1014"/>
      <c r="AC31" s="1014"/>
      <c r="AD31" s="1014"/>
      <c r="AE31" s="1015"/>
      <c r="AF31" s="1010">
        <v>12</v>
      </c>
      <c r="AG31" s="1011"/>
      <c r="AH31" s="1011"/>
      <c r="AI31" s="1011"/>
      <c r="AJ31" s="1012"/>
      <c r="AK31" s="955">
        <v>97</v>
      </c>
      <c r="AL31" s="946"/>
      <c r="AM31" s="946"/>
      <c r="AN31" s="946"/>
      <c r="AO31" s="946"/>
      <c r="AP31" s="946" t="s">
        <v>319</v>
      </c>
      <c r="AQ31" s="946"/>
      <c r="AR31" s="946"/>
      <c r="AS31" s="946"/>
      <c r="AT31" s="946"/>
      <c r="AU31" s="946" t="s">
        <v>319</v>
      </c>
      <c r="AV31" s="946"/>
      <c r="AW31" s="946"/>
      <c r="AX31" s="946"/>
      <c r="AY31" s="946"/>
      <c r="AZ31" s="1016" t="s">
        <v>319</v>
      </c>
      <c r="BA31" s="1016"/>
      <c r="BB31" s="1016"/>
      <c r="BC31" s="1016"/>
      <c r="BD31" s="1016"/>
      <c r="BE31" s="947"/>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1">
        <v>5</v>
      </c>
      <c r="B32" s="1005" t="s">
        <v>338</v>
      </c>
      <c r="C32" s="1006"/>
      <c r="D32" s="1006"/>
      <c r="E32" s="1006"/>
      <c r="F32" s="1006"/>
      <c r="G32" s="1006"/>
      <c r="H32" s="1006"/>
      <c r="I32" s="1006"/>
      <c r="J32" s="1006"/>
      <c r="K32" s="1006"/>
      <c r="L32" s="1006"/>
      <c r="M32" s="1006"/>
      <c r="N32" s="1006"/>
      <c r="O32" s="1006"/>
      <c r="P32" s="1007"/>
      <c r="Q32" s="1013">
        <v>197</v>
      </c>
      <c r="R32" s="1014"/>
      <c r="S32" s="1014"/>
      <c r="T32" s="1014"/>
      <c r="U32" s="1014"/>
      <c r="V32" s="1014">
        <v>160</v>
      </c>
      <c r="W32" s="1014"/>
      <c r="X32" s="1014"/>
      <c r="Y32" s="1014"/>
      <c r="Z32" s="1014"/>
      <c r="AA32" s="1014">
        <v>37</v>
      </c>
      <c r="AB32" s="1014"/>
      <c r="AC32" s="1014"/>
      <c r="AD32" s="1014"/>
      <c r="AE32" s="1015"/>
      <c r="AF32" s="1010">
        <v>283</v>
      </c>
      <c r="AG32" s="1011"/>
      <c r="AH32" s="1011"/>
      <c r="AI32" s="1011"/>
      <c r="AJ32" s="1012"/>
      <c r="AK32" s="955">
        <v>44</v>
      </c>
      <c r="AL32" s="946"/>
      <c r="AM32" s="946"/>
      <c r="AN32" s="946"/>
      <c r="AO32" s="946"/>
      <c r="AP32" s="946">
        <v>164</v>
      </c>
      <c r="AQ32" s="946"/>
      <c r="AR32" s="946"/>
      <c r="AS32" s="946"/>
      <c r="AT32" s="946"/>
      <c r="AU32" s="946">
        <v>70</v>
      </c>
      <c r="AV32" s="946"/>
      <c r="AW32" s="946"/>
      <c r="AX32" s="946"/>
      <c r="AY32" s="946"/>
      <c r="AZ32" s="1016" t="s">
        <v>319</v>
      </c>
      <c r="BA32" s="1016"/>
      <c r="BB32" s="1016"/>
      <c r="BC32" s="1016"/>
      <c r="BD32" s="1016"/>
      <c r="BE32" s="947" t="s">
        <v>339</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1">
        <v>6</v>
      </c>
      <c r="B33" s="1005" t="s">
        <v>340</v>
      </c>
      <c r="C33" s="1006"/>
      <c r="D33" s="1006"/>
      <c r="E33" s="1006"/>
      <c r="F33" s="1006"/>
      <c r="G33" s="1006"/>
      <c r="H33" s="1006"/>
      <c r="I33" s="1006"/>
      <c r="J33" s="1006"/>
      <c r="K33" s="1006"/>
      <c r="L33" s="1006"/>
      <c r="M33" s="1006"/>
      <c r="N33" s="1006"/>
      <c r="O33" s="1006"/>
      <c r="P33" s="1007"/>
      <c r="Q33" s="1013">
        <v>2359</v>
      </c>
      <c r="R33" s="1014"/>
      <c r="S33" s="1014"/>
      <c r="T33" s="1014"/>
      <c r="U33" s="1014"/>
      <c r="V33" s="1014">
        <v>2549</v>
      </c>
      <c r="W33" s="1014"/>
      <c r="X33" s="1014"/>
      <c r="Y33" s="1014"/>
      <c r="Z33" s="1014"/>
      <c r="AA33" s="1014">
        <v>-190</v>
      </c>
      <c r="AB33" s="1014"/>
      <c r="AC33" s="1014"/>
      <c r="AD33" s="1014"/>
      <c r="AE33" s="1015"/>
      <c r="AF33" s="1010">
        <v>920</v>
      </c>
      <c r="AG33" s="1011"/>
      <c r="AH33" s="1011"/>
      <c r="AI33" s="1011"/>
      <c r="AJ33" s="1012"/>
      <c r="AK33" s="955">
        <v>260</v>
      </c>
      <c r="AL33" s="946"/>
      <c r="AM33" s="946"/>
      <c r="AN33" s="946"/>
      <c r="AO33" s="946"/>
      <c r="AP33" s="946">
        <v>1048</v>
      </c>
      <c r="AQ33" s="946"/>
      <c r="AR33" s="946"/>
      <c r="AS33" s="946"/>
      <c r="AT33" s="946"/>
      <c r="AU33" s="946">
        <v>653</v>
      </c>
      <c r="AV33" s="946"/>
      <c r="AW33" s="946"/>
      <c r="AX33" s="946"/>
      <c r="AY33" s="946"/>
      <c r="AZ33" s="1016" t="s">
        <v>319</v>
      </c>
      <c r="BA33" s="1016"/>
      <c r="BB33" s="1016"/>
      <c r="BC33" s="1016"/>
      <c r="BD33" s="1016"/>
      <c r="BE33" s="947" t="s">
        <v>339</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1">
        <v>7</v>
      </c>
      <c r="B34" s="1005" t="s">
        <v>341</v>
      </c>
      <c r="C34" s="1006"/>
      <c r="D34" s="1006"/>
      <c r="E34" s="1006"/>
      <c r="F34" s="1006"/>
      <c r="G34" s="1006"/>
      <c r="H34" s="1006"/>
      <c r="I34" s="1006"/>
      <c r="J34" s="1006"/>
      <c r="K34" s="1006"/>
      <c r="L34" s="1006"/>
      <c r="M34" s="1006"/>
      <c r="N34" s="1006"/>
      <c r="O34" s="1006"/>
      <c r="P34" s="1007"/>
      <c r="Q34" s="1013">
        <v>21</v>
      </c>
      <c r="R34" s="1014"/>
      <c r="S34" s="1014"/>
      <c r="T34" s="1014"/>
      <c r="U34" s="1014"/>
      <c r="V34" s="1014">
        <v>12</v>
      </c>
      <c r="W34" s="1014"/>
      <c r="X34" s="1014"/>
      <c r="Y34" s="1014"/>
      <c r="Z34" s="1014"/>
      <c r="AA34" s="1014">
        <v>9</v>
      </c>
      <c r="AB34" s="1014"/>
      <c r="AC34" s="1014"/>
      <c r="AD34" s="1014"/>
      <c r="AE34" s="1015"/>
      <c r="AF34" s="1010">
        <v>9</v>
      </c>
      <c r="AG34" s="1011"/>
      <c r="AH34" s="1011"/>
      <c r="AI34" s="1011"/>
      <c r="AJ34" s="1012"/>
      <c r="AK34" s="955">
        <v>13</v>
      </c>
      <c r="AL34" s="946"/>
      <c r="AM34" s="946"/>
      <c r="AN34" s="946"/>
      <c r="AO34" s="946"/>
      <c r="AP34" s="946">
        <v>68</v>
      </c>
      <c r="AQ34" s="946"/>
      <c r="AR34" s="946"/>
      <c r="AS34" s="946"/>
      <c r="AT34" s="946"/>
      <c r="AU34" s="946">
        <v>68</v>
      </c>
      <c r="AV34" s="946"/>
      <c r="AW34" s="946"/>
      <c r="AX34" s="946"/>
      <c r="AY34" s="946"/>
      <c r="AZ34" s="1016" t="s">
        <v>319</v>
      </c>
      <c r="BA34" s="1016"/>
      <c r="BB34" s="1016"/>
      <c r="BC34" s="1016"/>
      <c r="BD34" s="1016"/>
      <c r="BE34" s="947" t="s">
        <v>342</v>
      </c>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1">
        <v>8</v>
      </c>
      <c r="B35" s="1005" t="s">
        <v>343</v>
      </c>
      <c r="C35" s="1006"/>
      <c r="D35" s="1006"/>
      <c r="E35" s="1006"/>
      <c r="F35" s="1006"/>
      <c r="G35" s="1006"/>
      <c r="H35" s="1006"/>
      <c r="I35" s="1006"/>
      <c r="J35" s="1006"/>
      <c r="K35" s="1006"/>
      <c r="L35" s="1006"/>
      <c r="M35" s="1006"/>
      <c r="N35" s="1006"/>
      <c r="O35" s="1006"/>
      <c r="P35" s="1007"/>
      <c r="Q35" s="1013">
        <v>178</v>
      </c>
      <c r="R35" s="1014"/>
      <c r="S35" s="1014"/>
      <c r="T35" s="1014"/>
      <c r="U35" s="1014"/>
      <c r="V35" s="1014">
        <v>155</v>
      </c>
      <c r="W35" s="1014"/>
      <c r="X35" s="1014"/>
      <c r="Y35" s="1014"/>
      <c r="Z35" s="1014"/>
      <c r="AA35" s="1014">
        <v>23</v>
      </c>
      <c r="AB35" s="1014"/>
      <c r="AC35" s="1014"/>
      <c r="AD35" s="1014"/>
      <c r="AE35" s="1015"/>
      <c r="AF35" s="1010">
        <v>23</v>
      </c>
      <c r="AG35" s="1011"/>
      <c r="AH35" s="1011"/>
      <c r="AI35" s="1011"/>
      <c r="AJ35" s="1012"/>
      <c r="AK35" s="955">
        <v>124</v>
      </c>
      <c r="AL35" s="946"/>
      <c r="AM35" s="946"/>
      <c r="AN35" s="946"/>
      <c r="AO35" s="946"/>
      <c r="AP35" s="946">
        <v>807</v>
      </c>
      <c r="AQ35" s="946"/>
      <c r="AR35" s="946"/>
      <c r="AS35" s="946"/>
      <c r="AT35" s="946"/>
      <c r="AU35" s="946">
        <v>807</v>
      </c>
      <c r="AV35" s="946"/>
      <c r="AW35" s="946"/>
      <c r="AX35" s="946"/>
      <c r="AY35" s="946"/>
      <c r="AZ35" s="1016" t="s">
        <v>319</v>
      </c>
      <c r="BA35" s="1016"/>
      <c r="BB35" s="1016"/>
      <c r="BC35" s="1016"/>
      <c r="BD35" s="1016"/>
      <c r="BE35" s="947" t="s">
        <v>342</v>
      </c>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344</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99" t="s">
        <v>322</v>
      </c>
      <c r="B63" s="912" t="s">
        <v>345</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1465</v>
      </c>
      <c r="AG63" s="934"/>
      <c r="AH63" s="934"/>
      <c r="AI63" s="934"/>
      <c r="AJ63" s="997"/>
      <c r="AK63" s="998"/>
      <c r="AL63" s="938"/>
      <c r="AM63" s="938"/>
      <c r="AN63" s="938"/>
      <c r="AO63" s="938"/>
      <c r="AP63" s="934">
        <v>2087</v>
      </c>
      <c r="AQ63" s="934"/>
      <c r="AR63" s="934"/>
      <c r="AS63" s="934"/>
      <c r="AT63" s="934"/>
      <c r="AU63" s="934">
        <v>1598</v>
      </c>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347</v>
      </c>
      <c r="B66" s="979"/>
      <c r="C66" s="979"/>
      <c r="D66" s="979"/>
      <c r="E66" s="979"/>
      <c r="F66" s="979"/>
      <c r="G66" s="979"/>
      <c r="H66" s="979"/>
      <c r="I66" s="979"/>
      <c r="J66" s="979"/>
      <c r="K66" s="979"/>
      <c r="L66" s="979"/>
      <c r="M66" s="979"/>
      <c r="N66" s="979"/>
      <c r="O66" s="979"/>
      <c r="P66" s="980"/>
      <c r="Q66" s="964" t="s">
        <v>326</v>
      </c>
      <c r="R66" s="965"/>
      <c r="S66" s="965"/>
      <c r="T66" s="965"/>
      <c r="U66" s="966"/>
      <c r="V66" s="964" t="s">
        <v>327</v>
      </c>
      <c r="W66" s="965"/>
      <c r="X66" s="965"/>
      <c r="Y66" s="965"/>
      <c r="Z66" s="966"/>
      <c r="AA66" s="964" t="s">
        <v>328</v>
      </c>
      <c r="AB66" s="965"/>
      <c r="AC66" s="965"/>
      <c r="AD66" s="965"/>
      <c r="AE66" s="966"/>
      <c r="AF66" s="984" t="s">
        <v>329</v>
      </c>
      <c r="AG66" s="985"/>
      <c r="AH66" s="985"/>
      <c r="AI66" s="985"/>
      <c r="AJ66" s="986"/>
      <c r="AK66" s="964" t="s">
        <v>330</v>
      </c>
      <c r="AL66" s="979"/>
      <c r="AM66" s="979"/>
      <c r="AN66" s="979"/>
      <c r="AO66" s="980"/>
      <c r="AP66" s="964" t="s">
        <v>331</v>
      </c>
      <c r="AQ66" s="965"/>
      <c r="AR66" s="965"/>
      <c r="AS66" s="965"/>
      <c r="AT66" s="966"/>
      <c r="AU66" s="964" t="s">
        <v>348</v>
      </c>
      <c r="AV66" s="965"/>
      <c r="AW66" s="965"/>
      <c r="AX66" s="965"/>
      <c r="AY66" s="966"/>
      <c r="AZ66" s="964" t="s">
        <v>307</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5">
        <v>1</v>
      </c>
      <c r="B68" s="960" t="s">
        <v>349</v>
      </c>
      <c r="C68" s="961"/>
      <c r="D68" s="961"/>
      <c r="E68" s="961"/>
      <c r="F68" s="961"/>
      <c r="G68" s="961"/>
      <c r="H68" s="961"/>
      <c r="I68" s="961"/>
      <c r="J68" s="961"/>
      <c r="K68" s="961"/>
      <c r="L68" s="961"/>
      <c r="M68" s="961"/>
      <c r="N68" s="961"/>
      <c r="O68" s="961"/>
      <c r="P68" s="962"/>
      <c r="Q68" s="963">
        <v>4557</v>
      </c>
      <c r="R68" s="957"/>
      <c r="S68" s="957"/>
      <c r="T68" s="957"/>
      <c r="U68" s="957"/>
      <c r="V68" s="957">
        <v>3585</v>
      </c>
      <c r="W68" s="957"/>
      <c r="X68" s="957"/>
      <c r="Y68" s="957"/>
      <c r="Z68" s="957"/>
      <c r="AA68" s="957">
        <v>972</v>
      </c>
      <c r="AB68" s="957"/>
      <c r="AC68" s="957"/>
      <c r="AD68" s="957"/>
      <c r="AE68" s="957"/>
      <c r="AF68" s="957">
        <v>972</v>
      </c>
      <c r="AG68" s="957"/>
      <c r="AH68" s="957"/>
      <c r="AI68" s="957"/>
      <c r="AJ68" s="957"/>
      <c r="AK68" s="957">
        <v>2</v>
      </c>
      <c r="AL68" s="957"/>
      <c r="AM68" s="957"/>
      <c r="AN68" s="957"/>
      <c r="AO68" s="957"/>
      <c r="AP68" s="957" t="s">
        <v>319</v>
      </c>
      <c r="AQ68" s="957"/>
      <c r="AR68" s="957"/>
      <c r="AS68" s="957"/>
      <c r="AT68" s="957"/>
      <c r="AU68" s="957" t="s">
        <v>319</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7">
        <v>2</v>
      </c>
      <c r="B69" s="949" t="s">
        <v>350</v>
      </c>
      <c r="C69" s="950"/>
      <c r="D69" s="950"/>
      <c r="E69" s="950"/>
      <c r="F69" s="950"/>
      <c r="G69" s="950"/>
      <c r="H69" s="950"/>
      <c r="I69" s="950"/>
      <c r="J69" s="950"/>
      <c r="K69" s="950"/>
      <c r="L69" s="950"/>
      <c r="M69" s="950"/>
      <c r="N69" s="950"/>
      <c r="O69" s="950"/>
      <c r="P69" s="951"/>
      <c r="Q69" s="952">
        <v>101</v>
      </c>
      <c r="R69" s="946"/>
      <c r="S69" s="946"/>
      <c r="T69" s="946"/>
      <c r="U69" s="946"/>
      <c r="V69" s="946">
        <v>70</v>
      </c>
      <c r="W69" s="946"/>
      <c r="X69" s="946"/>
      <c r="Y69" s="946"/>
      <c r="Z69" s="946"/>
      <c r="AA69" s="946">
        <v>31</v>
      </c>
      <c r="AB69" s="946"/>
      <c r="AC69" s="946"/>
      <c r="AD69" s="946"/>
      <c r="AE69" s="946"/>
      <c r="AF69" s="946">
        <v>31</v>
      </c>
      <c r="AG69" s="946"/>
      <c r="AH69" s="946"/>
      <c r="AI69" s="946"/>
      <c r="AJ69" s="946"/>
      <c r="AK69" s="946" t="s">
        <v>319</v>
      </c>
      <c r="AL69" s="946"/>
      <c r="AM69" s="946"/>
      <c r="AN69" s="946"/>
      <c r="AO69" s="946"/>
      <c r="AP69" s="946" t="s">
        <v>319</v>
      </c>
      <c r="AQ69" s="946"/>
      <c r="AR69" s="946"/>
      <c r="AS69" s="946"/>
      <c r="AT69" s="946"/>
      <c r="AU69" s="946" t="s">
        <v>319</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7">
        <v>3</v>
      </c>
      <c r="B70" s="949" t="s">
        <v>351</v>
      </c>
      <c r="C70" s="950"/>
      <c r="D70" s="950"/>
      <c r="E70" s="950"/>
      <c r="F70" s="950"/>
      <c r="G70" s="950"/>
      <c r="H70" s="950"/>
      <c r="I70" s="950"/>
      <c r="J70" s="950"/>
      <c r="K70" s="950"/>
      <c r="L70" s="950"/>
      <c r="M70" s="950"/>
      <c r="N70" s="950"/>
      <c r="O70" s="950"/>
      <c r="P70" s="951"/>
      <c r="Q70" s="952">
        <v>2</v>
      </c>
      <c r="R70" s="946"/>
      <c r="S70" s="946"/>
      <c r="T70" s="946"/>
      <c r="U70" s="946"/>
      <c r="V70" s="946">
        <v>1</v>
      </c>
      <c r="W70" s="946"/>
      <c r="X70" s="946"/>
      <c r="Y70" s="946"/>
      <c r="Z70" s="946"/>
      <c r="AA70" s="946">
        <v>1</v>
      </c>
      <c r="AB70" s="946"/>
      <c r="AC70" s="946"/>
      <c r="AD70" s="946"/>
      <c r="AE70" s="946"/>
      <c r="AF70" s="946">
        <v>1</v>
      </c>
      <c r="AG70" s="946"/>
      <c r="AH70" s="946"/>
      <c r="AI70" s="946"/>
      <c r="AJ70" s="946"/>
      <c r="AK70" s="946" t="s">
        <v>319</v>
      </c>
      <c r="AL70" s="946"/>
      <c r="AM70" s="946"/>
      <c r="AN70" s="946"/>
      <c r="AO70" s="946"/>
      <c r="AP70" s="946" t="s">
        <v>319</v>
      </c>
      <c r="AQ70" s="946"/>
      <c r="AR70" s="946"/>
      <c r="AS70" s="946"/>
      <c r="AT70" s="946"/>
      <c r="AU70" s="946" t="s">
        <v>319</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7">
        <v>4</v>
      </c>
      <c r="B71" s="949" t="s">
        <v>352</v>
      </c>
      <c r="C71" s="950"/>
      <c r="D71" s="950"/>
      <c r="E71" s="950"/>
      <c r="F71" s="950"/>
      <c r="G71" s="950"/>
      <c r="H71" s="950"/>
      <c r="I71" s="950"/>
      <c r="J71" s="950"/>
      <c r="K71" s="950"/>
      <c r="L71" s="950"/>
      <c r="M71" s="950"/>
      <c r="N71" s="950"/>
      <c r="O71" s="950"/>
      <c r="P71" s="951"/>
      <c r="Q71" s="952">
        <v>80</v>
      </c>
      <c r="R71" s="946"/>
      <c r="S71" s="946"/>
      <c r="T71" s="946"/>
      <c r="U71" s="946"/>
      <c r="V71" s="946">
        <v>73</v>
      </c>
      <c r="W71" s="946"/>
      <c r="X71" s="946"/>
      <c r="Y71" s="946"/>
      <c r="Z71" s="946"/>
      <c r="AA71" s="946">
        <v>7</v>
      </c>
      <c r="AB71" s="946"/>
      <c r="AC71" s="946"/>
      <c r="AD71" s="946"/>
      <c r="AE71" s="946"/>
      <c r="AF71" s="946">
        <v>7</v>
      </c>
      <c r="AG71" s="946"/>
      <c r="AH71" s="946"/>
      <c r="AI71" s="946"/>
      <c r="AJ71" s="946"/>
      <c r="AK71" s="946">
        <v>20</v>
      </c>
      <c r="AL71" s="946"/>
      <c r="AM71" s="946"/>
      <c r="AN71" s="946"/>
      <c r="AO71" s="946"/>
      <c r="AP71" s="946" t="s">
        <v>319</v>
      </c>
      <c r="AQ71" s="946"/>
      <c r="AR71" s="946"/>
      <c r="AS71" s="946"/>
      <c r="AT71" s="946"/>
      <c r="AU71" s="946" t="s">
        <v>319</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7">
        <v>5</v>
      </c>
      <c r="B72" s="949" t="s">
        <v>353</v>
      </c>
      <c r="C72" s="950"/>
      <c r="D72" s="950"/>
      <c r="E72" s="950"/>
      <c r="F72" s="950"/>
      <c r="G72" s="950"/>
      <c r="H72" s="950"/>
      <c r="I72" s="950"/>
      <c r="J72" s="950"/>
      <c r="K72" s="950"/>
      <c r="L72" s="950"/>
      <c r="M72" s="950"/>
      <c r="N72" s="950"/>
      <c r="O72" s="950"/>
      <c r="P72" s="951"/>
      <c r="Q72" s="952">
        <v>141377</v>
      </c>
      <c r="R72" s="946"/>
      <c r="S72" s="946"/>
      <c r="T72" s="946"/>
      <c r="U72" s="946"/>
      <c r="V72" s="946">
        <v>138807</v>
      </c>
      <c r="W72" s="946"/>
      <c r="X72" s="946"/>
      <c r="Y72" s="946"/>
      <c r="Z72" s="946"/>
      <c r="AA72" s="946">
        <v>2570</v>
      </c>
      <c r="AB72" s="946"/>
      <c r="AC72" s="946"/>
      <c r="AD72" s="946"/>
      <c r="AE72" s="946"/>
      <c r="AF72" s="946">
        <v>2570</v>
      </c>
      <c r="AG72" s="946"/>
      <c r="AH72" s="946"/>
      <c r="AI72" s="946"/>
      <c r="AJ72" s="946"/>
      <c r="AK72" s="946" t="s">
        <v>319</v>
      </c>
      <c r="AL72" s="946"/>
      <c r="AM72" s="946"/>
      <c r="AN72" s="946"/>
      <c r="AO72" s="946"/>
      <c r="AP72" s="946" t="s">
        <v>319</v>
      </c>
      <c r="AQ72" s="946"/>
      <c r="AR72" s="946"/>
      <c r="AS72" s="946"/>
      <c r="AT72" s="946"/>
      <c r="AU72" s="946" t="s">
        <v>319</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7">
        <v>6</v>
      </c>
      <c r="B73" s="949" t="s">
        <v>354</v>
      </c>
      <c r="C73" s="950"/>
      <c r="D73" s="950"/>
      <c r="E73" s="950"/>
      <c r="F73" s="950"/>
      <c r="G73" s="950"/>
      <c r="H73" s="950"/>
      <c r="I73" s="950"/>
      <c r="J73" s="950"/>
      <c r="K73" s="950"/>
      <c r="L73" s="950"/>
      <c r="M73" s="950"/>
      <c r="N73" s="950"/>
      <c r="O73" s="950"/>
      <c r="P73" s="951"/>
      <c r="Q73" s="952">
        <v>71</v>
      </c>
      <c r="R73" s="946"/>
      <c r="S73" s="946"/>
      <c r="T73" s="946"/>
      <c r="U73" s="946"/>
      <c r="V73" s="946">
        <v>60</v>
      </c>
      <c r="W73" s="946"/>
      <c r="X73" s="946"/>
      <c r="Y73" s="946"/>
      <c r="Z73" s="946"/>
      <c r="AA73" s="946">
        <v>11</v>
      </c>
      <c r="AB73" s="946"/>
      <c r="AC73" s="946"/>
      <c r="AD73" s="946"/>
      <c r="AE73" s="946"/>
      <c r="AF73" s="946">
        <v>11</v>
      </c>
      <c r="AG73" s="946"/>
      <c r="AH73" s="946"/>
      <c r="AI73" s="946"/>
      <c r="AJ73" s="946"/>
      <c r="AK73" s="946" t="s">
        <v>319</v>
      </c>
      <c r="AL73" s="946"/>
      <c r="AM73" s="946"/>
      <c r="AN73" s="946"/>
      <c r="AO73" s="946"/>
      <c r="AP73" s="946" t="s">
        <v>319</v>
      </c>
      <c r="AQ73" s="946"/>
      <c r="AR73" s="946"/>
      <c r="AS73" s="946"/>
      <c r="AT73" s="946"/>
      <c r="AU73" s="946" t="s">
        <v>319</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7">
        <v>7</v>
      </c>
      <c r="B74" s="949" t="s">
        <v>355</v>
      </c>
      <c r="C74" s="950"/>
      <c r="D74" s="950"/>
      <c r="E74" s="950"/>
      <c r="F74" s="950"/>
      <c r="G74" s="950"/>
      <c r="H74" s="950"/>
      <c r="I74" s="950"/>
      <c r="J74" s="950"/>
      <c r="K74" s="950"/>
      <c r="L74" s="950"/>
      <c r="M74" s="950"/>
      <c r="N74" s="950"/>
      <c r="O74" s="950"/>
      <c r="P74" s="951"/>
      <c r="Q74" s="952">
        <v>0</v>
      </c>
      <c r="R74" s="946"/>
      <c r="S74" s="946"/>
      <c r="T74" s="946"/>
      <c r="U74" s="946"/>
      <c r="V74" s="946">
        <v>0</v>
      </c>
      <c r="W74" s="946"/>
      <c r="X74" s="946"/>
      <c r="Y74" s="946"/>
      <c r="Z74" s="946"/>
      <c r="AA74" s="946">
        <v>0</v>
      </c>
      <c r="AB74" s="946"/>
      <c r="AC74" s="946"/>
      <c r="AD74" s="946"/>
      <c r="AE74" s="946"/>
      <c r="AF74" s="946">
        <v>0</v>
      </c>
      <c r="AG74" s="946"/>
      <c r="AH74" s="946"/>
      <c r="AI74" s="946"/>
      <c r="AJ74" s="946"/>
      <c r="AK74" s="946" t="s">
        <v>319</v>
      </c>
      <c r="AL74" s="946"/>
      <c r="AM74" s="946"/>
      <c r="AN74" s="946"/>
      <c r="AO74" s="946"/>
      <c r="AP74" s="946" t="s">
        <v>319</v>
      </c>
      <c r="AQ74" s="946"/>
      <c r="AR74" s="946"/>
      <c r="AS74" s="946"/>
      <c r="AT74" s="946"/>
      <c r="AU74" s="946" t="s">
        <v>319</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7">
        <v>8</v>
      </c>
      <c r="B75" s="949" t="s">
        <v>356</v>
      </c>
      <c r="C75" s="950"/>
      <c r="D75" s="950"/>
      <c r="E75" s="950"/>
      <c r="F75" s="950"/>
      <c r="G75" s="950"/>
      <c r="H75" s="950"/>
      <c r="I75" s="950"/>
      <c r="J75" s="950"/>
      <c r="K75" s="950"/>
      <c r="L75" s="950"/>
      <c r="M75" s="950"/>
      <c r="N75" s="950"/>
      <c r="O75" s="950"/>
      <c r="P75" s="951"/>
      <c r="Q75" s="953">
        <v>1052</v>
      </c>
      <c r="R75" s="954"/>
      <c r="S75" s="954"/>
      <c r="T75" s="954"/>
      <c r="U75" s="955"/>
      <c r="V75" s="956">
        <v>942</v>
      </c>
      <c r="W75" s="954"/>
      <c r="X75" s="954"/>
      <c r="Y75" s="954"/>
      <c r="Z75" s="955"/>
      <c r="AA75" s="956">
        <v>110</v>
      </c>
      <c r="AB75" s="954"/>
      <c r="AC75" s="954"/>
      <c r="AD75" s="954"/>
      <c r="AE75" s="955"/>
      <c r="AF75" s="956">
        <v>110</v>
      </c>
      <c r="AG75" s="954"/>
      <c r="AH75" s="954"/>
      <c r="AI75" s="954"/>
      <c r="AJ75" s="955"/>
      <c r="AK75" s="956" t="s">
        <v>319</v>
      </c>
      <c r="AL75" s="954"/>
      <c r="AM75" s="954"/>
      <c r="AN75" s="954"/>
      <c r="AO75" s="955"/>
      <c r="AP75" s="956" t="s">
        <v>319</v>
      </c>
      <c r="AQ75" s="954"/>
      <c r="AR75" s="954"/>
      <c r="AS75" s="954"/>
      <c r="AT75" s="955"/>
      <c r="AU75" s="956" t="s">
        <v>319</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7">
        <v>9</v>
      </c>
      <c r="B76" s="949" t="s">
        <v>357</v>
      </c>
      <c r="C76" s="950"/>
      <c r="D76" s="950"/>
      <c r="E76" s="950"/>
      <c r="F76" s="950"/>
      <c r="G76" s="950"/>
      <c r="H76" s="950"/>
      <c r="I76" s="950"/>
      <c r="J76" s="950"/>
      <c r="K76" s="950"/>
      <c r="L76" s="950"/>
      <c r="M76" s="950"/>
      <c r="N76" s="950"/>
      <c r="O76" s="950"/>
      <c r="P76" s="951"/>
      <c r="Q76" s="953">
        <v>392</v>
      </c>
      <c r="R76" s="954"/>
      <c r="S76" s="954"/>
      <c r="T76" s="954"/>
      <c r="U76" s="955"/>
      <c r="V76" s="956">
        <v>355</v>
      </c>
      <c r="W76" s="954"/>
      <c r="X76" s="954"/>
      <c r="Y76" s="954"/>
      <c r="Z76" s="955"/>
      <c r="AA76" s="956">
        <v>37</v>
      </c>
      <c r="AB76" s="954"/>
      <c r="AC76" s="954"/>
      <c r="AD76" s="954"/>
      <c r="AE76" s="955"/>
      <c r="AF76" s="956">
        <v>37</v>
      </c>
      <c r="AG76" s="954"/>
      <c r="AH76" s="954"/>
      <c r="AI76" s="954"/>
      <c r="AJ76" s="955"/>
      <c r="AK76" s="956" t="s">
        <v>319</v>
      </c>
      <c r="AL76" s="954"/>
      <c r="AM76" s="954"/>
      <c r="AN76" s="954"/>
      <c r="AO76" s="955"/>
      <c r="AP76" s="956" t="s">
        <v>319</v>
      </c>
      <c r="AQ76" s="954"/>
      <c r="AR76" s="954"/>
      <c r="AS76" s="954"/>
      <c r="AT76" s="955"/>
      <c r="AU76" s="956" t="s">
        <v>319</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7">
        <v>10</v>
      </c>
      <c r="B77" s="949" t="s">
        <v>358</v>
      </c>
      <c r="C77" s="950"/>
      <c r="D77" s="950"/>
      <c r="E77" s="950"/>
      <c r="F77" s="950"/>
      <c r="G77" s="950"/>
      <c r="H77" s="950"/>
      <c r="I77" s="950"/>
      <c r="J77" s="950"/>
      <c r="K77" s="950"/>
      <c r="L77" s="950"/>
      <c r="M77" s="950"/>
      <c r="N77" s="950"/>
      <c r="O77" s="950"/>
      <c r="P77" s="951"/>
      <c r="Q77" s="953">
        <v>282</v>
      </c>
      <c r="R77" s="954"/>
      <c r="S77" s="954"/>
      <c r="T77" s="954"/>
      <c r="U77" s="955"/>
      <c r="V77" s="956">
        <v>240</v>
      </c>
      <c r="W77" s="954"/>
      <c r="X77" s="954"/>
      <c r="Y77" s="954"/>
      <c r="Z77" s="955"/>
      <c r="AA77" s="956">
        <v>42</v>
      </c>
      <c r="AB77" s="954"/>
      <c r="AC77" s="954"/>
      <c r="AD77" s="954"/>
      <c r="AE77" s="955"/>
      <c r="AF77" s="956">
        <v>42</v>
      </c>
      <c r="AG77" s="954"/>
      <c r="AH77" s="954"/>
      <c r="AI77" s="954"/>
      <c r="AJ77" s="955"/>
      <c r="AK77" s="956" t="s">
        <v>319</v>
      </c>
      <c r="AL77" s="954"/>
      <c r="AM77" s="954"/>
      <c r="AN77" s="954"/>
      <c r="AO77" s="955"/>
      <c r="AP77" s="956" t="s">
        <v>319</v>
      </c>
      <c r="AQ77" s="954"/>
      <c r="AR77" s="954"/>
      <c r="AS77" s="954"/>
      <c r="AT77" s="955"/>
      <c r="AU77" s="956" t="s">
        <v>319</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7">
        <v>11</v>
      </c>
      <c r="B78" s="949" t="s">
        <v>359</v>
      </c>
      <c r="C78" s="950"/>
      <c r="D78" s="950"/>
      <c r="E78" s="950"/>
      <c r="F78" s="950"/>
      <c r="G78" s="950"/>
      <c r="H78" s="950"/>
      <c r="I78" s="950"/>
      <c r="J78" s="950"/>
      <c r="K78" s="950"/>
      <c r="L78" s="950"/>
      <c r="M78" s="950"/>
      <c r="N78" s="950"/>
      <c r="O78" s="950"/>
      <c r="P78" s="951"/>
      <c r="Q78" s="952">
        <v>38</v>
      </c>
      <c r="R78" s="946"/>
      <c r="S78" s="946"/>
      <c r="T78" s="946"/>
      <c r="U78" s="946"/>
      <c r="V78" s="946">
        <v>33</v>
      </c>
      <c r="W78" s="946"/>
      <c r="X78" s="946"/>
      <c r="Y78" s="946"/>
      <c r="Z78" s="946"/>
      <c r="AA78" s="946">
        <v>5</v>
      </c>
      <c r="AB78" s="946"/>
      <c r="AC78" s="946"/>
      <c r="AD78" s="946"/>
      <c r="AE78" s="946"/>
      <c r="AF78" s="946">
        <v>5</v>
      </c>
      <c r="AG78" s="946"/>
      <c r="AH78" s="946"/>
      <c r="AI78" s="946"/>
      <c r="AJ78" s="946"/>
      <c r="AK78" s="946" t="s">
        <v>319</v>
      </c>
      <c r="AL78" s="946"/>
      <c r="AM78" s="946"/>
      <c r="AN78" s="946"/>
      <c r="AO78" s="946"/>
      <c r="AP78" s="946" t="s">
        <v>319</v>
      </c>
      <c r="AQ78" s="946"/>
      <c r="AR78" s="946"/>
      <c r="AS78" s="946"/>
      <c r="AT78" s="946"/>
      <c r="AU78" s="946" t="s">
        <v>319</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7">
        <v>12</v>
      </c>
      <c r="B79" s="949" t="s">
        <v>360</v>
      </c>
      <c r="C79" s="950"/>
      <c r="D79" s="950"/>
      <c r="E79" s="950"/>
      <c r="F79" s="950"/>
      <c r="G79" s="950"/>
      <c r="H79" s="950"/>
      <c r="I79" s="950"/>
      <c r="J79" s="950"/>
      <c r="K79" s="950"/>
      <c r="L79" s="950"/>
      <c r="M79" s="950"/>
      <c r="N79" s="950"/>
      <c r="O79" s="950"/>
      <c r="P79" s="951"/>
      <c r="Q79" s="952">
        <v>514</v>
      </c>
      <c r="R79" s="946"/>
      <c r="S79" s="946"/>
      <c r="T79" s="946"/>
      <c r="U79" s="946"/>
      <c r="V79" s="946">
        <v>459</v>
      </c>
      <c r="W79" s="946"/>
      <c r="X79" s="946"/>
      <c r="Y79" s="946"/>
      <c r="Z79" s="946"/>
      <c r="AA79" s="946">
        <v>55</v>
      </c>
      <c r="AB79" s="946"/>
      <c r="AC79" s="946"/>
      <c r="AD79" s="946"/>
      <c r="AE79" s="946"/>
      <c r="AF79" s="946">
        <v>55</v>
      </c>
      <c r="AG79" s="946"/>
      <c r="AH79" s="946"/>
      <c r="AI79" s="946"/>
      <c r="AJ79" s="946"/>
      <c r="AK79" s="946">
        <v>55</v>
      </c>
      <c r="AL79" s="946"/>
      <c r="AM79" s="946"/>
      <c r="AN79" s="946"/>
      <c r="AO79" s="946"/>
      <c r="AP79" s="946" t="s">
        <v>319</v>
      </c>
      <c r="AQ79" s="946"/>
      <c r="AR79" s="946"/>
      <c r="AS79" s="946"/>
      <c r="AT79" s="946"/>
      <c r="AU79" s="946" t="s">
        <v>319</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7">
        <v>13</v>
      </c>
      <c r="B80" s="949" t="s">
        <v>361</v>
      </c>
      <c r="C80" s="950"/>
      <c r="D80" s="950"/>
      <c r="E80" s="950"/>
      <c r="F80" s="950"/>
      <c r="G80" s="950"/>
      <c r="H80" s="950"/>
      <c r="I80" s="950"/>
      <c r="J80" s="950"/>
      <c r="K80" s="950"/>
      <c r="L80" s="950"/>
      <c r="M80" s="950"/>
      <c r="N80" s="950"/>
      <c r="O80" s="950"/>
      <c r="P80" s="951"/>
      <c r="Q80" s="952">
        <v>567</v>
      </c>
      <c r="R80" s="946"/>
      <c r="S80" s="946"/>
      <c r="T80" s="946"/>
      <c r="U80" s="946"/>
      <c r="V80" s="946">
        <v>528</v>
      </c>
      <c r="W80" s="946"/>
      <c r="X80" s="946"/>
      <c r="Y80" s="946"/>
      <c r="Z80" s="946"/>
      <c r="AA80" s="946">
        <v>39</v>
      </c>
      <c r="AB80" s="946"/>
      <c r="AC80" s="946"/>
      <c r="AD80" s="946"/>
      <c r="AE80" s="946"/>
      <c r="AF80" s="946">
        <v>39</v>
      </c>
      <c r="AG80" s="946"/>
      <c r="AH80" s="946"/>
      <c r="AI80" s="946"/>
      <c r="AJ80" s="946"/>
      <c r="AK80" s="946" t="s">
        <v>319</v>
      </c>
      <c r="AL80" s="946"/>
      <c r="AM80" s="946"/>
      <c r="AN80" s="946"/>
      <c r="AO80" s="946"/>
      <c r="AP80" s="946" t="s">
        <v>319</v>
      </c>
      <c r="AQ80" s="946"/>
      <c r="AR80" s="946"/>
      <c r="AS80" s="946"/>
      <c r="AT80" s="946"/>
      <c r="AU80" s="946" t="s">
        <v>319</v>
      </c>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99" t="s">
        <v>322</v>
      </c>
      <c r="B88" s="912" t="s">
        <v>362</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3880</v>
      </c>
      <c r="AG88" s="934"/>
      <c r="AH88" s="934"/>
      <c r="AI88" s="934"/>
      <c r="AJ88" s="934"/>
      <c r="AK88" s="938"/>
      <c r="AL88" s="938"/>
      <c r="AM88" s="938"/>
      <c r="AN88" s="938"/>
      <c r="AO88" s="938"/>
      <c r="AP88" s="934" t="s">
        <v>319</v>
      </c>
      <c r="AQ88" s="934"/>
      <c r="AR88" s="934"/>
      <c r="AS88" s="934"/>
      <c r="AT88" s="934"/>
      <c r="AU88" s="934" t="s">
        <v>319</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912" t="s">
        <v>363</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11</v>
      </c>
      <c r="CS102" s="928"/>
      <c r="CT102" s="928"/>
      <c r="CU102" s="928"/>
      <c r="CV102" s="929"/>
      <c r="CW102" s="927" t="s">
        <v>319</v>
      </c>
      <c r="CX102" s="928"/>
      <c r="CY102" s="928"/>
      <c r="CZ102" s="928"/>
      <c r="DA102" s="929"/>
      <c r="DB102" s="927" t="s">
        <v>319</v>
      </c>
      <c r="DC102" s="928"/>
      <c r="DD102" s="928"/>
      <c r="DE102" s="928"/>
      <c r="DF102" s="929"/>
      <c r="DG102" s="927" t="s">
        <v>319</v>
      </c>
      <c r="DH102" s="928"/>
      <c r="DI102" s="928"/>
      <c r="DJ102" s="928"/>
      <c r="DK102" s="929"/>
      <c r="DL102" s="927" t="s">
        <v>319</v>
      </c>
      <c r="DM102" s="928"/>
      <c r="DN102" s="928"/>
      <c r="DO102" s="928"/>
      <c r="DP102" s="929"/>
      <c r="DQ102" s="927" t="s">
        <v>319</v>
      </c>
      <c r="DR102" s="928"/>
      <c r="DS102" s="928"/>
      <c r="DT102" s="928"/>
      <c r="DU102" s="929"/>
      <c r="DV102" s="912"/>
      <c r="DW102" s="913"/>
      <c r="DX102" s="913"/>
      <c r="DY102" s="913"/>
      <c r="DZ102" s="914"/>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370</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371</v>
      </c>
      <c r="AB109" s="871"/>
      <c r="AC109" s="871"/>
      <c r="AD109" s="871"/>
      <c r="AE109" s="872"/>
      <c r="AF109" s="873" t="s">
        <v>372</v>
      </c>
      <c r="AG109" s="871"/>
      <c r="AH109" s="871"/>
      <c r="AI109" s="871"/>
      <c r="AJ109" s="872"/>
      <c r="AK109" s="873" t="s">
        <v>237</v>
      </c>
      <c r="AL109" s="871"/>
      <c r="AM109" s="871"/>
      <c r="AN109" s="871"/>
      <c r="AO109" s="872"/>
      <c r="AP109" s="873" t="s">
        <v>373</v>
      </c>
      <c r="AQ109" s="871"/>
      <c r="AR109" s="871"/>
      <c r="AS109" s="871"/>
      <c r="AT109" s="904"/>
      <c r="AU109" s="870" t="s">
        <v>370</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371</v>
      </c>
      <c r="BR109" s="871"/>
      <c r="BS109" s="871"/>
      <c r="BT109" s="871"/>
      <c r="BU109" s="872"/>
      <c r="BV109" s="873" t="s">
        <v>372</v>
      </c>
      <c r="BW109" s="871"/>
      <c r="BX109" s="871"/>
      <c r="BY109" s="871"/>
      <c r="BZ109" s="872"/>
      <c r="CA109" s="873" t="s">
        <v>237</v>
      </c>
      <c r="CB109" s="871"/>
      <c r="CC109" s="871"/>
      <c r="CD109" s="871"/>
      <c r="CE109" s="872"/>
      <c r="CF109" s="911" t="s">
        <v>373</v>
      </c>
      <c r="CG109" s="911"/>
      <c r="CH109" s="911"/>
      <c r="CI109" s="911"/>
      <c r="CJ109" s="911"/>
      <c r="CK109" s="873" t="s">
        <v>374</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371</v>
      </c>
      <c r="DH109" s="871"/>
      <c r="DI109" s="871"/>
      <c r="DJ109" s="871"/>
      <c r="DK109" s="872"/>
      <c r="DL109" s="873" t="s">
        <v>372</v>
      </c>
      <c r="DM109" s="871"/>
      <c r="DN109" s="871"/>
      <c r="DO109" s="871"/>
      <c r="DP109" s="872"/>
      <c r="DQ109" s="873" t="s">
        <v>237</v>
      </c>
      <c r="DR109" s="871"/>
      <c r="DS109" s="871"/>
      <c r="DT109" s="871"/>
      <c r="DU109" s="872"/>
      <c r="DV109" s="873" t="s">
        <v>373</v>
      </c>
      <c r="DW109" s="871"/>
      <c r="DX109" s="871"/>
      <c r="DY109" s="871"/>
      <c r="DZ109" s="904"/>
    </row>
    <row r="110" spans="1:131" s="89" customFormat="1" ht="26.25" customHeight="1" x14ac:dyDescent="0.15">
      <c r="A110" s="782" t="s">
        <v>375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1384134</v>
      </c>
      <c r="AB110" s="864"/>
      <c r="AC110" s="864"/>
      <c r="AD110" s="864"/>
      <c r="AE110" s="865"/>
      <c r="AF110" s="866">
        <v>1400444</v>
      </c>
      <c r="AG110" s="864"/>
      <c r="AH110" s="864"/>
      <c r="AI110" s="864"/>
      <c r="AJ110" s="865"/>
      <c r="AK110" s="866">
        <v>1298518</v>
      </c>
      <c r="AL110" s="864"/>
      <c r="AM110" s="864"/>
      <c r="AN110" s="864"/>
      <c r="AO110" s="865"/>
      <c r="AP110" s="867">
        <v>32.6</v>
      </c>
      <c r="AQ110" s="868"/>
      <c r="AR110" s="868"/>
      <c r="AS110" s="868"/>
      <c r="AT110" s="869"/>
      <c r="AU110" s="905" t="s">
        <v>376</v>
      </c>
      <c r="AV110" s="906"/>
      <c r="AW110" s="906"/>
      <c r="AX110" s="906"/>
      <c r="AY110" s="906"/>
      <c r="AZ110" s="815" t="s">
        <v>377</v>
      </c>
      <c r="BA110" s="783"/>
      <c r="BB110" s="783"/>
      <c r="BC110" s="783"/>
      <c r="BD110" s="783"/>
      <c r="BE110" s="783"/>
      <c r="BF110" s="783"/>
      <c r="BG110" s="783"/>
      <c r="BH110" s="783"/>
      <c r="BI110" s="783"/>
      <c r="BJ110" s="783"/>
      <c r="BK110" s="783"/>
      <c r="BL110" s="783"/>
      <c r="BM110" s="783"/>
      <c r="BN110" s="783"/>
      <c r="BO110" s="783"/>
      <c r="BP110" s="784"/>
      <c r="BQ110" s="816">
        <v>9779101</v>
      </c>
      <c r="BR110" s="800"/>
      <c r="BS110" s="800"/>
      <c r="BT110" s="800"/>
      <c r="BU110" s="800"/>
      <c r="BV110" s="800">
        <v>9112867</v>
      </c>
      <c r="BW110" s="800"/>
      <c r="BX110" s="800"/>
      <c r="BY110" s="800"/>
      <c r="BZ110" s="800"/>
      <c r="CA110" s="800">
        <v>8503058</v>
      </c>
      <c r="CB110" s="800"/>
      <c r="CC110" s="800"/>
      <c r="CD110" s="800"/>
      <c r="CE110" s="800"/>
      <c r="CF110" s="838">
        <v>213.4</v>
      </c>
      <c r="CG110" s="839"/>
      <c r="CH110" s="839"/>
      <c r="CI110" s="839"/>
      <c r="CJ110" s="839"/>
      <c r="CK110" s="901" t="s">
        <v>378</v>
      </c>
      <c r="CL110" s="858"/>
      <c r="CM110" s="815" t="s">
        <v>379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62</v>
      </c>
      <c r="DH110" s="800"/>
      <c r="DI110" s="800"/>
      <c r="DJ110" s="800"/>
      <c r="DK110" s="800"/>
      <c r="DL110" s="800" t="s">
        <v>62</v>
      </c>
      <c r="DM110" s="800"/>
      <c r="DN110" s="800"/>
      <c r="DO110" s="800"/>
      <c r="DP110" s="800"/>
      <c r="DQ110" s="800" t="s">
        <v>62</v>
      </c>
      <c r="DR110" s="800"/>
      <c r="DS110" s="800"/>
      <c r="DT110" s="800"/>
      <c r="DU110" s="800"/>
      <c r="DV110" s="801" t="s">
        <v>62</v>
      </c>
      <c r="DW110" s="801"/>
      <c r="DX110" s="801"/>
      <c r="DY110" s="801"/>
      <c r="DZ110" s="802"/>
    </row>
    <row r="111" spans="1:131" s="89" customFormat="1" ht="26.25" customHeight="1" x14ac:dyDescent="0.15">
      <c r="A111" s="749" t="s">
        <v>380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62</v>
      </c>
      <c r="AB111" s="888"/>
      <c r="AC111" s="888"/>
      <c r="AD111" s="888"/>
      <c r="AE111" s="889"/>
      <c r="AF111" s="890" t="s">
        <v>62</v>
      </c>
      <c r="AG111" s="888"/>
      <c r="AH111" s="888"/>
      <c r="AI111" s="888"/>
      <c r="AJ111" s="889"/>
      <c r="AK111" s="890" t="s">
        <v>62</v>
      </c>
      <c r="AL111" s="888"/>
      <c r="AM111" s="888"/>
      <c r="AN111" s="888"/>
      <c r="AO111" s="889"/>
      <c r="AP111" s="891" t="s">
        <v>62</v>
      </c>
      <c r="AQ111" s="892"/>
      <c r="AR111" s="892"/>
      <c r="AS111" s="892"/>
      <c r="AT111" s="893"/>
      <c r="AU111" s="907"/>
      <c r="AV111" s="908"/>
      <c r="AW111" s="908"/>
      <c r="AX111" s="908"/>
      <c r="AY111" s="908"/>
      <c r="AZ111" s="790" t="s">
        <v>381</v>
      </c>
      <c r="BA111" s="727"/>
      <c r="BB111" s="727"/>
      <c r="BC111" s="727"/>
      <c r="BD111" s="727"/>
      <c r="BE111" s="727"/>
      <c r="BF111" s="727"/>
      <c r="BG111" s="727"/>
      <c r="BH111" s="727"/>
      <c r="BI111" s="727"/>
      <c r="BJ111" s="727"/>
      <c r="BK111" s="727"/>
      <c r="BL111" s="727"/>
      <c r="BM111" s="727"/>
      <c r="BN111" s="727"/>
      <c r="BO111" s="727"/>
      <c r="BP111" s="728"/>
      <c r="BQ111" s="791" t="s">
        <v>62</v>
      </c>
      <c r="BR111" s="792"/>
      <c r="BS111" s="792"/>
      <c r="BT111" s="792"/>
      <c r="BU111" s="792"/>
      <c r="BV111" s="792" t="s">
        <v>62</v>
      </c>
      <c r="BW111" s="792"/>
      <c r="BX111" s="792"/>
      <c r="BY111" s="792"/>
      <c r="BZ111" s="792"/>
      <c r="CA111" s="792" t="s">
        <v>62</v>
      </c>
      <c r="CB111" s="792"/>
      <c r="CC111" s="792"/>
      <c r="CD111" s="792"/>
      <c r="CE111" s="792"/>
      <c r="CF111" s="847" t="s">
        <v>62</v>
      </c>
      <c r="CG111" s="848"/>
      <c r="CH111" s="848"/>
      <c r="CI111" s="848"/>
      <c r="CJ111" s="848"/>
      <c r="CK111" s="902"/>
      <c r="CL111" s="860"/>
      <c r="CM111" s="790" t="s">
        <v>382</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15">
      <c r="A112" s="894" t="s">
        <v>383</v>
      </c>
      <c r="B112" s="895"/>
      <c r="C112" s="727" t="s">
        <v>384</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6" t="s">
        <v>62</v>
      </c>
      <c r="AQ112" s="797"/>
      <c r="AR112" s="797"/>
      <c r="AS112" s="797"/>
      <c r="AT112" s="798"/>
      <c r="AU112" s="907"/>
      <c r="AV112" s="908"/>
      <c r="AW112" s="908"/>
      <c r="AX112" s="908"/>
      <c r="AY112" s="908"/>
      <c r="AZ112" s="790" t="s">
        <v>385</v>
      </c>
      <c r="BA112" s="727"/>
      <c r="BB112" s="727"/>
      <c r="BC112" s="727"/>
      <c r="BD112" s="727"/>
      <c r="BE112" s="727"/>
      <c r="BF112" s="727"/>
      <c r="BG112" s="727"/>
      <c r="BH112" s="727"/>
      <c r="BI112" s="727"/>
      <c r="BJ112" s="727"/>
      <c r="BK112" s="727"/>
      <c r="BL112" s="727"/>
      <c r="BM112" s="727"/>
      <c r="BN112" s="727"/>
      <c r="BO112" s="727"/>
      <c r="BP112" s="728"/>
      <c r="BQ112" s="791">
        <v>1891237</v>
      </c>
      <c r="BR112" s="792"/>
      <c r="BS112" s="792"/>
      <c r="BT112" s="792"/>
      <c r="BU112" s="792"/>
      <c r="BV112" s="792">
        <v>1784528</v>
      </c>
      <c r="BW112" s="792"/>
      <c r="BX112" s="792"/>
      <c r="BY112" s="792"/>
      <c r="BZ112" s="792"/>
      <c r="CA112" s="792">
        <v>1598192</v>
      </c>
      <c r="CB112" s="792"/>
      <c r="CC112" s="792"/>
      <c r="CD112" s="792"/>
      <c r="CE112" s="792"/>
      <c r="CF112" s="847">
        <v>40.1</v>
      </c>
      <c r="CG112" s="848"/>
      <c r="CH112" s="848"/>
      <c r="CI112" s="848"/>
      <c r="CJ112" s="848"/>
      <c r="CK112" s="902"/>
      <c r="CL112" s="860"/>
      <c r="CM112" s="790" t="s">
        <v>386</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15">
      <c r="A113" s="896"/>
      <c r="B113" s="897"/>
      <c r="C113" s="727" t="s">
        <v>387</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276636</v>
      </c>
      <c r="AB113" s="888"/>
      <c r="AC113" s="888"/>
      <c r="AD113" s="888"/>
      <c r="AE113" s="889"/>
      <c r="AF113" s="890">
        <v>267917</v>
      </c>
      <c r="AG113" s="888"/>
      <c r="AH113" s="888"/>
      <c r="AI113" s="888"/>
      <c r="AJ113" s="889"/>
      <c r="AK113" s="890">
        <v>247928</v>
      </c>
      <c r="AL113" s="888"/>
      <c r="AM113" s="888"/>
      <c r="AN113" s="888"/>
      <c r="AO113" s="889"/>
      <c r="AP113" s="891">
        <v>6.2</v>
      </c>
      <c r="AQ113" s="892"/>
      <c r="AR113" s="892"/>
      <c r="AS113" s="892"/>
      <c r="AT113" s="893"/>
      <c r="AU113" s="907"/>
      <c r="AV113" s="908"/>
      <c r="AW113" s="908"/>
      <c r="AX113" s="908"/>
      <c r="AY113" s="908"/>
      <c r="AZ113" s="790" t="s">
        <v>388</v>
      </c>
      <c r="BA113" s="727"/>
      <c r="BB113" s="727"/>
      <c r="BC113" s="727"/>
      <c r="BD113" s="727"/>
      <c r="BE113" s="727"/>
      <c r="BF113" s="727"/>
      <c r="BG113" s="727"/>
      <c r="BH113" s="727"/>
      <c r="BI113" s="727"/>
      <c r="BJ113" s="727"/>
      <c r="BK113" s="727"/>
      <c r="BL113" s="727"/>
      <c r="BM113" s="727"/>
      <c r="BN113" s="727"/>
      <c r="BO113" s="727"/>
      <c r="BP113" s="728"/>
      <c r="BQ113" s="791">
        <v>7401</v>
      </c>
      <c r="BR113" s="792"/>
      <c r="BS113" s="792"/>
      <c r="BT113" s="792"/>
      <c r="BU113" s="792"/>
      <c r="BV113" s="792" t="s">
        <v>62</v>
      </c>
      <c r="BW113" s="792"/>
      <c r="BX113" s="792"/>
      <c r="BY113" s="792"/>
      <c r="BZ113" s="792"/>
      <c r="CA113" s="792" t="s">
        <v>62</v>
      </c>
      <c r="CB113" s="792"/>
      <c r="CC113" s="792"/>
      <c r="CD113" s="792"/>
      <c r="CE113" s="792"/>
      <c r="CF113" s="847" t="s">
        <v>62</v>
      </c>
      <c r="CG113" s="848"/>
      <c r="CH113" s="848"/>
      <c r="CI113" s="848"/>
      <c r="CJ113" s="848"/>
      <c r="CK113" s="902"/>
      <c r="CL113" s="860"/>
      <c r="CM113" s="790" t="s">
        <v>389</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6" t="s">
        <v>62</v>
      </c>
      <c r="DW113" s="797"/>
      <c r="DX113" s="797"/>
      <c r="DY113" s="797"/>
      <c r="DZ113" s="798"/>
    </row>
    <row r="114" spans="1:130" s="89" customFormat="1" ht="26.25" customHeight="1" x14ac:dyDescent="0.15">
      <c r="A114" s="896"/>
      <c r="B114" s="897"/>
      <c r="C114" s="727" t="s">
        <v>390</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24767</v>
      </c>
      <c r="AB114" s="755"/>
      <c r="AC114" s="755"/>
      <c r="AD114" s="755"/>
      <c r="AE114" s="756"/>
      <c r="AF114" s="757">
        <v>6659</v>
      </c>
      <c r="AG114" s="755"/>
      <c r="AH114" s="755"/>
      <c r="AI114" s="755"/>
      <c r="AJ114" s="756"/>
      <c r="AK114" s="757" t="s">
        <v>62</v>
      </c>
      <c r="AL114" s="755"/>
      <c r="AM114" s="755"/>
      <c r="AN114" s="755"/>
      <c r="AO114" s="756"/>
      <c r="AP114" s="796" t="s">
        <v>62</v>
      </c>
      <c r="AQ114" s="797"/>
      <c r="AR114" s="797"/>
      <c r="AS114" s="797"/>
      <c r="AT114" s="798"/>
      <c r="AU114" s="907"/>
      <c r="AV114" s="908"/>
      <c r="AW114" s="908"/>
      <c r="AX114" s="908"/>
      <c r="AY114" s="908"/>
      <c r="AZ114" s="790" t="s">
        <v>391</v>
      </c>
      <c r="BA114" s="727"/>
      <c r="BB114" s="727"/>
      <c r="BC114" s="727"/>
      <c r="BD114" s="727"/>
      <c r="BE114" s="727"/>
      <c r="BF114" s="727"/>
      <c r="BG114" s="727"/>
      <c r="BH114" s="727"/>
      <c r="BI114" s="727"/>
      <c r="BJ114" s="727"/>
      <c r="BK114" s="727"/>
      <c r="BL114" s="727"/>
      <c r="BM114" s="727"/>
      <c r="BN114" s="727"/>
      <c r="BO114" s="727"/>
      <c r="BP114" s="728"/>
      <c r="BQ114" s="791">
        <v>598339</v>
      </c>
      <c r="BR114" s="792"/>
      <c r="BS114" s="792"/>
      <c r="BT114" s="792"/>
      <c r="BU114" s="792"/>
      <c r="BV114" s="792">
        <v>551330</v>
      </c>
      <c r="BW114" s="792"/>
      <c r="BX114" s="792"/>
      <c r="BY114" s="792"/>
      <c r="BZ114" s="792"/>
      <c r="CA114" s="792">
        <v>561918</v>
      </c>
      <c r="CB114" s="792"/>
      <c r="CC114" s="792"/>
      <c r="CD114" s="792"/>
      <c r="CE114" s="792"/>
      <c r="CF114" s="847">
        <v>14.1</v>
      </c>
      <c r="CG114" s="848"/>
      <c r="CH114" s="848"/>
      <c r="CI114" s="848"/>
      <c r="CJ114" s="848"/>
      <c r="CK114" s="902"/>
      <c r="CL114" s="860"/>
      <c r="CM114" s="790" t="s">
        <v>392</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6" t="s">
        <v>62</v>
      </c>
      <c r="DW114" s="797"/>
      <c r="DX114" s="797"/>
      <c r="DY114" s="797"/>
      <c r="DZ114" s="798"/>
    </row>
    <row r="115" spans="1:130" s="89" customFormat="1" ht="26.25" customHeight="1" x14ac:dyDescent="0.15">
      <c r="A115" s="896"/>
      <c r="B115" s="897"/>
      <c r="C115" s="727" t="s">
        <v>393</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62</v>
      </c>
      <c r="AB115" s="888"/>
      <c r="AC115" s="888"/>
      <c r="AD115" s="888"/>
      <c r="AE115" s="889"/>
      <c r="AF115" s="890" t="s">
        <v>62</v>
      </c>
      <c r="AG115" s="888"/>
      <c r="AH115" s="888"/>
      <c r="AI115" s="888"/>
      <c r="AJ115" s="889"/>
      <c r="AK115" s="890" t="s">
        <v>62</v>
      </c>
      <c r="AL115" s="888"/>
      <c r="AM115" s="888"/>
      <c r="AN115" s="888"/>
      <c r="AO115" s="889"/>
      <c r="AP115" s="891" t="s">
        <v>62</v>
      </c>
      <c r="AQ115" s="892"/>
      <c r="AR115" s="892"/>
      <c r="AS115" s="892"/>
      <c r="AT115" s="893"/>
      <c r="AU115" s="907"/>
      <c r="AV115" s="908"/>
      <c r="AW115" s="908"/>
      <c r="AX115" s="908"/>
      <c r="AY115" s="908"/>
      <c r="AZ115" s="790" t="s">
        <v>394</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47" t="s">
        <v>62</v>
      </c>
      <c r="CG115" s="848"/>
      <c r="CH115" s="848"/>
      <c r="CI115" s="848"/>
      <c r="CJ115" s="848"/>
      <c r="CK115" s="902"/>
      <c r="CL115" s="860"/>
      <c r="CM115" s="790" t="s">
        <v>395</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6" t="s">
        <v>62</v>
      </c>
      <c r="DW115" s="797"/>
      <c r="DX115" s="797"/>
      <c r="DY115" s="797"/>
      <c r="DZ115" s="798"/>
    </row>
    <row r="116" spans="1:130" s="89" customFormat="1" ht="26.25" customHeight="1" x14ac:dyDescent="0.15">
      <c r="A116" s="898"/>
      <c r="B116" s="899"/>
      <c r="C116" s="794" t="s">
        <v>396</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62</v>
      </c>
      <c r="AB116" s="755"/>
      <c r="AC116" s="755"/>
      <c r="AD116" s="755"/>
      <c r="AE116" s="756"/>
      <c r="AF116" s="757" t="s">
        <v>62</v>
      </c>
      <c r="AG116" s="755"/>
      <c r="AH116" s="755"/>
      <c r="AI116" s="755"/>
      <c r="AJ116" s="756"/>
      <c r="AK116" s="757" t="s">
        <v>62</v>
      </c>
      <c r="AL116" s="755"/>
      <c r="AM116" s="755"/>
      <c r="AN116" s="755"/>
      <c r="AO116" s="756"/>
      <c r="AP116" s="796" t="s">
        <v>62</v>
      </c>
      <c r="AQ116" s="797"/>
      <c r="AR116" s="797"/>
      <c r="AS116" s="797"/>
      <c r="AT116" s="798"/>
      <c r="AU116" s="907"/>
      <c r="AV116" s="908"/>
      <c r="AW116" s="908"/>
      <c r="AX116" s="908"/>
      <c r="AY116" s="908"/>
      <c r="AZ116" s="884" t="s">
        <v>397</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47" t="s">
        <v>62</v>
      </c>
      <c r="CG116" s="848"/>
      <c r="CH116" s="848"/>
      <c r="CI116" s="848"/>
      <c r="CJ116" s="848"/>
      <c r="CK116" s="902"/>
      <c r="CL116" s="860"/>
      <c r="CM116" s="790" t="s">
        <v>398</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6" t="s">
        <v>62</v>
      </c>
      <c r="DW116" s="797"/>
      <c r="DX116" s="797"/>
      <c r="DY116" s="797"/>
      <c r="DZ116" s="798"/>
    </row>
    <row r="117" spans="1:130" s="89" customFormat="1" ht="26.25" customHeight="1" x14ac:dyDescent="0.15">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399</v>
      </c>
      <c r="Z117" s="872"/>
      <c r="AA117" s="877">
        <v>1685537</v>
      </c>
      <c r="AB117" s="878"/>
      <c r="AC117" s="878"/>
      <c r="AD117" s="878"/>
      <c r="AE117" s="879"/>
      <c r="AF117" s="880">
        <v>1675020</v>
      </c>
      <c r="AG117" s="878"/>
      <c r="AH117" s="878"/>
      <c r="AI117" s="878"/>
      <c r="AJ117" s="879"/>
      <c r="AK117" s="880">
        <v>1546446</v>
      </c>
      <c r="AL117" s="878"/>
      <c r="AM117" s="878"/>
      <c r="AN117" s="878"/>
      <c r="AO117" s="879"/>
      <c r="AP117" s="881"/>
      <c r="AQ117" s="882"/>
      <c r="AR117" s="882"/>
      <c r="AS117" s="882"/>
      <c r="AT117" s="883"/>
      <c r="AU117" s="907"/>
      <c r="AV117" s="908"/>
      <c r="AW117" s="908"/>
      <c r="AX117" s="908"/>
      <c r="AY117" s="908"/>
      <c r="AZ117" s="835" t="s">
        <v>400</v>
      </c>
      <c r="BA117" s="836"/>
      <c r="BB117" s="836"/>
      <c r="BC117" s="836"/>
      <c r="BD117" s="836"/>
      <c r="BE117" s="836"/>
      <c r="BF117" s="836"/>
      <c r="BG117" s="836"/>
      <c r="BH117" s="836"/>
      <c r="BI117" s="836"/>
      <c r="BJ117" s="836"/>
      <c r="BK117" s="836"/>
      <c r="BL117" s="836"/>
      <c r="BM117" s="836"/>
      <c r="BN117" s="836"/>
      <c r="BO117" s="836"/>
      <c r="BP117" s="837"/>
      <c r="BQ117" s="791" t="s">
        <v>62</v>
      </c>
      <c r="BR117" s="792"/>
      <c r="BS117" s="792"/>
      <c r="BT117" s="792"/>
      <c r="BU117" s="792"/>
      <c r="BV117" s="792" t="s">
        <v>62</v>
      </c>
      <c r="BW117" s="792"/>
      <c r="BX117" s="792"/>
      <c r="BY117" s="792"/>
      <c r="BZ117" s="792"/>
      <c r="CA117" s="792" t="s">
        <v>62</v>
      </c>
      <c r="CB117" s="792"/>
      <c r="CC117" s="792"/>
      <c r="CD117" s="792"/>
      <c r="CE117" s="792"/>
      <c r="CF117" s="847" t="s">
        <v>62</v>
      </c>
      <c r="CG117" s="848"/>
      <c r="CH117" s="848"/>
      <c r="CI117" s="848"/>
      <c r="CJ117" s="848"/>
      <c r="CK117" s="902"/>
      <c r="CL117" s="860"/>
      <c r="CM117" s="790" t="s">
        <v>401</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6" t="s">
        <v>62</v>
      </c>
      <c r="DW117" s="797"/>
      <c r="DX117" s="797"/>
      <c r="DY117" s="797"/>
      <c r="DZ117" s="798"/>
    </row>
    <row r="118" spans="1:130" s="89" customFormat="1" ht="26.25" customHeight="1" x14ac:dyDescent="0.15">
      <c r="A118" s="870" t="s">
        <v>374</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371</v>
      </c>
      <c r="AB118" s="871"/>
      <c r="AC118" s="871"/>
      <c r="AD118" s="871"/>
      <c r="AE118" s="872"/>
      <c r="AF118" s="873" t="s">
        <v>372</v>
      </c>
      <c r="AG118" s="871"/>
      <c r="AH118" s="871"/>
      <c r="AI118" s="871"/>
      <c r="AJ118" s="872"/>
      <c r="AK118" s="873" t="s">
        <v>237</v>
      </c>
      <c r="AL118" s="871"/>
      <c r="AM118" s="871"/>
      <c r="AN118" s="871"/>
      <c r="AO118" s="872"/>
      <c r="AP118" s="874" t="s">
        <v>373</v>
      </c>
      <c r="AQ118" s="875"/>
      <c r="AR118" s="875"/>
      <c r="AS118" s="875"/>
      <c r="AT118" s="876"/>
      <c r="AU118" s="907"/>
      <c r="AV118" s="908"/>
      <c r="AW118" s="908"/>
      <c r="AX118" s="908"/>
      <c r="AY118" s="908"/>
      <c r="AZ118" s="793" t="s">
        <v>402</v>
      </c>
      <c r="BA118" s="794"/>
      <c r="BB118" s="794"/>
      <c r="BC118" s="794"/>
      <c r="BD118" s="794"/>
      <c r="BE118" s="794"/>
      <c r="BF118" s="794"/>
      <c r="BG118" s="794"/>
      <c r="BH118" s="794"/>
      <c r="BI118" s="794"/>
      <c r="BJ118" s="794"/>
      <c r="BK118" s="794"/>
      <c r="BL118" s="794"/>
      <c r="BM118" s="794"/>
      <c r="BN118" s="794"/>
      <c r="BO118" s="794"/>
      <c r="BP118" s="795"/>
      <c r="BQ118" s="831" t="s">
        <v>62</v>
      </c>
      <c r="BR118" s="832"/>
      <c r="BS118" s="832"/>
      <c r="BT118" s="832"/>
      <c r="BU118" s="832"/>
      <c r="BV118" s="832" t="s">
        <v>62</v>
      </c>
      <c r="BW118" s="832"/>
      <c r="BX118" s="832"/>
      <c r="BY118" s="832"/>
      <c r="BZ118" s="832"/>
      <c r="CA118" s="832" t="s">
        <v>62</v>
      </c>
      <c r="CB118" s="832"/>
      <c r="CC118" s="832"/>
      <c r="CD118" s="832"/>
      <c r="CE118" s="832"/>
      <c r="CF118" s="847" t="s">
        <v>62</v>
      </c>
      <c r="CG118" s="848"/>
      <c r="CH118" s="848"/>
      <c r="CI118" s="848"/>
      <c r="CJ118" s="848"/>
      <c r="CK118" s="902"/>
      <c r="CL118" s="860"/>
      <c r="CM118" s="790" t="s">
        <v>403</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6" t="s">
        <v>62</v>
      </c>
      <c r="DW118" s="797"/>
      <c r="DX118" s="797"/>
      <c r="DY118" s="797"/>
      <c r="DZ118" s="798"/>
    </row>
    <row r="119" spans="1:130" s="89" customFormat="1" ht="26.25" customHeight="1" x14ac:dyDescent="0.15">
      <c r="A119" s="857" t="s">
        <v>378</v>
      </c>
      <c r="B119" s="858"/>
      <c r="C119" s="815" t="s">
        <v>379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29" t="s">
        <v>404</v>
      </c>
      <c r="BP119" s="830"/>
      <c r="BQ119" s="831">
        <v>12276078</v>
      </c>
      <c r="BR119" s="832"/>
      <c r="BS119" s="832"/>
      <c r="BT119" s="832"/>
      <c r="BU119" s="832"/>
      <c r="BV119" s="832">
        <v>11448725</v>
      </c>
      <c r="BW119" s="832"/>
      <c r="BX119" s="832"/>
      <c r="BY119" s="832"/>
      <c r="BZ119" s="832"/>
      <c r="CA119" s="832">
        <v>10663168</v>
      </c>
      <c r="CB119" s="832"/>
      <c r="CC119" s="832"/>
      <c r="CD119" s="832"/>
      <c r="CE119" s="832"/>
      <c r="CF119" s="723"/>
      <c r="CG119" s="724"/>
      <c r="CH119" s="724"/>
      <c r="CI119" s="724"/>
      <c r="CJ119" s="828"/>
      <c r="CK119" s="903"/>
      <c r="CL119" s="862"/>
      <c r="CM119" s="793" t="s">
        <v>405</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62</v>
      </c>
      <c r="DH119" s="739"/>
      <c r="DI119" s="739"/>
      <c r="DJ119" s="739"/>
      <c r="DK119" s="740"/>
      <c r="DL119" s="741" t="s">
        <v>62</v>
      </c>
      <c r="DM119" s="739"/>
      <c r="DN119" s="739"/>
      <c r="DO119" s="739"/>
      <c r="DP119" s="740"/>
      <c r="DQ119" s="741" t="s">
        <v>62</v>
      </c>
      <c r="DR119" s="739"/>
      <c r="DS119" s="739"/>
      <c r="DT119" s="739"/>
      <c r="DU119" s="740"/>
      <c r="DV119" s="803" t="s">
        <v>62</v>
      </c>
      <c r="DW119" s="804"/>
      <c r="DX119" s="804"/>
      <c r="DY119" s="804"/>
      <c r="DZ119" s="805"/>
    </row>
    <row r="120" spans="1:130" s="89" customFormat="1" ht="26.25" customHeight="1" x14ac:dyDescent="0.15">
      <c r="A120" s="859"/>
      <c r="B120" s="860"/>
      <c r="C120" s="790" t="s">
        <v>382</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6" t="s">
        <v>62</v>
      </c>
      <c r="AQ120" s="797"/>
      <c r="AR120" s="797"/>
      <c r="AS120" s="797"/>
      <c r="AT120" s="798"/>
      <c r="AU120" s="849" t="s">
        <v>406</v>
      </c>
      <c r="AV120" s="850"/>
      <c r="AW120" s="850"/>
      <c r="AX120" s="850"/>
      <c r="AY120" s="851"/>
      <c r="AZ120" s="815" t="s">
        <v>407</v>
      </c>
      <c r="BA120" s="783"/>
      <c r="BB120" s="783"/>
      <c r="BC120" s="783"/>
      <c r="BD120" s="783"/>
      <c r="BE120" s="783"/>
      <c r="BF120" s="783"/>
      <c r="BG120" s="783"/>
      <c r="BH120" s="783"/>
      <c r="BI120" s="783"/>
      <c r="BJ120" s="783"/>
      <c r="BK120" s="783"/>
      <c r="BL120" s="783"/>
      <c r="BM120" s="783"/>
      <c r="BN120" s="783"/>
      <c r="BO120" s="783"/>
      <c r="BP120" s="784"/>
      <c r="BQ120" s="816">
        <v>3360205</v>
      </c>
      <c r="BR120" s="800"/>
      <c r="BS120" s="800"/>
      <c r="BT120" s="800"/>
      <c r="BU120" s="800"/>
      <c r="BV120" s="800">
        <v>3523545</v>
      </c>
      <c r="BW120" s="800"/>
      <c r="BX120" s="800"/>
      <c r="BY120" s="800"/>
      <c r="BZ120" s="800"/>
      <c r="CA120" s="800">
        <v>3624202</v>
      </c>
      <c r="CB120" s="800"/>
      <c r="CC120" s="800"/>
      <c r="CD120" s="800"/>
      <c r="CE120" s="800"/>
      <c r="CF120" s="838">
        <v>91</v>
      </c>
      <c r="CG120" s="839"/>
      <c r="CH120" s="839"/>
      <c r="CI120" s="839"/>
      <c r="CJ120" s="839"/>
      <c r="CK120" s="840" t="s">
        <v>408</v>
      </c>
      <c r="CL120" s="807"/>
      <c r="CM120" s="807"/>
      <c r="CN120" s="807"/>
      <c r="CO120" s="808"/>
      <c r="CP120" s="844" t="s">
        <v>343</v>
      </c>
      <c r="CQ120" s="845"/>
      <c r="CR120" s="845"/>
      <c r="CS120" s="845"/>
      <c r="CT120" s="845"/>
      <c r="CU120" s="845"/>
      <c r="CV120" s="845"/>
      <c r="CW120" s="845"/>
      <c r="CX120" s="845"/>
      <c r="CY120" s="845"/>
      <c r="CZ120" s="845"/>
      <c r="DA120" s="845"/>
      <c r="DB120" s="845"/>
      <c r="DC120" s="845"/>
      <c r="DD120" s="845"/>
      <c r="DE120" s="845"/>
      <c r="DF120" s="846"/>
      <c r="DG120" s="816">
        <v>881045</v>
      </c>
      <c r="DH120" s="800"/>
      <c r="DI120" s="800"/>
      <c r="DJ120" s="800"/>
      <c r="DK120" s="800"/>
      <c r="DL120" s="800">
        <v>859739</v>
      </c>
      <c r="DM120" s="800"/>
      <c r="DN120" s="800"/>
      <c r="DO120" s="800"/>
      <c r="DP120" s="800"/>
      <c r="DQ120" s="800">
        <v>806861</v>
      </c>
      <c r="DR120" s="800"/>
      <c r="DS120" s="800"/>
      <c r="DT120" s="800"/>
      <c r="DU120" s="800"/>
      <c r="DV120" s="801">
        <v>20.2</v>
      </c>
      <c r="DW120" s="801"/>
      <c r="DX120" s="801"/>
      <c r="DY120" s="801"/>
      <c r="DZ120" s="802"/>
    </row>
    <row r="121" spans="1:130" s="89" customFormat="1" ht="26.25" customHeight="1" x14ac:dyDescent="0.15">
      <c r="A121" s="859"/>
      <c r="B121" s="860"/>
      <c r="C121" s="835" t="s">
        <v>409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62</v>
      </c>
      <c r="AB121" s="755"/>
      <c r="AC121" s="755"/>
      <c r="AD121" s="755"/>
      <c r="AE121" s="756"/>
      <c r="AF121" s="757" t="s">
        <v>62</v>
      </c>
      <c r="AG121" s="755"/>
      <c r="AH121" s="755"/>
      <c r="AI121" s="755"/>
      <c r="AJ121" s="756"/>
      <c r="AK121" s="757" t="s">
        <v>62</v>
      </c>
      <c r="AL121" s="755"/>
      <c r="AM121" s="755"/>
      <c r="AN121" s="755"/>
      <c r="AO121" s="756"/>
      <c r="AP121" s="796" t="s">
        <v>62</v>
      </c>
      <c r="AQ121" s="797"/>
      <c r="AR121" s="797"/>
      <c r="AS121" s="797"/>
      <c r="AT121" s="798"/>
      <c r="AU121" s="852"/>
      <c r="AV121" s="853"/>
      <c r="AW121" s="853"/>
      <c r="AX121" s="853"/>
      <c r="AY121" s="854"/>
      <c r="AZ121" s="790" t="s">
        <v>410</v>
      </c>
      <c r="BA121" s="727"/>
      <c r="BB121" s="727"/>
      <c r="BC121" s="727"/>
      <c r="BD121" s="727"/>
      <c r="BE121" s="727"/>
      <c r="BF121" s="727"/>
      <c r="BG121" s="727"/>
      <c r="BH121" s="727"/>
      <c r="BI121" s="727"/>
      <c r="BJ121" s="727"/>
      <c r="BK121" s="727"/>
      <c r="BL121" s="727"/>
      <c r="BM121" s="727"/>
      <c r="BN121" s="727"/>
      <c r="BO121" s="727"/>
      <c r="BP121" s="728"/>
      <c r="BQ121" s="791">
        <v>1233</v>
      </c>
      <c r="BR121" s="792"/>
      <c r="BS121" s="792"/>
      <c r="BT121" s="792"/>
      <c r="BU121" s="792"/>
      <c r="BV121" s="792" t="s">
        <v>62</v>
      </c>
      <c r="BW121" s="792"/>
      <c r="BX121" s="792"/>
      <c r="BY121" s="792"/>
      <c r="BZ121" s="792"/>
      <c r="CA121" s="792" t="s">
        <v>62</v>
      </c>
      <c r="CB121" s="792"/>
      <c r="CC121" s="792"/>
      <c r="CD121" s="792"/>
      <c r="CE121" s="792"/>
      <c r="CF121" s="847" t="s">
        <v>62</v>
      </c>
      <c r="CG121" s="848"/>
      <c r="CH121" s="848"/>
      <c r="CI121" s="848"/>
      <c r="CJ121" s="848"/>
      <c r="CK121" s="841"/>
      <c r="CL121" s="810"/>
      <c r="CM121" s="810"/>
      <c r="CN121" s="810"/>
      <c r="CO121" s="811"/>
      <c r="CP121" s="819" t="s">
        <v>340</v>
      </c>
      <c r="CQ121" s="820"/>
      <c r="CR121" s="820"/>
      <c r="CS121" s="820"/>
      <c r="CT121" s="820"/>
      <c r="CU121" s="820"/>
      <c r="CV121" s="820"/>
      <c r="CW121" s="820"/>
      <c r="CX121" s="820"/>
      <c r="CY121" s="820"/>
      <c r="CZ121" s="820"/>
      <c r="DA121" s="820"/>
      <c r="DB121" s="820"/>
      <c r="DC121" s="820"/>
      <c r="DD121" s="820"/>
      <c r="DE121" s="820"/>
      <c r="DF121" s="821"/>
      <c r="DG121" s="791">
        <v>859951</v>
      </c>
      <c r="DH121" s="792"/>
      <c r="DI121" s="792"/>
      <c r="DJ121" s="792"/>
      <c r="DK121" s="792"/>
      <c r="DL121" s="792">
        <v>774310</v>
      </c>
      <c r="DM121" s="792"/>
      <c r="DN121" s="792"/>
      <c r="DO121" s="792"/>
      <c r="DP121" s="792"/>
      <c r="DQ121" s="792">
        <v>652744</v>
      </c>
      <c r="DR121" s="792"/>
      <c r="DS121" s="792"/>
      <c r="DT121" s="792"/>
      <c r="DU121" s="792"/>
      <c r="DV121" s="769">
        <v>16.399999999999999</v>
      </c>
      <c r="DW121" s="769"/>
      <c r="DX121" s="769"/>
      <c r="DY121" s="769"/>
      <c r="DZ121" s="770"/>
    </row>
    <row r="122" spans="1:130" s="89" customFormat="1" ht="26.25" customHeight="1" x14ac:dyDescent="0.15">
      <c r="A122" s="859"/>
      <c r="B122" s="860"/>
      <c r="C122" s="790" t="s">
        <v>392</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6" t="s">
        <v>62</v>
      </c>
      <c r="AQ122" s="797"/>
      <c r="AR122" s="797"/>
      <c r="AS122" s="797"/>
      <c r="AT122" s="798"/>
      <c r="AU122" s="852"/>
      <c r="AV122" s="853"/>
      <c r="AW122" s="853"/>
      <c r="AX122" s="853"/>
      <c r="AY122" s="854"/>
      <c r="AZ122" s="793" t="s">
        <v>411</v>
      </c>
      <c r="BA122" s="794"/>
      <c r="BB122" s="794"/>
      <c r="BC122" s="794"/>
      <c r="BD122" s="794"/>
      <c r="BE122" s="794"/>
      <c r="BF122" s="794"/>
      <c r="BG122" s="794"/>
      <c r="BH122" s="794"/>
      <c r="BI122" s="794"/>
      <c r="BJ122" s="794"/>
      <c r="BK122" s="794"/>
      <c r="BL122" s="794"/>
      <c r="BM122" s="794"/>
      <c r="BN122" s="794"/>
      <c r="BO122" s="794"/>
      <c r="BP122" s="795"/>
      <c r="BQ122" s="831">
        <v>8614172</v>
      </c>
      <c r="BR122" s="832"/>
      <c r="BS122" s="832"/>
      <c r="BT122" s="832"/>
      <c r="BU122" s="832"/>
      <c r="BV122" s="832">
        <v>7878469</v>
      </c>
      <c r="BW122" s="832"/>
      <c r="BX122" s="832"/>
      <c r="BY122" s="832"/>
      <c r="BZ122" s="832"/>
      <c r="CA122" s="832">
        <v>7547869</v>
      </c>
      <c r="CB122" s="832"/>
      <c r="CC122" s="832"/>
      <c r="CD122" s="832"/>
      <c r="CE122" s="832"/>
      <c r="CF122" s="833">
        <v>189.4</v>
      </c>
      <c r="CG122" s="834"/>
      <c r="CH122" s="834"/>
      <c r="CI122" s="834"/>
      <c r="CJ122" s="834"/>
      <c r="CK122" s="841"/>
      <c r="CL122" s="810"/>
      <c r="CM122" s="810"/>
      <c r="CN122" s="810"/>
      <c r="CO122" s="811"/>
      <c r="CP122" s="819" t="s">
        <v>338</v>
      </c>
      <c r="CQ122" s="820"/>
      <c r="CR122" s="820"/>
      <c r="CS122" s="820"/>
      <c r="CT122" s="820"/>
      <c r="CU122" s="820"/>
      <c r="CV122" s="820"/>
      <c r="CW122" s="820"/>
      <c r="CX122" s="820"/>
      <c r="CY122" s="820"/>
      <c r="CZ122" s="820"/>
      <c r="DA122" s="820"/>
      <c r="DB122" s="820"/>
      <c r="DC122" s="820"/>
      <c r="DD122" s="820"/>
      <c r="DE122" s="820"/>
      <c r="DF122" s="821"/>
      <c r="DG122" s="791">
        <v>68656</v>
      </c>
      <c r="DH122" s="792"/>
      <c r="DI122" s="792"/>
      <c r="DJ122" s="792"/>
      <c r="DK122" s="792"/>
      <c r="DL122" s="792">
        <v>75381</v>
      </c>
      <c r="DM122" s="792"/>
      <c r="DN122" s="792"/>
      <c r="DO122" s="792"/>
      <c r="DP122" s="792"/>
      <c r="DQ122" s="792">
        <v>70106</v>
      </c>
      <c r="DR122" s="792"/>
      <c r="DS122" s="792"/>
      <c r="DT122" s="792"/>
      <c r="DU122" s="792"/>
      <c r="DV122" s="769">
        <v>1.8</v>
      </c>
      <c r="DW122" s="769"/>
      <c r="DX122" s="769"/>
      <c r="DY122" s="769"/>
      <c r="DZ122" s="770"/>
    </row>
    <row r="123" spans="1:130" s="89" customFormat="1" ht="26.25" customHeight="1" x14ac:dyDescent="0.15">
      <c r="A123" s="859"/>
      <c r="B123" s="860"/>
      <c r="C123" s="790" t="s">
        <v>398</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6" t="s">
        <v>62</v>
      </c>
      <c r="AQ123" s="797"/>
      <c r="AR123" s="797"/>
      <c r="AS123" s="797"/>
      <c r="AT123" s="798"/>
      <c r="AU123" s="855"/>
      <c r="AV123" s="856"/>
      <c r="AW123" s="856"/>
      <c r="AX123" s="856"/>
      <c r="AY123" s="856"/>
      <c r="AZ123" s="110" t="s">
        <v>118</v>
      </c>
      <c r="BA123" s="110"/>
      <c r="BB123" s="110"/>
      <c r="BC123" s="110"/>
      <c r="BD123" s="110"/>
      <c r="BE123" s="110"/>
      <c r="BF123" s="110"/>
      <c r="BG123" s="110"/>
      <c r="BH123" s="110"/>
      <c r="BI123" s="110"/>
      <c r="BJ123" s="110"/>
      <c r="BK123" s="110"/>
      <c r="BL123" s="110"/>
      <c r="BM123" s="110"/>
      <c r="BN123" s="110"/>
      <c r="BO123" s="829" t="s">
        <v>412</v>
      </c>
      <c r="BP123" s="830"/>
      <c r="BQ123" s="826">
        <v>11975610</v>
      </c>
      <c r="BR123" s="827"/>
      <c r="BS123" s="827"/>
      <c r="BT123" s="827"/>
      <c r="BU123" s="827"/>
      <c r="BV123" s="827">
        <v>11402014</v>
      </c>
      <c r="BW123" s="827"/>
      <c r="BX123" s="827"/>
      <c r="BY123" s="827"/>
      <c r="BZ123" s="827"/>
      <c r="CA123" s="827">
        <v>11172071</v>
      </c>
      <c r="CB123" s="827"/>
      <c r="CC123" s="827"/>
      <c r="CD123" s="827"/>
      <c r="CE123" s="827"/>
      <c r="CF123" s="723"/>
      <c r="CG123" s="724"/>
      <c r="CH123" s="724"/>
      <c r="CI123" s="724"/>
      <c r="CJ123" s="828"/>
      <c r="CK123" s="841"/>
      <c r="CL123" s="810"/>
      <c r="CM123" s="810"/>
      <c r="CN123" s="810"/>
      <c r="CO123" s="811"/>
      <c r="CP123" s="819" t="s">
        <v>341</v>
      </c>
      <c r="CQ123" s="820"/>
      <c r="CR123" s="820"/>
      <c r="CS123" s="820"/>
      <c r="CT123" s="820"/>
      <c r="CU123" s="820"/>
      <c r="CV123" s="820"/>
      <c r="CW123" s="820"/>
      <c r="CX123" s="820"/>
      <c r="CY123" s="820"/>
      <c r="CZ123" s="820"/>
      <c r="DA123" s="820"/>
      <c r="DB123" s="820"/>
      <c r="DC123" s="820"/>
      <c r="DD123" s="820"/>
      <c r="DE123" s="820"/>
      <c r="DF123" s="821"/>
      <c r="DG123" s="754">
        <v>81585</v>
      </c>
      <c r="DH123" s="755"/>
      <c r="DI123" s="755"/>
      <c r="DJ123" s="755"/>
      <c r="DK123" s="756"/>
      <c r="DL123" s="757">
        <v>75098</v>
      </c>
      <c r="DM123" s="755"/>
      <c r="DN123" s="755"/>
      <c r="DO123" s="755"/>
      <c r="DP123" s="756"/>
      <c r="DQ123" s="757">
        <v>68481</v>
      </c>
      <c r="DR123" s="755"/>
      <c r="DS123" s="755"/>
      <c r="DT123" s="755"/>
      <c r="DU123" s="756"/>
      <c r="DV123" s="796">
        <v>1.7</v>
      </c>
      <c r="DW123" s="797"/>
      <c r="DX123" s="797"/>
      <c r="DY123" s="797"/>
      <c r="DZ123" s="798"/>
    </row>
    <row r="124" spans="1:130" s="89" customFormat="1" ht="26.25" customHeight="1" thickBot="1" x14ac:dyDescent="0.2">
      <c r="A124" s="859"/>
      <c r="B124" s="860"/>
      <c r="C124" s="790" t="s">
        <v>401</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6" t="s">
        <v>62</v>
      </c>
      <c r="AQ124" s="797"/>
      <c r="AR124" s="797"/>
      <c r="AS124" s="797"/>
      <c r="AT124" s="798"/>
      <c r="AU124" s="822" t="s">
        <v>413</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7</v>
      </c>
      <c r="BR124" s="817"/>
      <c r="BS124" s="817"/>
      <c r="BT124" s="817"/>
      <c r="BU124" s="817"/>
      <c r="BV124" s="817">
        <v>1.1000000000000001</v>
      </c>
      <c r="BW124" s="817"/>
      <c r="BX124" s="817"/>
      <c r="BY124" s="817"/>
      <c r="BZ124" s="817"/>
      <c r="CA124" s="817" t="s">
        <v>62</v>
      </c>
      <c r="CB124" s="817"/>
      <c r="CC124" s="817"/>
      <c r="CD124" s="817"/>
      <c r="CE124" s="817"/>
      <c r="CF124" s="701"/>
      <c r="CG124" s="702"/>
      <c r="CH124" s="702"/>
      <c r="CI124" s="702"/>
      <c r="CJ124" s="818"/>
      <c r="CK124" s="842"/>
      <c r="CL124" s="842"/>
      <c r="CM124" s="842"/>
      <c r="CN124" s="842"/>
      <c r="CO124" s="843"/>
      <c r="CP124" s="819" t="s">
        <v>414</v>
      </c>
      <c r="CQ124" s="820"/>
      <c r="CR124" s="820"/>
      <c r="CS124" s="820"/>
      <c r="CT124" s="820"/>
      <c r="CU124" s="820"/>
      <c r="CV124" s="820"/>
      <c r="CW124" s="820"/>
      <c r="CX124" s="820"/>
      <c r="CY124" s="820"/>
      <c r="CZ124" s="820"/>
      <c r="DA124" s="820"/>
      <c r="DB124" s="820"/>
      <c r="DC124" s="820"/>
      <c r="DD124" s="820"/>
      <c r="DE124" s="820"/>
      <c r="DF124" s="821"/>
      <c r="DG124" s="738" t="s">
        <v>62</v>
      </c>
      <c r="DH124" s="739"/>
      <c r="DI124" s="739"/>
      <c r="DJ124" s="739"/>
      <c r="DK124" s="740"/>
      <c r="DL124" s="741" t="s">
        <v>62</v>
      </c>
      <c r="DM124" s="739"/>
      <c r="DN124" s="739"/>
      <c r="DO124" s="739"/>
      <c r="DP124" s="740"/>
      <c r="DQ124" s="741" t="s">
        <v>62</v>
      </c>
      <c r="DR124" s="739"/>
      <c r="DS124" s="739"/>
      <c r="DT124" s="739"/>
      <c r="DU124" s="740"/>
      <c r="DV124" s="803" t="s">
        <v>62</v>
      </c>
      <c r="DW124" s="804"/>
      <c r="DX124" s="804"/>
      <c r="DY124" s="804"/>
      <c r="DZ124" s="805"/>
    </row>
    <row r="125" spans="1:130" s="89" customFormat="1" ht="26.25" customHeight="1" x14ac:dyDescent="0.15">
      <c r="A125" s="859"/>
      <c r="B125" s="860"/>
      <c r="C125" s="790" t="s">
        <v>403</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6" t="s">
        <v>62</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415</v>
      </c>
      <c r="CL125" s="807"/>
      <c r="CM125" s="807"/>
      <c r="CN125" s="807"/>
      <c r="CO125" s="808"/>
      <c r="CP125" s="815" t="s">
        <v>416</v>
      </c>
      <c r="CQ125" s="783"/>
      <c r="CR125" s="783"/>
      <c r="CS125" s="783"/>
      <c r="CT125" s="783"/>
      <c r="CU125" s="783"/>
      <c r="CV125" s="783"/>
      <c r="CW125" s="783"/>
      <c r="CX125" s="783"/>
      <c r="CY125" s="783"/>
      <c r="CZ125" s="783"/>
      <c r="DA125" s="783"/>
      <c r="DB125" s="783"/>
      <c r="DC125" s="783"/>
      <c r="DD125" s="783"/>
      <c r="DE125" s="783"/>
      <c r="DF125" s="784"/>
      <c r="DG125" s="816" t="s">
        <v>62</v>
      </c>
      <c r="DH125" s="800"/>
      <c r="DI125" s="800"/>
      <c r="DJ125" s="800"/>
      <c r="DK125" s="800"/>
      <c r="DL125" s="800" t="s">
        <v>62</v>
      </c>
      <c r="DM125" s="800"/>
      <c r="DN125" s="800"/>
      <c r="DO125" s="800"/>
      <c r="DP125" s="800"/>
      <c r="DQ125" s="800" t="s">
        <v>62</v>
      </c>
      <c r="DR125" s="800"/>
      <c r="DS125" s="800"/>
      <c r="DT125" s="800"/>
      <c r="DU125" s="800"/>
      <c r="DV125" s="801" t="s">
        <v>62</v>
      </c>
      <c r="DW125" s="801"/>
      <c r="DX125" s="801"/>
      <c r="DY125" s="801"/>
      <c r="DZ125" s="802"/>
    </row>
    <row r="126" spans="1:130" s="89" customFormat="1" ht="26.25" customHeight="1" thickBot="1" x14ac:dyDescent="0.2">
      <c r="A126" s="859"/>
      <c r="B126" s="860"/>
      <c r="C126" s="790" t="s">
        <v>405</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6" t="s">
        <v>62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417</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15">
      <c r="A127" s="861"/>
      <c r="B127" s="862"/>
      <c r="C127" s="793" t="s">
        <v>418</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62</v>
      </c>
      <c r="AB127" s="755"/>
      <c r="AC127" s="755"/>
      <c r="AD127" s="755"/>
      <c r="AE127" s="756"/>
      <c r="AF127" s="757" t="s">
        <v>62</v>
      </c>
      <c r="AG127" s="755"/>
      <c r="AH127" s="755"/>
      <c r="AI127" s="755"/>
      <c r="AJ127" s="756"/>
      <c r="AK127" s="757" t="s">
        <v>62</v>
      </c>
      <c r="AL127" s="755"/>
      <c r="AM127" s="755"/>
      <c r="AN127" s="755"/>
      <c r="AO127" s="756"/>
      <c r="AP127" s="796" t="s">
        <v>62</v>
      </c>
      <c r="AQ127" s="797"/>
      <c r="AR127" s="797"/>
      <c r="AS127" s="797"/>
      <c r="AT127" s="798"/>
      <c r="AU127" s="91"/>
      <c r="AV127" s="91"/>
      <c r="AW127" s="91"/>
      <c r="AX127" s="799" t="s">
        <v>419</v>
      </c>
      <c r="AY127" s="787"/>
      <c r="AZ127" s="787"/>
      <c r="BA127" s="787"/>
      <c r="BB127" s="787"/>
      <c r="BC127" s="787"/>
      <c r="BD127" s="787"/>
      <c r="BE127" s="788"/>
      <c r="BF127" s="786" t="s">
        <v>420</v>
      </c>
      <c r="BG127" s="787"/>
      <c r="BH127" s="787"/>
      <c r="BI127" s="787"/>
      <c r="BJ127" s="787"/>
      <c r="BK127" s="787"/>
      <c r="BL127" s="788"/>
      <c r="BM127" s="786" t="s">
        <v>421</v>
      </c>
      <c r="BN127" s="787"/>
      <c r="BO127" s="787"/>
      <c r="BP127" s="787"/>
      <c r="BQ127" s="787"/>
      <c r="BR127" s="787"/>
      <c r="BS127" s="788"/>
      <c r="BT127" s="786" t="s">
        <v>422</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423</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
      <c r="A128" s="771" t="s">
        <v>424</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425</v>
      </c>
      <c r="X128" s="773"/>
      <c r="Y128" s="773"/>
      <c r="Z128" s="774"/>
      <c r="AA128" s="775">
        <v>7261</v>
      </c>
      <c r="AB128" s="776"/>
      <c r="AC128" s="776"/>
      <c r="AD128" s="776"/>
      <c r="AE128" s="777"/>
      <c r="AF128" s="778">
        <v>1360</v>
      </c>
      <c r="AG128" s="776"/>
      <c r="AH128" s="776"/>
      <c r="AI128" s="776"/>
      <c r="AJ128" s="777"/>
      <c r="AK128" s="778">
        <v>119</v>
      </c>
      <c r="AL128" s="776"/>
      <c r="AM128" s="776"/>
      <c r="AN128" s="776"/>
      <c r="AO128" s="777"/>
      <c r="AP128" s="779"/>
      <c r="AQ128" s="780"/>
      <c r="AR128" s="780"/>
      <c r="AS128" s="780"/>
      <c r="AT128" s="781"/>
      <c r="AU128" s="91"/>
      <c r="AV128" s="91"/>
      <c r="AW128" s="91"/>
      <c r="AX128" s="782" t="s">
        <v>426</v>
      </c>
      <c r="AY128" s="783"/>
      <c r="AZ128" s="783"/>
      <c r="BA128" s="783"/>
      <c r="BB128" s="783"/>
      <c r="BC128" s="783"/>
      <c r="BD128" s="783"/>
      <c r="BE128" s="784"/>
      <c r="BF128" s="761" t="s">
        <v>62</v>
      </c>
      <c r="BG128" s="762"/>
      <c r="BH128" s="762"/>
      <c r="BI128" s="762"/>
      <c r="BJ128" s="762"/>
      <c r="BK128" s="762"/>
      <c r="BL128" s="785"/>
      <c r="BM128" s="761">
        <v>14.93</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427</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428</v>
      </c>
      <c r="X129" s="752"/>
      <c r="Y129" s="752"/>
      <c r="Z129" s="753"/>
      <c r="AA129" s="754">
        <v>5456792</v>
      </c>
      <c r="AB129" s="755"/>
      <c r="AC129" s="755"/>
      <c r="AD129" s="755"/>
      <c r="AE129" s="756"/>
      <c r="AF129" s="757">
        <v>5206144</v>
      </c>
      <c r="AG129" s="755"/>
      <c r="AH129" s="755"/>
      <c r="AI129" s="755"/>
      <c r="AJ129" s="756"/>
      <c r="AK129" s="757">
        <v>5100767</v>
      </c>
      <c r="AL129" s="755"/>
      <c r="AM129" s="755"/>
      <c r="AN129" s="755"/>
      <c r="AO129" s="756"/>
      <c r="AP129" s="758"/>
      <c r="AQ129" s="759"/>
      <c r="AR129" s="759"/>
      <c r="AS129" s="759"/>
      <c r="AT129" s="760"/>
      <c r="AU129" s="92"/>
      <c r="AV129" s="92"/>
      <c r="AW129" s="92"/>
      <c r="AX129" s="726" t="s">
        <v>429</v>
      </c>
      <c r="AY129" s="727"/>
      <c r="AZ129" s="727"/>
      <c r="BA129" s="727"/>
      <c r="BB129" s="727"/>
      <c r="BC129" s="727"/>
      <c r="BD129" s="727"/>
      <c r="BE129" s="728"/>
      <c r="BF129" s="745" t="s">
        <v>62</v>
      </c>
      <c r="BG129" s="746"/>
      <c r="BH129" s="746"/>
      <c r="BI129" s="746"/>
      <c r="BJ129" s="746"/>
      <c r="BK129" s="746"/>
      <c r="BL129" s="747"/>
      <c r="BM129" s="745">
        <v>19.93</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430</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431</v>
      </c>
      <c r="X130" s="752"/>
      <c r="Y130" s="752"/>
      <c r="Z130" s="753"/>
      <c r="AA130" s="754">
        <v>1215048</v>
      </c>
      <c r="AB130" s="755"/>
      <c r="AC130" s="755"/>
      <c r="AD130" s="755"/>
      <c r="AE130" s="756"/>
      <c r="AF130" s="757">
        <v>1204514</v>
      </c>
      <c r="AG130" s="755"/>
      <c r="AH130" s="755"/>
      <c r="AI130" s="755"/>
      <c r="AJ130" s="756"/>
      <c r="AK130" s="757">
        <v>1116198</v>
      </c>
      <c r="AL130" s="755"/>
      <c r="AM130" s="755"/>
      <c r="AN130" s="755"/>
      <c r="AO130" s="756"/>
      <c r="AP130" s="758"/>
      <c r="AQ130" s="759"/>
      <c r="AR130" s="759"/>
      <c r="AS130" s="759"/>
      <c r="AT130" s="760"/>
      <c r="AU130" s="92"/>
      <c r="AV130" s="92"/>
      <c r="AW130" s="92"/>
      <c r="AX130" s="726" t="s">
        <v>432</v>
      </c>
      <c r="AY130" s="727"/>
      <c r="AZ130" s="727"/>
      <c r="BA130" s="727"/>
      <c r="BB130" s="727"/>
      <c r="BC130" s="727"/>
      <c r="BD130" s="727"/>
      <c r="BE130" s="728"/>
      <c r="BF130" s="729">
        <v>11.1</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433</v>
      </c>
      <c r="X131" s="736"/>
      <c r="Y131" s="736"/>
      <c r="Z131" s="737"/>
      <c r="AA131" s="738">
        <v>4241744</v>
      </c>
      <c r="AB131" s="739"/>
      <c r="AC131" s="739"/>
      <c r="AD131" s="739"/>
      <c r="AE131" s="740"/>
      <c r="AF131" s="741">
        <v>4001630</v>
      </c>
      <c r="AG131" s="739"/>
      <c r="AH131" s="739"/>
      <c r="AI131" s="739"/>
      <c r="AJ131" s="740"/>
      <c r="AK131" s="741">
        <v>3984569</v>
      </c>
      <c r="AL131" s="739"/>
      <c r="AM131" s="739"/>
      <c r="AN131" s="739"/>
      <c r="AO131" s="740"/>
      <c r="AP131" s="742"/>
      <c r="AQ131" s="743"/>
      <c r="AR131" s="743"/>
      <c r="AS131" s="743"/>
      <c r="AT131" s="744"/>
      <c r="AU131" s="92"/>
      <c r="AV131" s="92"/>
      <c r="AW131" s="92"/>
      <c r="AX131" s="704" t="s">
        <v>434</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435</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436</v>
      </c>
      <c r="W132" s="717"/>
      <c r="X132" s="717"/>
      <c r="Y132" s="717"/>
      <c r="Z132" s="718"/>
      <c r="AA132" s="719">
        <v>10.920696769999999</v>
      </c>
      <c r="AB132" s="720"/>
      <c r="AC132" s="720"/>
      <c r="AD132" s="720"/>
      <c r="AE132" s="721"/>
      <c r="AF132" s="722">
        <v>11.72387252</v>
      </c>
      <c r="AG132" s="720"/>
      <c r="AH132" s="720"/>
      <c r="AI132" s="720"/>
      <c r="AJ132" s="721"/>
      <c r="AK132" s="722">
        <v>10.79486891</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437</v>
      </c>
      <c r="W133" s="696"/>
      <c r="X133" s="696"/>
      <c r="Y133" s="696"/>
      <c r="Z133" s="697"/>
      <c r="AA133" s="698">
        <v>11</v>
      </c>
      <c r="AB133" s="699"/>
      <c r="AC133" s="699"/>
      <c r="AD133" s="699"/>
      <c r="AE133" s="700"/>
      <c r="AF133" s="698">
        <v>11.2</v>
      </c>
      <c r="AG133" s="699"/>
      <c r="AH133" s="699"/>
      <c r="AI133" s="699"/>
      <c r="AJ133" s="700"/>
      <c r="AK133" s="698">
        <v>11.1</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fqwY02dXnN8hM67d2i5t1W5wtVG2Q780p9tlmdMoXoh1q5OsnOcuAp1RgRaYxmSoaKF0tAnxYDBLxbEs5d19A==" saltValue="1aPRP1xUtCPK5n3O1SHOD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62F3-DC94-40CF-B750-1A3EAEBD711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N49ELyym0YS70OSAV4BRPs2EYc6a6kJFjQ8dnopAFatns2y5l4oNEVWmtriCMzPtb7lGahFiEAJlWSWCVOJ2Nw==" saltValue="z36tjz+rdww/lSvCJlfl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CA591-B371-4DAC-AC33-7A1DEBC4445E}">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ERmylClOdSUfg0pJtvfx1j8QRSdbBuK1uqEViFs1kb8PM5v/OIGGTwlCjt0IeKo42ZvwFHMhAyctKVmRz1x9Q==" saltValue="gmhgGMOC8FxmVWHRkA0c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D5824-1EE5-4998-8CDF-32233757A28C}">
  <sheetPr>
    <pageSetUpPr fitToPage="1"/>
  </sheetPr>
  <dimension ref="A1:AZ67"/>
  <sheetViews>
    <sheetView showGridLines="0" view="pageBreakPreview" workbookViewId="0">
      <selection activeCell="AK34" sqref="AK34:AN34"/>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439</v>
      </c>
      <c r="AL6" s="118"/>
      <c r="AM6" s="118"/>
      <c r="AN6" s="118"/>
    </row>
    <row r="7" spans="1:46" ht="13.5" customHeight="1" x14ac:dyDescent="0.15">
      <c r="A7" s="10"/>
      <c r="AK7" s="119"/>
      <c r="AL7" s="120"/>
      <c r="AM7" s="120"/>
      <c r="AN7" s="121"/>
      <c r="AO7" s="1102" t="s">
        <v>440</v>
      </c>
      <c r="AP7" s="122"/>
      <c r="AQ7" s="123" t="s">
        <v>441</v>
      </c>
      <c r="AR7" s="124"/>
    </row>
    <row r="8" spans="1:46" x14ac:dyDescent="0.15">
      <c r="A8" s="10"/>
      <c r="AK8" s="125"/>
      <c r="AL8" s="126"/>
      <c r="AM8" s="126"/>
      <c r="AN8" s="127"/>
      <c r="AO8" s="1103"/>
      <c r="AP8" s="128" t="s">
        <v>442</v>
      </c>
      <c r="AQ8" s="129" t="s">
        <v>443</v>
      </c>
      <c r="AR8" s="130" t="s">
        <v>444</v>
      </c>
    </row>
    <row r="9" spans="1:46" x14ac:dyDescent="0.15">
      <c r="A9" s="10"/>
      <c r="AK9" s="1104" t="s">
        <v>445</v>
      </c>
      <c r="AL9" s="1105"/>
      <c r="AM9" s="1105"/>
      <c r="AN9" s="1106"/>
      <c r="AO9" s="131">
        <v>1569787</v>
      </c>
      <c r="AP9" s="131">
        <v>205955</v>
      </c>
      <c r="AQ9" s="132">
        <v>143407</v>
      </c>
      <c r="AR9" s="133">
        <v>43.6</v>
      </c>
    </row>
    <row r="10" spans="1:46" ht="13.5" customHeight="1" x14ac:dyDescent="0.15">
      <c r="A10" s="10"/>
      <c r="AK10" s="1104" t="s">
        <v>446</v>
      </c>
      <c r="AL10" s="1105"/>
      <c r="AM10" s="1105"/>
      <c r="AN10" s="1106"/>
      <c r="AO10" s="134">
        <v>384811</v>
      </c>
      <c r="AP10" s="134">
        <v>50487</v>
      </c>
      <c r="AQ10" s="135">
        <v>20271</v>
      </c>
      <c r="AR10" s="136">
        <v>149.1</v>
      </c>
    </row>
    <row r="11" spans="1:46" ht="13.5" customHeight="1" x14ac:dyDescent="0.15">
      <c r="A11" s="10"/>
      <c r="AK11" s="1104" t="s">
        <v>447</v>
      </c>
      <c r="AL11" s="1105"/>
      <c r="AM11" s="1105"/>
      <c r="AN11" s="1106"/>
      <c r="AO11" s="134">
        <v>37637</v>
      </c>
      <c r="AP11" s="134">
        <v>4938</v>
      </c>
      <c r="AQ11" s="135">
        <v>1412</v>
      </c>
      <c r="AR11" s="136">
        <v>249.7</v>
      </c>
    </row>
    <row r="12" spans="1:46" ht="13.5" customHeight="1" x14ac:dyDescent="0.15">
      <c r="A12" s="10"/>
      <c r="AK12" s="1104" t="s">
        <v>448</v>
      </c>
      <c r="AL12" s="1105"/>
      <c r="AM12" s="1105"/>
      <c r="AN12" s="1106"/>
      <c r="AO12" s="134" t="s">
        <v>449</v>
      </c>
      <c r="AP12" s="134" t="s">
        <v>449</v>
      </c>
      <c r="AQ12" s="135" t="s">
        <v>449</v>
      </c>
      <c r="AR12" s="136" t="s">
        <v>449</v>
      </c>
    </row>
    <row r="13" spans="1:46" ht="13.5" customHeight="1" x14ac:dyDescent="0.15">
      <c r="A13" s="10"/>
      <c r="AK13" s="1104" t="s">
        <v>450</v>
      </c>
      <c r="AL13" s="1105"/>
      <c r="AM13" s="1105"/>
      <c r="AN13" s="1106"/>
      <c r="AO13" s="134">
        <v>60896</v>
      </c>
      <c r="AP13" s="134">
        <v>7990</v>
      </c>
      <c r="AQ13" s="135">
        <v>5234</v>
      </c>
      <c r="AR13" s="136">
        <v>52.7</v>
      </c>
    </row>
    <row r="14" spans="1:46" ht="13.5" customHeight="1" x14ac:dyDescent="0.15">
      <c r="A14" s="10"/>
      <c r="AK14" s="1104" t="s">
        <v>451</v>
      </c>
      <c r="AL14" s="1105"/>
      <c r="AM14" s="1105"/>
      <c r="AN14" s="1106"/>
      <c r="AO14" s="134">
        <v>24550</v>
      </c>
      <c r="AP14" s="134">
        <v>3221</v>
      </c>
      <c r="AQ14" s="135">
        <v>3337</v>
      </c>
      <c r="AR14" s="136">
        <v>-3.5</v>
      </c>
    </row>
    <row r="15" spans="1:46" ht="13.5" customHeight="1" x14ac:dyDescent="0.15">
      <c r="A15" s="10"/>
      <c r="AK15" s="1107" t="s">
        <v>452</v>
      </c>
      <c r="AL15" s="1108"/>
      <c r="AM15" s="1108"/>
      <c r="AN15" s="1109"/>
      <c r="AO15" s="134">
        <v>-126426</v>
      </c>
      <c r="AP15" s="134">
        <v>-16587</v>
      </c>
      <c r="AQ15" s="135">
        <v>-9830</v>
      </c>
      <c r="AR15" s="136">
        <v>68.7</v>
      </c>
    </row>
    <row r="16" spans="1:46" x14ac:dyDescent="0.15">
      <c r="A16" s="10"/>
      <c r="AK16" s="1107" t="s">
        <v>118</v>
      </c>
      <c r="AL16" s="1108"/>
      <c r="AM16" s="1108"/>
      <c r="AN16" s="1109"/>
      <c r="AO16" s="134">
        <v>1951255</v>
      </c>
      <c r="AP16" s="134">
        <v>256003</v>
      </c>
      <c r="AQ16" s="135">
        <v>163831</v>
      </c>
      <c r="AR16" s="136">
        <v>56.3</v>
      </c>
    </row>
    <row r="17" spans="1:46" x14ac:dyDescent="0.15">
      <c r="A17" s="10"/>
    </row>
    <row r="18" spans="1:46" x14ac:dyDescent="0.15">
      <c r="A18" s="10"/>
      <c r="AQ18" s="137"/>
      <c r="AR18" s="137"/>
    </row>
    <row r="19" spans="1:46" x14ac:dyDescent="0.15">
      <c r="A19" s="10"/>
      <c r="AK19" s="3" t="s">
        <v>453</v>
      </c>
    </row>
    <row r="20" spans="1:46" x14ac:dyDescent="0.15">
      <c r="A20" s="10"/>
      <c r="AK20" s="138"/>
      <c r="AL20" s="139"/>
      <c r="AM20" s="139"/>
      <c r="AN20" s="140"/>
      <c r="AO20" s="141" t="s">
        <v>454</v>
      </c>
      <c r="AP20" s="142" t="s">
        <v>455</v>
      </c>
      <c r="AQ20" s="143" t="s">
        <v>456</v>
      </c>
      <c r="AR20" s="144"/>
    </row>
    <row r="21" spans="1:46" s="118" customFormat="1" x14ac:dyDescent="0.15">
      <c r="A21" s="145"/>
      <c r="AK21" s="1110" t="s">
        <v>457</v>
      </c>
      <c r="AL21" s="1111"/>
      <c r="AM21" s="1111"/>
      <c r="AN21" s="1112"/>
      <c r="AO21" s="146">
        <v>22.44</v>
      </c>
      <c r="AP21" s="147">
        <v>14.18</v>
      </c>
      <c r="AQ21" s="148">
        <v>8.26</v>
      </c>
      <c r="AS21" s="149"/>
      <c r="AT21" s="145"/>
    </row>
    <row r="22" spans="1:46" s="118" customFormat="1" x14ac:dyDescent="0.15">
      <c r="A22" s="145"/>
      <c r="AK22" s="1110" t="s">
        <v>458</v>
      </c>
      <c r="AL22" s="1111"/>
      <c r="AM22" s="1111"/>
      <c r="AN22" s="1112"/>
      <c r="AO22" s="150">
        <v>93.2</v>
      </c>
      <c r="AP22" s="151">
        <v>95.4</v>
      </c>
      <c r="AQ22" s="152">
        <v>-2.2000000000000002</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459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460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461</v>
      </c>
      <c r="AL29" s="118"/>
      <c r="AM29" s="118"/>
      <c r="AN29" s="118"/>
      <c r="AS29" s="159"/>
    </row>
    <row r="30" spans="1:46" ht="13.5" customHeight="1" x14ac:dyDescent="0.15">
      <c r="A30" s="10"/>
      <c r="AK30" s="119"/>
      <c r="AL30" s="120"/>
      <c r="AM30" s="120"/>
      <c r="AN30" s="121"/>
      <c r="AO30" s="1102" t="s">
        <v>440</v>
      </c>
      <c r="AP30" s="122"/>
      <c r="AQ30" s="123" t="s">
        <v>441</v>
      </c>
      <c r="AR30" s="124"/>
    </row>
    <row r="31" spans="1:46" x14ac:dyDescent="0.15">
      <c r="A31" s="10"/>
      <c r="AK31" s="125"/>
      <c r="AL31" s="126"/>
      <c r="AM31" s="126"/>
      <c r="AN31" s="127"/>
      <c r="AO31" s="1103"/>
      <c r="AP31" s="128" t="s">
        <v>442</v>
      </c>
      <c r="AQ31" s="129" t="s">
        <v>443</v>
      </c>
      <c r="AR31" s="130" t="s">
        <v>444</v>
      </c>
    </row>
    <row r="32" spans="1:46" ht="27" customHeight="1" x14ac:dyDescent="0.15">
      <c r="A32" s="10"/>
      <c r="AK32" s="1088" t="s">
        <v>462</v>
      </c>
      <c r="AL32" s="1089"/>
      <c r="AM32" s="1089"/>
      <c r="AN32" s="1090"/>
      <c r="AO32" s="160">
        <v>1298518</v>
      </c>
      <c r="AP32" s="160">
        <v>170364</v>
      </c>
      <c r="AQ32" s="161">
        <v>86321</v>
      </c>
      <c r="AR32" s="162">
        <v>97.4</v>
      </c>
    </row>
    <row r="33" spans="1:46" ht="13.5" customHeight="1" x14ac:dyDescent="0.15">
      <c r="A33" s="10"/>
      <c r="AK33" s="1088" t="s">
        <v>463</v>
      </c>
      <c r="AL33" s="1089"/>
      <c r="AM33" s="1089"/>
      <c r="AN33" s="1090"/>
      <c r="AO33" s="160" t="s">
        <v>449</v>
      </c>
      <c r="AP33" s="160" t="s">
        <v>449</v>
      </c>
      <c r="AQ33" s="161" t="s">
        <v>449</v>
      </c>
      <c r="AR33" s="162" t="s">
        <v>449</v>
      </c>
    </row>
    <row r="34" spans="1:46" ht="27" customHeight="1" x14ac:dyDescent="0.15">
      <c r="A34" s="10"/>
      <c r="AK34" s="1088" t="s">
        <v>464</v>
      </c>
      <c r="AL34" s="1089"/>
      <c r="AM34" s="1089"/>
      <c r="AN34" s="1090"/>
      <c r="AO34" s="160" t="s">
        <v>449</v>
      </c>
      <c r="AP34" s="160" t="s">
        <v>449</v>
      </c>
      <c r="AQ34" s="161" t="s">
        <v>449</v>
      </c>
      <c r="AR34" s="162" t="s">
        <v>449</v>
      </c>
    </row>
    <row r="35" spans="1:46" ht="27" customHeight="1" x14ac:dyDescent="0.15">
      <c r="A35" s="10"/>
      <c r="AK35" s="1088" t="s">
        <v>465</v>
      </c>
      <c r="AL35" s="1089"/>
      <c r="AM35" s="1089"/>
      <c r="AN35" s="1090"/>
      <c r="AO35" s="160">
        <v>247928</v>
      </c>
      <c r="AP35" s="160">
        <v>32528</v>
      </c>
      <c r="AQ35" s="161">
        <v>18581</v>
      </c>
      <c r="AR35" s="162">
        <v>75.099999999999994</v>
      </c>
    </row>
    <row r="36" spans="1:46" ht="27" customHeight="1" x14ac:dyDescent="0.15">
      <c r="A36" s="10"/>
      <c r="AK36" s="1088" t="s">
        <v>466</v>
      </c>
      <c r="AL36" s="1089"/>
      <c r="AM36" s="1089"/>
      <c r="AN36" s="1090"/>
      <c r="AO36" s="160" t="s">
        <v>449</v>
      </c>
      <c r="AP36" s="160" t="s">
        <v>449</v>
      </c>
      <c r="AQ36" s="161">
        <v>4521</v>
      </c>
      <c r="AR36" s="162" t="s">
        <v>449</v>
      </c>
    </row>
    <row r="37" spans="1:46" ht="13.5" customHeight="1" x14ac:dyDescent="0.15">
      <c r="A37" s="10"/>
      <c r="AK37" s="1088" t="s">
        <v>467</v>
      </c>
      <c r="AL37" s="1089"/>
      <c r="AM37" s="1089"/>
      <c r="AN37" s="1090"/>
      <c r="AO37" s="160" t="s">
        <v>449</v>
      </c>
      <c r="AP37" s="160" t="s">
        <v>449</v>
      </c>
      <c r="AQ37" s="161">
        <v>983</v>
      </c>
      <c r="AR37" s="162" t="s">
        <v>449</v>
      </c>
    </row>
    <row r="38" spans="1:46" ht="27" customHeight="1" x14ac:dyDescent="0.15">
      <c r="A38" s="10"/>
      <c r="AK38" s="1091" t="s">
        <v>468</v>
      </c>
      <c r="AL38" s="1092"/>
      <c r="AM38" s="1092"/>
      <c r="AN38" s="1093"/>
      <c r="AO38" s="163" t="s">
        <v>449</v>
      </c>
      <c r="AP38" s="163" t="s">
        <v>449</v>
      </c>
      <c r="AQ38" s="164">
        <v>20</v>
      </c>
      <c r="AR38" s="152" t="s">
        <v>449</v>
      </c>
      <c r="AS38" s="159"/>
    </row>
    <row r="39" spans="1:46" x14ac:dyDescent="0.15">
      <c r="A39" s="10"/>
      <c r="AK39" s="1091" t="s">
        <v>469</v>
      </c>
      <c r="AL39" s="1092"/>
      <c r="AM39" s="1092"/>
      <c r="AN39" s="1093"/>
      <c r="AO39" s="160">
        <v>-119</v>
      </c>
      <c r="AP39" s="160">
        <v>-16</v>
      </c>
      <c r="AQ39" s="161">
        <v>-4212</v>
      </c>
      <c r="AR39" s="162">
        <v>-99.6</v>
      </c>
      <c r="AS39" s="159"/>
    </row>
    <row r="40" spans="1:46" ht="27" customHeight="1" x14ac:dyDescent="0.15">
      <c r="A40" s="10"/>
      <c r="AK40" s="1088" t="s">
        <v>470</v>
      </c>
      <c r="AL40" s="1089"/>
      <c r="AM40" s="1089"/>
      <c r="AN40" s="1090"/>
      <c r="AO40" s="160">
        <v>-1116198</v>
      </c>
      <c r="AP40" s="160">
        <v>-146444</v>
      </c>
      <c r="AQ40" s="161">
        <v>-70783</v>
      </c>
      <c r="AR40" s="162">
        <v>106.9</v>
      </c>
      <c r="AS40" s="159"/>
    </row>
    <row r="41" spans="1:46" x14ac:dyDescent="0.15">
      <c r="A41" s="10"/>
      <c r="AK41" s="1094" t="s">
        <v>229</v>
      </c>
      <c r="AL41" s="1095"/>
      <c r="AM41" s="1095"/>
      <c r="AN41" s="1096"/>
      <c r="AO41" s="160">
        <v>430129</v>
      </c>
      <c r="AP41" s="160">
        <v>56433</v>
      </c>
      <c r="AQ41" s="161">
        <v>35432</v>
      </c>
      <c r="AR41" s="162">
        <v>59.3</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471</v>
      </c>
    </row>
    <row r="48" spans="1:46" x14ac:dyDescent="0.15">
      <c r="A48" s="10"/>
      <c r="AK48" s="168" t="s">
        <v>472</v>
      </c>
      <c r="AL48" s="168"/>
      <c r="AM48" s="168"/>
      <c r="AN48" s="168"/>
      <c r="AO48" s="168"/>
      <c r="AP48" s="168"/>
      <c r="AQ48" s="169"/>
      <c r="AR48" s="168"/>
    </row>
    <row r="49" spans="1:44" ht="13.5" customHeight="1" x14ac:dyDescent="0.15">
      <c r="A49" s="10"/>
      <c r="AK49" s="170"/>
      <c r="AL49" s="171"/>
      <c r="AM49" s="1097" t="s">
        <v>440</v>
      </c>
      <c r="AN49" s="1099" t="s">
        <v>473</v>
      </c>
      <c r="AO49" s="1100"/>
      <c r="AP49" s="1100"/>
      <c r="AQ49" s="1100"/>
      <c r="AR49" s="1101"/>
    </row>
    <row r="50" spans="1:44" x14ac:dyDescent="0.15">
      <c r="A50" s="10"/>
      <c r="AK50" s="172"/>
      <c r="AL50" s="173"/>
      <c r="AM50" s="1098"/>
      <c r="AN50" s="174" t="s">
        <v>474</v>
      </c>
      <c r="AO50" s="175" t="s">
        <v>475</v>
      </c>
      <c r="AP50" s="176" t="s">
        <v>476</v>
      </c>
      <c r="AQ50" s="177" t="s">
        <v>477</v>
      </c>
      <c r="AR50" s="178" t="s">
        <v>478</v>
      </c>
    </row>
    <row r="51" spans="1:44" x14ac:dyDescent="0.15">
      <c r="A51" s="10"/>
      <c r="AK51" s="170" t="s">
        <v>479</v>
      </c>
      <c r="AL51" s="171"/>
      <c r="AM51" s="179">
        <v>642530</v>
      </c>
      <c r="AN51" s="180">
        <v>73879</v>
      </c>
      <c r="AO51" s="181">
        <v>-56.7</v>
      </c>
      <c r="AP51" s="182">
        <v>145139</v>
      </c>
      <c r="AQ51" s="183">
        <v>19.5</v>
      </c>
      <c r="AR51" s="184">
        <v>-76.2</v>
      </c>
    </row>
    <row r="52" spans="1:44" x14ac:dyDescent="0.15">
      <c r="A52" s="10"/>
      <c r="AK52" s="185"/>
      <c r="AL52" s="186" t="s">
        <v>480</v>
      </c>
      <c r="AM52" s="187">
        <v>435040</v>
      </c>
      <c r="AN52" s="188">
        <v>50022</v>
      </c>
      <c r="AO52" s="189">
        <v>-36.299999999999997</v>
      </c>
      <c r="AP52" s="190">
        <v>83762</v>
      </c>
      <c r="AQ52" s="191">
        <v>33.1</v>
      </c>
      <c r="AR52" s="192">
        <v>-69.400000000000006</v>
      </c>
    </row>
    <row r="53" spans="1:44" x14ac:dyDescent="0.15">
      <c r="A53" s="10"/>
      <c r="AK53" s="170" t="s">
        <v>481</v>
      </c>
      <c r="AL53" s="171"/>
      <c r="AM53" s="179">
        <v>615599</v>
      </c>
      <c r="AN53" s="180">
        <v>72783</v>
      </c>
      <c r="AO53" s="181">
        <v>-1.5</v>
      </c>
      <c r="AP53" s="182">
        <v>125391</v>
      </c>
      <c r="AQ53" s="183">
        <v>-13.6</v>
      </c>
      <c r="AR53" s="184">
        <v>12.1</v>
      </c>
    </row>
    <row r="54" spans="1:44" x14ac:dyDescent="0.15">
      <c r="A54" s="10"/>
      <c r="AK54" s="185"/>
      <c r="AL54" s="186" t="s">
        <v>480</v>
      </c>
      <c r="AM54" s="187">
        <v>402489</v>
      </c>
      <c r="AN54" s="188">
        <v>47587</v>
      </c>
      <c r="AO54" s="189">
        <v>-4.9000000000000004</v>
      </c>
      <c r="AP54" s="190">
        <v>68516</v>
      </c>
      <c r="AQ54" s="191">
        <v>-18.2</v>
      </c>
      <c r="AR54" s="192">
        <v>13.3</v>
      </c>
    </row>
    <row r="55" spans="1:44" x14ac:dyDescent="0.15">
      <c r="A55" s="10"/>
      <c r="AK55" s="170" t="s">
        <v>482</v>
      </c>
      <c r="AL55" s="171"/>
      <c r="AM55" s="179">
        <v>764804</v>
      </c>
      <c r="AN55" s="180">
        <v>93714</v>
      </c>
      <c r="AO55" s="181">
        <v>28.8</v>
      </c>
      <c r="AP55" s="182">
        <v>138402</v>
      </c>
      <c r="AQ55" s="183">
        <v>10.4</v>
      </c>
      <c r="AR55" s="184">
        <v>18.399999999999999</v>
      </c>
    </row>
    <row r="56" spans="1:44" x14ac:dyDescent="0.15">
      <c r="A56" s="10"/>
      <c r="AK56" s="185"/>
      <c r="AL56" s="186" t="s">
        <v>480</v>
      </c>
      <c r="AM56" s="187">
        <v>446562</v>
      </c>
      <c r="AN56" s="188">
        <v>54719</v>
      </c>
      <c r="AO56" s="189">
        <v>15</v>
      </c>
      <c r="AP56" s="190">
        <v>70652</v>
      </c>
      <c r="AQ56" s="191">
        <v>3.1</v>
      </c>
      <c r="AR56" s="192">
        <v>11.9</v>
      </c>
    </row>
    <row r="57" spans="1:44" x14ac:dyDescent="0.15">
      <c r="A57" s="10"/>
      <c r="AK57" s="170" t="s">
        <v>483</v>
      </c>
      <c r="AL57" s="171"/>
      <c r="AM57" s="179">
        <v>774293</v>
      </c>
      <c r="AN57" s="180">
        <v>98099</v>
      </c>
      <c r="AO57" s="181">
        <v>4.7</v>
      </c>
      <c r="AP57" s="182">
        <v>146367</v>
      </c>
      <c r="AQ57" s="183">
        <v>5.8</v>
      </c>
      <c r="AR57" s="184">
        <v>-1.1000000000000001</v>
      </c>
    </row>
    <row r="58" spans="1:44" x14ac:dyDescent="0.15">
      <c r="A58" s="10"/>
      <c r="AK58" s="185"/>
      <c r="AL58" s="186" t="s">
        <v>480</v>
      </c>
      <c r="AM58" s="187">
        <v>555162</v>
      </c>
      <c r="AN58" s="188">
        <v>70336</v>
      </c>
      <c r="AO58" s="189">
        <v>28.5</v>
      </c>
      <c r="AP58" s="190">
        <v>79441</v>
      </c>
      <c r="AQ58" s="191">
        <v>12.4</v>
      </c>
      <c r="AR58" s="192">
        <v>16.100000000000001</v>
      </c>
    </row>
    <row r="59" spans="1:44" x14ac:dyDescent="0.15">
      <c r="A59" s="10"/>
      <c r="AK59" s="170" t="s">
        <v>484</v>
      </c>
      <c r="AL59" s="171"/>
      <c r="AM59" s="179">
        <v>741530</v>
      </c>
      <c r="AN59" s="180">
        <v>97288</v>
      </c>
      <c r="AO59" s="181">
        <v>-0.8</v>
      </c>
      <c r="AP59" s="182">
        <v>165181</v>
      </c>
      <c r="AQ59" s="183">
        <v>12.9</v>
      </c>
      <c r="AR59" s="184">
        <v>-13.7</v>
      </c>
    </row>
    <row r="60" spans="1:44" x14ac:dyDescent="0.15">
      <c r="A60" s="10"/>
      <c r="AK60" s="185"/>
      <c r="AL60" s="186" t="s">
        <v>480</v>
      </c>
      <c r="AM60" s="187">
        <v>492040</v>
      </c>
      <c r="AN60" s="188">
        <v>64555</v>
      </c>
      <c r="AO60" s="189">
        <v>-8.1999999999999993</v>
      </c>
      <c r="AP60" s="190">
        <v>82246</v>
      </c>
      <c r="AQ60" s="191">
        <v>3.5</v>
      </c>
      <c r="AR60" s="192">
        <v>-11.7</v>
      </c>
    </row>
    <row r="61" spans="1:44" x14ac:dyDescent="0.15">
      <c r="A61" s="10"/>
      <c r="AK61" s="170" t="s">
        <v>485</v>
      </c>
      <c r="AL61" s="193"/>
      <c r="AM61" s="179">
        <v>707751</v>
      </c>
      <c r="AN61" s="180">
        <v>87153</v>
      </c>
      <c r="AO61" s="181">
        <v>-5.0999999999999996</v>
      </c>
      <c r="AP61" s="182">
        <v>144096</v>
      </c>
      <c r="AQ61" s="194">
        <v>7</v>
      </c>
      <c r="AR61" s="184">
        <v>-12.1</v>
      </c>
    </row>
    <row r="62" spans="1:44" x14ac:dyDescent="0.15">
      <c r="A62" s="10"/>
      <c r="AK62" s="185"/>
      <c r="AL62" s="186" t="s">
        <v>480</v>
      </c>
      <c r="AM62" s="187">
        <v>466259</v>
      </c>
      <c r="AN62" s="188">
        <v>57444</v>
      </c>
      <c r="AO62" s="189">
        <v>-1.2</v>
      </c>
      <c r="AP62" s="190">
        <v>76923</v>
      </c>
      <c r="AQ62" s="191">
        <v>6.8</v>
      </c>
      <c r="AR62" s="192">
        <v>-8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GVDY8Dn9xqujG9xQKY2U008iPf1IygEv9V5D4XZTYbJ3jEFfxN3FlH77HdoqMyjrlcb8T3POs4yzENB7bDT1Zw==" saltValue="V0hYGN8qR+VIe2Pp5mmY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4D5E3-F3EA-40BF-BE1B-BFF55EDC4703}">
  <sheetPr>
    <pageSetUpPr fitToPage="1"/>
  </sheetPr>
  <dimension ref="A1:DU121"/>
  <sheetViews>
    <sheetView showGridLines="0" topLeftCell="A76"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1N1n594nI+2NzNTIodXWHzOcL6umo3IDtbt3tqhctk/WGWLcmt4MxdDorYzMvCan6kiOZlW2bUVRDyD+BPt4XA==" saltValue="uurE24oHNjxJNZ5vZb8A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7FB7D-5DC8-4064-97B8-86219F3F1DF9}">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EZFl2YFR6ATMHrgGtdrVV4ozHZrLC6pitk1rC48Fo6bX20JkjhD75EDZE39feSMYWclzm6zcijMhs+N/0wwvpA==" saltValue="MtESd9OK2YZULNzu6vBZ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997CB-F9A0-450A-B40F-E3403892D32B}">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486</v>
      </c>
    </row>
    <row r="46" spans="2:10" ht="29.25" customHeight="1" thickBot="1" x14ac:dyDescent="0.25">
      <c r="B46" s="198" t="s">
        <v>22</v>
      </c>
      <c r="C46" s="199"/>
      <c r="D46" s="199"/>
      <c r="E46" s="200" t="s">
        <v>487</v>
      </c>
      <c r="F46" s="201" t="s">
        <v>3</v>
      </c>
      <c r="G46" s="202" t="s">
        <v>4</v>
      </c>
      <c r="H46" s="202" t="s">
        <v>5</v>
      </c>
      <c r="I46" s="202" t="s">
        <v>6</v>
      </c>
      <c r="J46" s="203" t="s">
        <v>7</v>
      </c>
    </row>
    <row r="47" spans="2:10" ht="57.75" customHeight="1" x14ac:dyDescent="0.15">
      <c r="B47" s="204"/>
      <c r="C47" s="1114" t="s">
        <v>488</v>
      </c>
      <c r="D47" s="1114"/>
      <c r="E47" s="1115"/>
      <c r="F47" s="205">
        <v>14.47</v>
      </c>
      <c r="G47" s="206">
        <v>14.47</v>
      </c>
      <c r="H47" s="206">
        <v>13.85</v>
      </c>
      <c r="I47" s="206">
        <v>14.57</v>
      </c>
      <c r="J47" s="207">
        <v>14.93</v>
      </c>
    </row>
    <row r="48" spans="2:10" ht="57.75" customHeight="1" x14ac:dyDescent="0.15">
      <c r="B48" s="208"/>
      <c r="C48" s="1116" t="s">
        <v>489</v>
      </c>
      <c r="D48" s="1116"/>
      <c r="E48" s="1117"/>
      <c r="F48" s="209">
        <v>2.2999999999999998</v>
      </c>
      <c r="G48" s="210">
        <v>2.93</v>
      </c>
      <c r="H48" s="210">
        <v>4.3899999999999997</v>
      </c>
      <c r="I48" s="210">
        <v>3.26</v>
      </c>
      <c r="J48" s="211">
        <v>5.64</v>
      </c>
    </row>
    <row r="49" spans="2:10" ht="57.75" customHeight="1" thickBot="1" x14ac:dyDescent="0.2">
      <c r="B49" s="212"/>
      <c r="C49" s="1118" t="s">
        <v>490</v>
      </c>
      <c r="D49" s="1118"/>
      <c r="E49" s="1119"/>
      <c r="F49" s="213" t="s">
        <v>491</v>
      </c>
      <c r="G49" s="214">
        <v>0.7</v>
      </c>
      <c r="H49" s="214">
        <v>1.65</v>
      </c>
      <c r="I49" s="214" t="s">
        <v>492</v>
      </c>
      <c r="J49" s="215">
        <v>2.37</v>
      </c>
    </row>
    <row r="50" spans="2:10" x14ac:dyDescent="0.15"/>
  </sheetData>
  <sheetProtection algorithmName="SHA-512" hashValue="PwHwd++IuFLP8iW1FRFdn6Dlx7DYNf404X9+iPaEUGtmXgMHuwpMsOYtIjCLNqs9pHDJURIYhTg+2AyGER2x1Q==" saltValue="Rfm3NYgasfjNs2o/K+l4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西村 直樹</cp:lastModifiedBy>
  <cp:lastPrinted>2025-08-28T06:12:02Z</cp:lastPrinted>
  <dcterms:created xsi:type="dcterms:W3CDTF">2025-07-24T11:46:19Z</dcterms:created>
  <dcterms:modified xsi:type="dcterms:W3CDTF">2025-08-28T06:18:58Z</dcterms:modified>
  <cp:category/>
</cp:coreProperties>
</file>