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総務課\喜多\財政状況資料集\令和５年度\令和5年度財政状況資料集（2回目）7.9.16\"/>
    </mc:Choice>
  </mc:AlternateContent>
  <xr:revisionPtr revIDLastSave="0" documentId="13_ncr:1_{BF31A3C6-60D1-4AC7-87E2-1B1DD4E7B2A9}" xr6:coauthVersionLast="47" xr6:coauthVersionMax="47" xr10:uidLastSave="{00000000-0000-0000-0000-000000000000}"/>
  <bookViews>
    <workbookView xWindow="525" yWindow="195" windowWidth="21360" windowHeight="14970"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BW36" i="10" s="1"/>
  <c r="BW37" i="10" s="1"/>
  <c r="BW38" i="10" s="1"/>
  <c r="BW39" i="10" s="1"/>
  <c r="BW40" i="10" s="1"/>
  <c r="BW41" i="10" s="1"/>
  <c r="C34" i="10"/>
  <c r="CO34" i="10" l="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<sst xmlns="http://schemas.openxmlformats.org/spreadsheetml/2006/main" count="1150" uniqueCount="574">
  <si>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</si>
  <si>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</si>
  <si>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</si>
  <si>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</si>
  <si>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</si>
  <si>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</si>
  <si>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</si>
  <si>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</si>
  <si>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</si>
  <si>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</si>
  <si>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</si>
  <si>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</si>
  <si>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</si>
  <si>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</si>
  <si>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</si>
  <si>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</si>
  <si>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</si>
  <si>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</si>
  <si>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</si>
  <si>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</si>
  <si>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</si>
  <si>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</si>
  <si>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</si>
  <si>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</si>
  <si>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</si>
  <si>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</si>
  <si>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</si>
  <si>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</si>
  <si>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</si>
  <si>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</si>
  <si>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</si>
  <si>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</si>
  <si>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</si>
  <si>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</si>
  <si>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</si>
  <si>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</si>
  <si>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</si>
  <si>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</si>
  <si>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</si>
  <si>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</si>
  <si>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</si>
  <si>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</si>
  <si>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</si>
  <si>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</si>
  <si>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</si>
  <si>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</si>
  <si>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</si>
  <si>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</si>
  <si>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</si>
  <si>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</si>
  <si>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</si>
  <si>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</si>
  <si>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</si>
  <si>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</si>
  <si>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</si>
  <si>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</si>
  <si>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</si>
  <si>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</si>
  <si>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</si>
  <si>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</si>
  <si>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</si>
  <si>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</si>
  <si>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</si>
  <si>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</si>
  <si>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</si>
  <si>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</si>
  <si>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</si>
  <si>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</si>
  <si>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</si>
  <si>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</si>
  <si>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</si>
  <si>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</si>
  <si>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</si>
  <si>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</si>
  <si>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</si>
  <si>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</si>
  <si>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</si>
  <si>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</si>
  <si>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</si>
  <si>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</si>
  <si>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</si>
  <si>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</si>
  <si>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</si>
  <si>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</si>
  <si>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</si>
  <si>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</si>
  <si>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</si>
  <si>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</si>
  <si>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</si>
  <si>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</si>
  <si>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</si>
  <si>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</si>
  <si>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</si>
  <si>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</si>
  <si>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</si>
  <si>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</si>
  <si>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</si>
  <si>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</si>
  <si>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</si>
  <si>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</si>
  <si>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</si>
  <si>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</si>
  <si>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</si>
  <si>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</si>
  <si>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</si>
  <si>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</si>
  <si>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</si>
  <si>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</si>
  <si>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</si>
  <si>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</si>
  <si>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</si>
  <si>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</si>
  <si>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</si>
  <si>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</si>
  <si>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</si>
  <si>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</si>
  <si>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</si>
  <si>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</si>
  <si>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</si>
  <si>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</si>
  <si>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</si>
  <si>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</si>
  <si>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</si>
  <si>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</si>
  <si>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</si>
  <si>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</si>
  <si>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</si>
  <si>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</si>
  <si>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</si>
  <si>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</si>
  <si>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</si>
  <si>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</si>
  <si>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</si>
  <si>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</si>
  <si>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</si>
  <si>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</si>
  <si>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</si>
  <si>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</si>
  <si>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</si>
  <si>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</si>
  <si>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</si>
  <si>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</si>
  <si>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</si>
  <si>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上板町農業集落排水事業特別会計</t>
    <phoneticPr fontId="5"/>
  </si>
  <si>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</si>
  <si>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</si>
  <si>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</si>
  <si>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</si>
  <si>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</si>
  <si>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</si>
  <si>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</si>
  <si>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</si>
  <si>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</si>
  <si>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</si>
  <si>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</si>
  <si>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</si>
  <si>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</si>
  <si>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</si>
  <si>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</si>
  <si>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</si>
  <si>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</si>
  <si>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</si>
  <si>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</si>
  <si>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</si>
  <si>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</si>
  <si>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</si>
  <si>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</si>
  <si>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</si>
  <si>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</si>
  <si>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</si>
  <si>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</si>
  <si>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</si>
  <si>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</si>
  <si>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</si>
  <si>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</si>
  <si>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</si>
  <si>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</si>
  <si>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</si>
  <si>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</si>
  <si>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</si>
  <si>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</si>
  <si>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</si>
  <si>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</si>
  <si>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</si>
  <si>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</si>
  <si>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</si>
  <si>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</si>
  <si>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</si>
  <si>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</si>
  <si>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</si>
  <si>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</si>
  <si>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</si>
  <si>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</si>
  <si>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</si>
  <si>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</si>
  <si>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</si>
  <si>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</si>
  <si>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</si>
  <si>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</si>
  <si>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</si>
  <si>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</si>
  <si>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</si>
  <si>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</si>
  <si>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</si>
  <si>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徳島県上板町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</si>
  <si>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</si>
  <si>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</si>
  <si>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</si>
  <si>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</si>
  <si>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</si>
  <si>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</si>
  <si>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</si>
  <si>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</si>
  <si>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</si>
  <si>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</si>
  <si>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</si>
  <si>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</si>
  <si>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</si>
  <si>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</si>
  <si>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</si>
  <si>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</si>
  <si>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</si>
  <si>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</si>
  <si>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</si>
  <si>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</si>
  <si>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</si>
  <si>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</si>
  <si>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</si>
  <si>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</si>
  <si>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</si>
  <si>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</si>
  <si>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</si>
  <si>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</si>
  <si>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</si>
  <si>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</si>
  <si>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</si>
  <si>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</si>
  <si>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</si>
  <si>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</si>
  <si>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</si>
  <si>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</si>
  <si>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</si>
  <si>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</si>
  <si>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</si>
  <si>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</si>
  <si>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</si>
  <si>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</si>
  <si>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</si>
  <si>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</si>
  <si>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</si>
  <si>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</si>
  <si>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</si>
  <si>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</si>
  <si>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</si>
  <si>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</si>
  <si>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</si>
  <si>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</si>
  <si>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</si>
  <si>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</si>
  <si>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</si>
  <si>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</si>
  <si>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</si>
  <si>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</si>
  <si>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</si>
  <si>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</si>
  <si>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</si>
  <si>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</si>
  <si>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</si>
  <si>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</si>
  <si>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</si>
  <si>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</si>
  <si>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</si>
  <si>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</si>
  <si>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</si>
  <si>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</si>
  <si>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</si>
  <si>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</si>
  <si>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</si>
  <si>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</si>
  <si>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</si>
  <si>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</si>
  <si>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</si>
  <si>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</si>
  <si>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</si>
  <si>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</si>
  <si>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</si>
  <si>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</si>
  <si>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</si>
  <si>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</si>
  <si>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</si>
  <si>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</si>
  <si>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</si>
  <si>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</si>
  <si>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</si>
  <si>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</si>
  <si>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</si>
  <si>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</si>
  <si>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</si>
  <si>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</si>
  <si>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</si>
  <si>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</si>
  <si>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</si>
  <si>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</si>
  <si>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</si>
  <si>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</si>
  <si>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</si>
  <si>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</si>
  <si>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</si>
  <si>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</si>
  <si>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</si>
  <si>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</si>
  <si>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</si>
  <si>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</si>
  <si>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</si>
  <si>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</si>
  <si>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</si>
  <si>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</si>
  <si>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</si>
  <si>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</si>
  <si>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</si>
  <si>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</si>
  <si>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</si>
  <si>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</si>
  <si>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</si>
  <si>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</si>
  <si>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</si>
  <si>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</si>
  <si>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</si>
  <si>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</si>
  <si>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</si>
  <si>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</si>
  <si>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</si>
  <si>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</si>
  <si>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</si>
  <si>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</si>
  <si>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</si>
  <si>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</si>
  <si>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</si>
  <si>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</si>
  <si>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</si>
  <si>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</si>
  <si>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</si>
  <si>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</si>
  <si>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</si>
  <si>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</si>
  <si>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</si>
  <si>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</si>
  <si>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</si>
  <si>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</si>
  <si>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</si>
  <si>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</si>
  <si>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</si>
  <si>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</si>
  <si>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</si>
  <si>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</si>
  <si>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徳島県上板町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</si>
  <si>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</si>
  <si>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</si>
  <si>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</si>
  <si>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</si>
  <si>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</si>
  <si>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</si>
  <si>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</si>
  <si>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</si>
  <si>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</si>
  <si>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</si>
  <si>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</si>
  <si>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</si>
  <si>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</si>
  <si>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</si>
  <si>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</si>
  <si>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</si>
  <si>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</si>
  <si>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</si>
  <si>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</si>
  <si>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</si>
  <si>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上板町住宅新築資金等貸付事業特別会計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</si>
  <si>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</si>
  <si>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</si>
  <si>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</si>
  <si>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</si>
  <si>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</si>
  <si>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</si>
  <si>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</si>
  <si>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</si>
  <si>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</si>
  <si>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</si>
  <si>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</si>
  <si>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</si>
  <si>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</si>
  <si>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上板町国民健康保険特別会計</t>
    <phoneticPr fontId="5"/>
  </si>
  <si>
    <t>上板町介護保険特別会計</t>
    <phoneticPr fontId="5"/>
  </si>
  <si>
    <t>上板町後期高齢者医療特別会計</t>
    <phoneticPr fontId="5"/>
  </si>
  <si>
    <t>上板町水道事業会計</t>
    <phoneticPr fontId="5"/>
  </si>
  <si>
    <t>法適用企業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</si>
  <si>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</si>
  <si>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</si>
  <si>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</si>
  <si>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</si>
  <si>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</si>
  <si>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</si>
  <si>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</si>
  <si>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</si>
  <si>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</si>
  <si>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</si>
  <si>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</si>
  <si>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</si>
  <si>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</si>
  <si>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</si>
  <si>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</si>
  <si>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</si>
  <si>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</si>
  <si>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</si>
  <si>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</si>
  <si>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</si>
  <si>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</si>
  <si>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</si>
  <si>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</si>
  <si>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</si>
  <si>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</si>
  <si>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</si>
  <si>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</si>
  <si>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</si>
  <si>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</si>
  <si>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</si>
  <si>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</si>
  <si>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</si>
  <si>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</si>
  <si>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</si>
  <si>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</si>
  <si>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</si>
  <si>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</si>
  <si>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</si>
  <si>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</si>
  <si>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</si>
  <si>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</si>
  <si>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</si>
  <si>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</si>
  <si>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</si>
  <si>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</si>
  <si>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</si>
  <si>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</si>
  <si>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</si>
  <si>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</si>
  <si>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</si>
  <si>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</si>
  <si>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</si>
  <si>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</si>
  <si>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</si>
  <si>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</si>
  <si>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</si>
  <si>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</si>
  <si>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</si>
  <si>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</si>
  <si>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</si>
  <si>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</si>
  <si>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</si>
  <si>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</si>
  <si>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</si>
  <si>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</si>
  <si>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</si>
  <si>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</si>
  <si>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</si>
  <si>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</si>
  <si>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</si>
  <si>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</si>
  <si>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</si>
  <si>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</si>
  <si>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</si>
  <si>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</si>
  <si>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</si>
  <si>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</si>
  <si>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</si>
  <si>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</si>
  <si>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</si>
  <si>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</si>
  <si>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</si>
  <si>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</si>
  <si>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</si>
  <si>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</si>
  <si>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</si>
  <si>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</si>
  <si>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</si>
  <si>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</si>
  <si>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</si>
  <si>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</si>
  <si>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</si>
  <si>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</si>
  <si>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</si>
  <si>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</si>
  <si>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</si>
  <si>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</si>
  <si>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</si>
  <si>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</si>
  <si>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</si>
  <si>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</si>
  <si>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</si>
  <si>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</si>
  <si>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</si>
  <si>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</si>
  <si>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</si>
  <si>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</si>
  <si>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</si>
  <si>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</si>
  <si>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</si>
  <si>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</si>
  <si>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</si>
  <si>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</si>
  <si>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</si>
  <si>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</si>
  <si>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</si>
  <si>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</si>
  <si>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</si>
  <si>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</si>
  <si>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</si>
  <si>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</si>
  <si>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</si>
  <si>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</si>
  <si>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</si>
  <si>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</si>
  <si>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</si>
  <si>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</si>
  <si>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</si>
  <si>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</si>
  <si>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</si>
  <si>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</si>
  <si>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</si>
  <si>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</si>
  <si>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</si>
  <si>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</si>
  <si>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</si>
  <si>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4.30</t>
  </si>
  <si>
    <t>▲ 2.30</t>
  </si>
  <si>
    <t>上板町農業集落排水事業特別会計</t>
  </si>
  <si>
    <t>▲ 0.65</t>
  </si>
  <si>
    <t>上板町水道事業会計</t>
  </si>
  <si>
    <t>一般会計</t>
  </si>
  <si>
    <t>上板町介護保険特別会計</t>
  </si>
  <si>
    <t>上板町国民健康保険特別会計</t>
  </si>
  <si>
    <t>上板町住宅新築資金等貸付事業特別会計</t>
  </si>
  <si>
    <t>上板町後期高齢者医療特別会計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</si>
  <si>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</si>
  <si>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</si>
  <si>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</si>
  <si>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</si>
  <si>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</si>
  <si>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</si>
  <si>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</si>
  <si>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</si>
  <si>
    <t>教育施設整備基金</t>
  </si>
  <si>
    <t>消防施設整備基金</t>
  </si>
  <si>
    <t>災害対策基金</t>
  </si>
  <si>
    <t>一般廃棄物処理施設整備基金</t>
  </si>
  <si>
    <t>-</t>
    <phoneticPr fontId="2"/>
  </si>
  <si>
    <t>上板町土地開発公社</t>
  </si>
  <si>
    <t>徳島県市町村議会議員公務災害補償等組合</t>
  </si>
  <si>
    <t>徳島県市町村総合事務組合（一般会計）</t>
  </si>
  <si>
    <t>徳島県市町村総合事務組合（徳島滞納整理機構特別会計）</t>
  </si>
  <si>
    <t>阿北環境整備組合</t>
  </si>
  <si>
    <t>中央広域環境施設組合</t>
  </si>
  <si>
    <t>板野西部消防組合</t>
  </si>
  <si>
    <t>徳島県後期高齢者医療広域連合（一般会計）</t>
  </si>
  <si>
    <t>徳島県後期高齢者医療広域連合（後期高齢者医療事業会計）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</si>
  <si>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</si>
  <si>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</si>
  <si>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一方で、有形固定資産減価償却率は類似団体よりも高い。主な要因としては、昭和３０年代半ばから昭和の終わり（１９６０年代から１９８０年代半ば）にかけて公共建築物が集中的に整備されたことが挙げられる。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</si>
  <si>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</si>
  <si>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</si>
  <si>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</si>
  <si>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</si>
  <si>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</si>
  <si>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</si>
  <si>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実質公債費比率は類似団体と比較して類似団体を下回っている状況が続いている。将来負担比率は平成２４年度以降類似団体より低い水準で推移している。
実質公債費比率については、今後控えている事業計画の整理・縮小を図るなど事業実施を見直し、適量・適切な事業実施により起債に大きく頼ることのない財政運営に努めてきたためである。
将来負担比率については、地方債残高の減少や財政調整基金等の積立による充当可能基金の増額等が主な要因として挙げられる。今後も公債費等義務的経費の削減を中心とする行財政改革を進め、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</si>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</sst>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854DAA-3432-4E9B-8256-C7FC1BB44E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97758</c:v>
                </c:pt>
                <c:pt idx="3">
                  <c:v>91338</c:v>
                </c:pt>
                <c:pt idx="4">
                  <c:v>103975</c:v>
                </c:pt>
              </c:numCache>
            </c:numRef>
          </c:val>
          <c:smooth val="0"/>
          <c:extLst>
            <c:ext xmlns:c16="http://schemas.microsoft.com/office/drawing/2014/chart" uri="{C3380CC4-5D6E-409C-BE32-E72D297353CC}">
              <c16:uniqueId val="{00000000-26AC-4316-8172-140C3E6FC8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34761</c:v>
                </c:pt>
                <c:pt idx="1">
                  <c:v>68639</c:v>
                </c:pt>
                <c:pt idx="2">
                  <c:v>39783</c:v>
                </c:pt>
                <c:pt idx="3">
                  <c:v>44020</c:v>
                </c:pt>
                <c:pt idx="4">
                  <c:v>47579</c:v>
                </c:pt>
              </c:numCache>
            </c:numRef>
          </c:val>
          <c:smooth val="0"/>
          <c:extLst>
            <c:ext xmlns:c16="http://schemas.microsoft.com/office/drawing/2014/chart" uri="{C3380CC4-5D6E-409C-BE32-E72D297353CC}">
              <c16:uniqueId val="{00000001-26AC-4316-8172-140C3E6FC8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6.09</c:v>
                </c:pt>
                <c:pt idx="1">
                  <c:v>7.8</c:v>
                </c:pt>
                <c:pt idx="2">
                  <c:v>8.2100000000000009</c:v>
                </c:pt>
                <c:pt idx="3">
                  <c:v>10.41</c:v>
                </c:pt>
                <c:pt idx="4">
                  <c:v>10.94</c:v>
                </c:pt>
              </c:numCache>
            </c:numRef>
          </c:val>
          <c:extLst>
            <c:ext xmlns:c16="http://schemas.microsoft.com/office/drawing/2014/chart" uri="{C3380CC4-5D6E-409C-BE32-E72D297353CC}">
              <c16:uniqueId val="{00000000-894B-4144-B497-CDB417B73B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36.11</c:v>
                </c:pt>
                <c:pt idx="1">
                  <c:v>29.88</c:v>
                </c:pt>
                <c:pt idx="2">
                  <c:v>36.880000000000003</c:v>
                </c:pt>
                <c:pt idx="3">
                  <c:v>43.1</c:v>
                </c:pt>
                <c:pt idx="4">
                  <c:v>45.06</c:v>
                </c:pt>
              </c:numCache>
            </c:numRef>
          </c:val>
          <c:extLst>
            <c:ext xmlns:c16="http://schemas.microsoft.com/office/drawing/2014/chart" uri="{C3380CC4-5D6E-409C-BE32-E72D297353CC}">
              <c16:uniqueId val="{00000001-894B-4144-B497-CDB417B73B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c:v>
                </c:pt>
                <c:pt idx="1">
                  <c:v>-2.2999999999999998</c:v>
                </c:pt>
                <c:pt idx="2">
                  <c:v>10.01</c:v>
                </c:pt>
                <c:pt idx="3">
                  <c:v>7.33</c:v>
                </c:pt>
                <c:pt idx="4">
                  <c:v>3.29</c:v>
                </c:pt>
              </c:numCache>
            </c:numRef>
          </c:val>
          <c:smooth val="0"/>
          <c:extLst>
            <c:ext xmlns:c16="http://schemas.microsoft.com/office/drawing/2014/chart" uri="{C3380CC4-5D6E-409C-BE32-E72D297353CC}">
              <c16:uniqueId val="{00000002-894B-4144-B497-CDB417B73B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B1-4D99-8EFD-6E5C75EFB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B1-4D99-8EFD-6E5C75EFB8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B1-4D99-8EFD-6E5C75EFB81A}"/>
            </c:ext>
          </c:extLst>
        </c:ser>
        <c:ser>
          <c:idx val="3"/>
          <c:order val="3"/>
          <c:tx>
            <c:strRef>
              <c:f>データシート!$A$30</c:f>
              <c:strCache>
                <c:ptCount val="1"/>
                <c:pt idx="0">
                  <c:v>上板町後期高齢者医療特別会計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0.59</c:v>
                </c:pt>
                <c:pt idx="8">
                  <c:v>#N/A</c:v>
                </c:pt>
                <c:pt idx="9">
                  <c:v>7.0000000000000007E-2</c:v>
                </c:pt>
              </c:numCache>
            </c:numRef>
          </c:val>
          <c:extLst>
            <c:ext xmlns:c16="http://schemas.microsoft.com/office/drawing/2014/chart" uri="{C3380CC4-5D6E-409C-BE32-E72D297353CC}">
              <c16:uniqueId val="{00000003-16B1-4D99-8EFD-6E5C75EFB81A}"/>
            </c:ext>
          </c:extLst>
        </c:ser>
        <c:ser>
          <c:idx val="4"/>
          <c:order val="4"/>
          <c:tx>
            <c:strRef>
              <c:f>データシート!$A$31</c:f>
              <c:strCache>
                <c:ptCount val="1"/>
                <c:pt idx="0">
                  <c:v>上板町住宅新築資金等貸付事業特別会計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0.45</c:v>
                </c:pt>
                <c:pt idx="2">
                  <c:v>#N/A</c:v>
                </c:pt>
                <c:pt idx="3">
                  <c:v>0.56999999999999995</c:v>
                </c:pt>
                <c:pt idx="4">
                  <c:v>#N/A</c:v>
                </c:pt>
                <c:pt idx="5">
                  <c:v>0.63</c:v>
                </c:pt>
                <c:pt idx="6">
                  <c:v>#N/A</c:v>
                </c:pt>
                <c:pt idx="7">
                  <c:v>0.73</c:v>
                </c:pt>
                <c:pt idx="8">
                  <c:v>#N/A</c:v>
                </c:pt>
                <c:pt idx="9">
                  <c:v>0.78</c:v>
                </c:pt>
              </c:numCache>
            </c:numRef>
          </c:val>
          <c:extLst>
            <c:ext xmlns:c16="http://schemas.microsoft.com/office/drawing/2014/chart" uri="{C3380CC4-5D6E-409C-BE32-E72D297353CC}">
              <c16:uniqueId val="{00000004-16B1-4D99-8EFD-6E5C75EFB81A}"/>
            </c:ext>
          </c:extLst>
        </c:ser>
        <c:ser>
          <c:idx val="5"/>
          <c:order val="5"/>
          <c:tx>
            <c:strRef>
              <c:f>データシート!$A$32</c:f>
              <c:strCache>
                <c:ptCount val="1"/>
                <c:pt idx="0">
                  <c:v>上板町国民健康保険特別会計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1.05</c:v>
                </c:pt>
                <c:pt idx="2">
                  <c:v>#N/A</c:v>
                </c:pt>
                <c:pt idx="3">
                  <c:v>0.96</c:v>
                </c:pt>
                <c:pt idx="4">
                  <c:v>#N/A</c:v>
                </c:pt>
                <c:pt idx="5">
                  <c:v>1.2</c:v>
                </c:pt>
                <c:pt idx="6">
                  <c:v>#N/A</c:v>
                </c:pt>
                <c:pt idx="7">
                  <c:v>0.96</c:v>
                </c:pt>
                <c:pt idx="8">
                  <c:v>#N/A</c:v>
                </c:pt>
                <c:pt idx="9">
                  <c:v>0.95</c:v>
                </c:pt>
              </c:numCache>
            </c:numRef>
          </c:val>
          <c:extLst>
            <c:ext xmlns:c16="http://schemas.microsoft.com/office/drawing/2014/chart" uri="{C3380CC4-5D6E-409C-BE32-E72D297353CC}">
              <c16:uniqueId val="{00000005-16B1-4D99-8EFD-6E5C75EFB81A}"/>
            </c:ext>
          </c:extLst>
        </c:ser>
        <c:ser>
          <c:idx val="6"/>
          <c:order val="6"/>
          <c:tx>
            <c:strRef>
              <c:f>データシート!$A$33</c:f>
              <c:strCache>
                <c:ptCount val="1"/>
                <c:pt idx="0">
                  <c:v>上板町介護保険特別会計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2.7</c:v>
                </c:pt>
                <c:pt idx="4">
                  <c:v>#N/A</c:v>
                </c:pt>
                <c:pt idx="5">
                  <c:v>4.8</c:v>
                </c:pt>
                <c:pt idx="6">
                  <c:v>#N/A</c:v>
                </c:pt>
                <c:pt idx="7">
                  <c:v>4.91</c:v>
                </c:pt>
                <c:pt idx="8">
                  <c:v>#N/A</c:v>
                </c:pt>
                <c:pt idx="9">
                  <c:v>5.74</c:v>
                </c:pt>
              </c:numCache>
            </c:numRef>
          </c:val>
          <c:extLst>
            <c:ext xmlns:c16="http://schemas.microsoft.com/office/drawing/2014/chart" uri="{C3380CC4-5D6E-409C-BE32-E72D297353CC}">
              <c16:uniqueId val="{00000006-16B1-4D99-8EFD-6E5C75EFB81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5.63</c:v>
                </c:pt>
                <c:pt idx="2">
                  <c:v>#N/A</c:v>
                </c:pt>
                <c:pt idx="3">
                  <c:v>7.22</c:v>
                </c:pt>
                <c:pt idx="4">
                  <c:v>#N/A</c:v>
                </c:pt>
                <c:pt idx="5">
                  <c:v>7.57</c:v>
                </c:pt>
                <c:pt idx="6">
                  <c:v>#N/A</c:v>
                </c:pt>
                <c:pt idx="7">
                  <c:v>9.67</c:v>
                </c:pt>
                <c:pt idx="8">
                  <c:v>#N/A</c:v>
                </c:pt>
                <c:pt idx="9">
                  <c:v>10.14</c:v>
                </c:pt>
              </c:numCache>
            </c:numRef>
          </c:val>
          <c:extLst>
            <c:ext xmlns:c16="http://schemas.microsoft.com/office/drawing/2014/chart" uri="{C3380CC4-5D6E-409C-BE32-E72D297353CC}">
              <c16:uniqueId val="{00000007-16B1-4D99-8EFD-6E5C75EFB81A}"/>
            </c:ext>
          </c:extLst>
        </c:ser>
        <c:ser>
          <c:idx val="8"/>
          <c:order val="8"/>
          <c:tx>
            <c:strRef>
              <c:f>データシート!$A$35</c:f>
              <c:strCache>
                <c:ptCount val="1"/>
                <c:pt idx="0">
                  <c:v>上板町水道事業会計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10.77</c:v>
                </c:pt>
                <c:pt idx="2">
                  <c:v>#N/A</c:v>
                </c:pt>
                <c:pt idx="3">
                  <c:v>10.73</c:v>
                </c:pt>
                <c:pt idx="4">
                  <c:v>#N/A</c:v>
                </c:pt>
                <c:pt idx="5">
                  <c:v>10.24</c:v>
                </c:pt>
                <c:pt idx="6">
                  <c:v>#N/A</c:v>
                </c:pt>
                <c:pt idx="7">
                  <c:v>10.38</c:v>
                </c:pt>
                <c:pt idx="8">
                  <c:v>#N/A</c:v>
                </c:pt>
                <c:pt idx="9">
                  <c:v>10.98</c:v>
                </c:pt>
              </c:numCache>
            </c:numRef>
          </c:val>
          <c:extLst>
            <c:ext xmlns:c16="http://schemas.microsoft.com/office/drawing/2014/chart" uri="{C3380CC4-5D6E-409C-BE32-E72D297353CC}">
              <c16:uniqueId val="{00000008-16B1-4D99-8EFD-6E5C75EFB81A}"/>
            </c:ext>
          </c:extLst>
        </c:ser>
        <c:ser>
          <c:idx val="9"/>
          <c:order val="9"/>
          <c:tx>
            <c:strRef>
              <c:f>データシート!$A$36</c:f>
              <c:strCache>
                <c:ptCount val="1"/>
                <c:pt idx="0">
                  <c:v>上板町農業集落排水事業特別会計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0.02</c:v>
                </c:pt>
                <c:pt idx="2">
                  <c:v>#N/A</c:v>
                </c:pt>
                <c:pt idx="3">
                  <c:v>0.06</c:v>
                </c:pt>
                <c:pt idx="4">
                  <c:v>#N/A</c:v>
                </c:pt>
                <c:pt idx="5">
                  <c:v>7.0000000000000007E-2</c:v>
                </c:pt>
                <c:pt idx="6">
                  <c:v>#N/A</c:v>
                </c:pt>
                <c:pt idx="7">
                  <c:v>0.06</c:v>
                </c:pt>
                <c:pt idx="8">
                  <c:v>0.65</c:v>
                </c:pt>
                <c:pt idx="9">
                  <c:v>#N/A</c:v>
                </c:pt>
              </c:numCache>
            </c:numRef>
          </c:val>
          <c:extLst>
            <c:ext xmlns:c16="http://schemas.microsoft.com/office/drawing/2014/chart" uri="{C3380CC4-5D6E-409C-BE32-E72D297353CC}">
              <c16:uniqueId val="{00000009-16B1-4D99-8EFD-6E5C75EFB8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c:v>
                </c:pt>
                <c:pt idx="5">
                  <c:v>278</c:v>
                </c:pt>
                <c:pt idx="8">
                  <c:v>274</c:v>
                </c:pt>
                <c:pt idx="11">
                  <c:v>268</c:v>
                </c:pt>
                <c:pt idx="14">
                  <c:v>260</c:v>
                </c:pt>
              </c:numCache>
            </c:numRef>
          </c:val>
          <c:extLst>
            <c:ext xmlns:c16="http://schemas.microsoft.com/office/drawing/2014/chart" uri="{C3380CC4-5D6E-409C-BE32-E72D297353CC}">
              <c16:uniqueId val="{00000000-1420-49D2-A3A4-93FC9FF19E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20-49D2-A3A4-93FC9FF19E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40</c:v>
                </c:pt>
                <c:pt idx="3">
                  <c:v>21</c:v>
                </c:pt>
                <c:pt idx="6">
                  <c:v>18</c:v>
                </c:pt>
                <c:pt idx="9">
                  <c:v>36</c:v>
                </c:pt>
                <c:pt idx="12">
                  <c:v>12</c:v>
                </c:pt>
              </c:numCache>
            </c:numRef>
          </c:val>
          <c:extLst>
            <c:ext xmlns:c16="http://schemas.microsoft.com/office/drawing/2014/chart" uri="{C3380CC4-5D6E-409C-BE32-E72D297353CC}">
              <c16:uniqueId val="{00000002-1420-49D2-A3A4-93FC9FF19E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6</c:v>
                </c:pt>
                <c:pt idx="6">
                  <c:v>7</c:v>
                </c:pt>
                <c:pt idx="9">
                  <c:v>7</c:v>
                </c:pt>
                <c:pt idx="12">
                  <c:v>7</c:v>
                </c:pt>
              </c:numCache>
            </c:numRef>
          </c:val>
          <c:extLst>
            <c:ext xmlns:c16="http://schemas.microsoft.com/office/drawing/2014/chart" uri="{C3380CC4-5D6E-409C-BE32-E72D297353CC}">
              <c16:uniqueId val="{00000003-1420-49D2-A3A4-93FC9FF19E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c:v>
                </c:pt>
                <c:pt idx="3">
                  <c:v>24</c:v>
                </c:pt>
                <c:pt idx="6">
                  <c:v>23</c:v>
                </c:pt>
                <c:pt idx="9">
                  <c:v>21</c:v>
                </c:pt>
                <c:pt idx="12">
                  <c:v>22</c:v>
                </c:pt>
              </c:numCache>
            </c:numRef>
          </c:val>
          <c:extLst>
            <c:ext xmlns:c16="http://schemas.microsoft.com/office/drawing/2014/chart" uri="{C3380CC4-5D6E-409C-BE32-E72D297353CC}">
              <c16:uniqueId val="{00000004-1420-49D2-A3A4-93FC9FF19E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20-49D2-A3A4-93FC9FF19E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20-49D2-A3A4-93FC9FF19E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352</c:v>
                </c:pt>
                <c:pt idx="3">
                  <c:v>389</c:v>
                </c:pt>
                <c:pt idx="6">
                  <c:v>396</c:v>
                </c:pt>
                <c:pt idx="9">
                  <c:v>356</c:v>
                </c:pt>
                <c:pt idx="12">
                  <c:v>344</c:v>
                </c:pt>
              </c:numCache>
            </c:numRef>
          </c:val>
          <c:extLst>
            <c:ext xmlns:c16="http://schemas.microsoft.com/office/drawing/2014/chart" uri="{C3380CC4-5D6E-409C-BE32-E72D297353CC}">
              <c16:uniqueId val="{00000007-1420-49D2-A3A4-93FC9FF19E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203</c:v>
                </c:pt>
                <c:pt idx="2">
                  <c:v>#N/A</c:v>
                </c:pt>
                <c:pt idx="3">
                  <c:v>#N/A</c:v>
                </c:pt>
                <c:pt idx="4">
                  <c:v>162</c:v>
                </c:pt>
                <c:pt idx="5">
                  <c:v>#N/A</c:v>
                </c:pt>
                <c:pt idx="6">
                  <c:v>#N/A</c:v>
                </c:pt>
                <c:pt idx="7">
                  <c:v>170</c:v>
                </c:pt>
                <c:pt idx="8">
                  <c:v>#N/A</c:v>
                </c:pt>
                <c:pt idx="9">
                  <c:v>#N/A</c:v>
                </c:pt>
                <c:pt idx="10">
                  <c:v>152</c:v>
                </c:pt>
                <c:pt idx="11">
                  <c:v>#N/A</c:v>
                </c:pt>
                <c:pt idx="12">
                  <c:v>#N/A</c:v>
                </c:pt>
                <c:pt idx="13">
                  <c:v>125</c:v>
                </c:pt>
                <c:pt idx="14">
                  <c:v>#N/A</c:v>
                </c:pt>
              </c:numCache>
            </c:numRef>
          </c:val>
          <c:smooth val="0"/>
          <c:extLst>
            <c:ext xmlns:c16="http://schemas.microsoft.com/office/drawing/2014/chart" uri="{C3380CC4-5D6E-409C-BE32-E72D297353CC}">
              <c16:uniqueId val="{00000008-1420-49D2-A3A4-93FC9FF19E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3036</c:v>
                </c:pt>
                <c:pt idx="5">
                  <c:v>2989</c:v>
                </c:pt>
                <c:pt idx="8">
                  <c:v>2867</c:v>
                </c:pt>
                <c:pt idx="11">
                  <c:v>2718</c:v>
                </c:pt>
                <c:pt idx="14">
                  <c:v>2592</c:v>
                </c:pt>
              </c:numCache>
            </c:numRef>
          </c:val>
          <c:extLst>
            <c:ext xmlns:c16="http://schemas.microsoft.com/office/drawing/2014/chart" uri="{C3380CC4-5D6E-409C-BE32-E72D297353CC}">
              <c16:uniqueId val="{00000000-3923-41F3-901B-ED9CCEB162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c:v>
                </c:pt>
                <c:pt idx="5">
                  <c:v>8</c:v>
                </c:pt>
                <c:pt idx="8">
                  <c:v>5</c:v>
                </c:pt>
                <c:pt idx="11">
                  <c:v>3</c:v>
                </c:pt>
                <c:pt idx="14">
                  <c:v>3</c:v>
                </c:pt>
              </c:numCache>
            </c:numRef>
          </c:val>
          <c:extLst>
            <c:ext xmlns:c16="http://schemas.microsoft.com/office/drawing/2014/chart" uri="{C3380CC4-5D6E-409C-BE32-E72D297353CC}">
              <c16:uniqueId val="{00000001-3923-41F3-901B-ED9CCEB162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2388</c:v>
                </c:pt>
                <c:pt idx="5">
                  <c:v>2197</c:v>
                </c:pt>
                <c:pt idx="8">
                  <c:v>2705</c:v>
                </c:pt>
                <c:pt idx="11">
                  <c:v>2915</c:v>
                </c:pt>
                <c:pt idx="14">
                  <c:v>3008</c:v>
                </c:pt>
              </c:numCache>
            </c:numRef>
          </c:val>
          <c:extLst>
            <c:ext xmlns:c16="http://schemas.microsoft.com/office/drawing/2014/chart" uri="{C3380CC4-5D6E-409C-BE32-E72D297353CC}">
              <c16:uniqueId val="{00000002-3923-41F3-901B-ED9CCEB162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23-41F3-901B-ED9CCEB162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23-41F3-901B-ED9CCEB162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23-41F3-901B-ED9CCEB162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633</c:v>
                </c:pt>
                <c:pt idx="3">
                  <c:v>605</c:v>
                </c:pt>
                <c:pt idx="6">
                  <c:v>592</c:v>
                </c:pt>
                <c:pt idx="9">
                  <c:v>577</c:v>
                </c:pt>
                <c:pt idx="12">
                  <c:v>547</c:v>
                </c:pt>
              </c:numCache>
            </c:numRef>
          </c:val>
          <c:extLst>
            <c:ext xmlns:c16="http://schemas.microsoft.com/office/drawing/2014/chart" uri="{C3380CC4-5D6E-409C-BE32-E72D297353CC}">
              <c16:uniqueId val="{00000006-3923-41F3-901B-ED9CCEB162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c:v>
                </c:pt>
                <c:pt idx="3">
                  <c:v>84</c:v>
                </c:pt>
                <c:pt idx="6">
                  <c:v>84</c:v>
                </c:pt>
                <c:pt idx="9">
                  <c:v>75</c:v>
                </c:pt>
                <c:pt idx="12">
                  <c:v>67</c:v>
                </c:pt>
              </c:numCache>
            </c:numRef>
          </c:val>
          <c:extLst>
            <c:ext xmlns:c16="http://schemas.microsoft.com/office/drawing/2014/chart" uri="{C3380CC4-5D6E-409C-BE32-E72D297353CC}">
              <c16:uniqueId val="{00000007-3923-41F3-901B-ED9CCEB162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196</c:v>
                </c:pt>
                <c:pt idx="3">
                  <c:v>186</c:v>
                </c:pt>
                <c:pt idx="6">
                  <c:v>169</c:v>
                </c:pt>
                <c:pt idx="9">
                  <c:v>156</c:v>
                </c:pt>
                <c:pt idx="12">
                  <c:v>133</c:v>
                </c:pt>
              </c:numCache>
            </c:numRef>
          </c:val>
          <c:extLst>
            <c:ext xmlns:c16="http://schemas.microsoft.com/office/drawing/2014/chart" uri="{C3380CC4-5D6E-409C-BE32-E72D297353CC}">
              <c16:uniqueId val="{00000008-3923-41F3-901B-ED9CCEB162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90</c:v>
                </c:pt>
                <c:pt idx="6">
                  <c:v>49</c:v>
                </c:pt>
                <c:pt idx="9">
                  <c:v>29</c:v>
                </c:pt>
                <c:pt idx="12">
                  <c:v>34</c:v>
                </c:pt>
              </c:numCache>
            </c:numRef>
          </c:val>
          <c:extLst>
            <c:ext xmlns:c16="http://schemas.microsoft.com/office/drawing/2014/chart" uri="{C3380CC4-5D6E-409C-BE32-E72D297353CC}">
              <c16:uniqueId val="{00000009-3923-41F3-901B-ED9CCEB162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3672</c:v>
                </c:pt>
                <c:pt idx="3">
                  <c:v>3694</c:v>
                </c:pt>
                <c:pt idx="6">
                  <c:v>3518</c:v>
                </c:pt>
                <c:pt idx="9">
                  <c:v>3346</c:v>
                </c:pt>
                <c:pt idx="12">
                  <c:v>3204</c:v>
                </c:pt>
              </c:numCache>
            </c:numRef>
          </c:val>
          <c:extLst>
            <c:ext xmlns:c16="http://schemas.microsoft.com/office/drawing/2014/chart" uri="{C3380CC4-5D6E-409C-BE32-E72D297353CC}">
              <c16:uniqueId val="{0000000A-3923-41F3-901B-ED9CCEB162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23-41F3-901B-ED9CCEB162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1331</c:v>
                </c:pt>
                <c:pt idx="1">
                  <c:v>1519</c:v>
                </c:pt>
                <c:pt idx="2">
                  <c:v>1612</c:v>
                </c:pt>
              </c:numCache>
            </c:numRef>
          </c:val>
          <c:extLst>
            <c:ext xmlns:c16="http://schemas.microsoft.com/office/drawing/2014/chart" uri="{C3380CC4-5D6E-409C-BE32-E72D297353CC}">
              <c16:uniqueId val="{00000000-C308-4CCA-9BAF-CA377F7410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379</c:v>
                </c:pt>
                <c:pt idx="1">
                  <c:v>379</c:v>
                </c:pt>
                <c:pt idx="2">
                  <c:v>394</c:v>
                </c:pt>
              </c:numCache>
            </c:numRef>
          </c:val>
          <c:extLst>
            <c:ext xmlns:c16="http://schemas.microsoft.com/office/drawing/2014/chart" uri="{C3380CC4-5D6E-409C-BE32-E72D297353CC}">
              <c16:uniqueId val="{00000001-C308-4CCA-9BAF-CA377F7410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703</c:v>
                </c:pt>
                <c:pt idx="1">
                  <c:v>694</c:v>
                </c:pt>
                <c:pt idx="2">
                  <c:v>678</c:v>
                </c:pt>
              </c:numCache>
            </c:numRef>
          </c:val>
          <c:extLst>
            <c:ext xmlns:c16="http://schemas.microsoft.com/office/drawing/2014/chart" uri="{C3380CC4-5D6E-409C-BE32-E72D297353CC}">
              <c16:uniqueId val="{00000002-C308-4CCA-9BAF-CA377F7410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{2DD7BADB-D64F-4105-905C-23E74B7BBBE7}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23-4298-860D-D5ABD59973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{203D58D9-58D3-4C0C-9E4A-41858EA23966}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23-4298-860D-D5ABD59973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{04265E18-87A7-4F78-8175-A5E5D4E01D58}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23-4298-860D-D5ABD59973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{48165F7A-233E-4F23-BC15-CD5B0BBE1ECC}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23-4298-860D-D5ABD59973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{6AE60AE2-8507-4DB6-9CE1-D5AA9D2FCFA2}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23-4298-860D-D5ABD599734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{A0634F62-5F9F-4DF5-A215-AD21FDD686D8}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23-4298-860D-D5ABD599734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{5383E95B-DB00-4A85-A96A-7BD413D468C3}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23-4298-860D-D5ABD599734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{9612F76B-927D-42BB-AFB8-FF118F32B9B5}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23-4298-860D-D5ABD599734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{120CEA7F-DF56-4631-ACBF-A2E9249C75A0}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23-4298-860D-D5ABD59973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65.400000000000006</c:v>
                </c:pt>
                <c:pt idx="16">
                  <c:v>66.8</c:v>
                </c:pt>
                <c:pt idx="24">
                  <c:v>68.2</c:v>
                </c:pt>
                <c:pt idx="32">
                  <c:v>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23-4298-860D-D5ABD59973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{8E85D54A-D6A3-48D8-BAD9-68499369EAA2}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23-4298-860D-D5ABD59973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{FD4ED914-241E-4041-96A7-9E4BD3E87C97}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23-4298-860D-D5ABD59973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{E3F8F998-950B-4407-85C2-453A9D72F7B7}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23-4298-860D-D5ABD59973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{ADF71878-43E4-4606-A62A-DF5EC33CB300}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23-4298-860D-D5ABD59973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{B2A69ED7-774F-4622-B9D4-D95076D05928}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23-4298-860D-D5ABD599734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{8AFB7D7C-14D9-4B87-9CDA-2B34E5DA6034}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23-4298-860D-D5ABD599734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{BCC09E7C-EC0E-4E15-A053-30FFB9D9A48A}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23-4298-860D-D5ABD599734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{8445DF23-118D-46FA-9DAB-78B9974A7689}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23-4298-860D-D5ABD599734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{A9B380F6-A1CE-43B2-AD9C-063FD4768B5C}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23-4298-860D-D5ABD59973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62.9</c:v>
                </c:pt>
                <c:pt idx="24">
                  <c:v>63.3</c:v>
                </c:pt>
                <c:pt idx="32">
                  <c:v>64.400000000000006</c:v>
                </c:pt>
              </c:numCache>
            </c:numRef>
          </c:xVal>
          <c:yVal>
            <c:numRef>
              <c:f>公会計指標分析・財政指標組合せ分析表!$BP$55:$DC$55</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4D23-4298-860D-D5ABD599734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{882A664B-9E92-4199-AF58-89A3688F938C}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14B-4715-ABE5-BD79369A6D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{7BFFDD89-29A3-4972-824D-9BD51B318D47}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4B-4715-ABE5-BD79369A6D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{ABFC698F-DB07-4EED-B631-78E3AE8C6153}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4B-4715-ABE5-BD79369A6D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{467962D3-1C83-4638-8C37-5BDCACFA16D2}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4B-4715-ABE5-BD79369A6D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{E797A625-CF35-413D-87B0-29660B7428F7}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4B-4715-ABE5-BD79369A6DF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{F19031B3-573B-4D7C-BCE9-28781927F2A4}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14B-4715-ABE5-BD79369A6DF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{12EC5795-95FD-4F42-9471-9E5CACBD25D6}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14B-4715-ABE5-BD79369A6DF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{9D64CFA4-F4A5-44F2-8F1D-C751F3CDAA15}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14B-4715-ABE5-BD79369A6DF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{CC5E28E2-2DC7-4879-8339-3E005E765AC7}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14B-4715-ABE5-BD79369A6D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6.2</c:v>
                </c:pt>
                <c:pt idx="16">
                  <c:v>5.7</c:v>
                </c:pt>
                <c:pt idx="24">
                  <c:v>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14B-4715-ABE5-BD79369A6D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{2D3A88B1-93E0-471B-A6D2-FC6DA6D79C9C}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14B-4715-ABE5-BD79369A6D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{E07327A7-D51A-47E2-81BB-6744EB668293}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4B-4715-ABE5-BD79369A6D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{64EFE772-CEAF-4144-8A7B-727FAC96D958}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4B-4715-ABE5-BD79369A6D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{12EF0DED-9F9A-439A-AD77-C9AED6D81627}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4B-4715-ABE5-BD79369A6D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{07D464AC-F7ED-4329-8064-3B7A43486EE3}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4B-4715-ABE5-BD79369A6D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{4030B9BD-59F2-4886-88D0-E7A0B9BE09FA}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14B-4715-ABE5-BD79369A6D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{C68BE97D-BAB2-49EA-80D7-247DE168D72F}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14B-4715-ABE5-BD79369A6D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{A01C97DD-4434-40CE-99E2-A1A148D6A138}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14B-4715-ABE5-BD79369A6DF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{E7A557CB-E5F8-42D4-9797-91AA1A16B9F3}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14B-4715-ABE5-BD79369A6D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c:v>
                </c:pt>
                <c:pt idx="24">
                  <c:v>8</c:v>
                </c:pt>
                <c:pt idx="32">
                  <c:v>8.1</c:v>
                </c:pt>
              </c:numCache>
            </c:numRef>
          </c:xVal>
          <c:yVal>
            <c:numRef>
              <c:f>公会計指標分析・財政指標組合せ分析表!$BP$77:$DC$77</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414B-4715-ABE5-BD79369A6DFB}"/>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地方債の元利償還金がピークを過ぎ減少する傾向にあり、また、交付税措置のある地方債を活用しているため、実質公債費比率の分子は、減少傾向にある。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満期一括償還地方債の償還予定が無いため、積み立てを行っていない。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償還のピークを過ぎ地方債の現在高が減少傾向にあるため、基金の積立金を増加させるように取り組み、将来負担比率の分子の上昇を抑えるように努めたい。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徳島県上板町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普通交付税追加交付により、財政調整基金、減債基金への積立を行ったため、基金全体としては９３百万円の増となった。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公共施設総合管理計画に基づき、公共施設整備基金への積み立てを計画的に行う。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今後の予期できない臨時的な支出に備え、財政調整基金の一定額を確保する。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：公共施設及び設備の整備充実を図るため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　　　：教育活動のために必要な学校施設及び設備の整備充実を図るため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消防施設整備基金　　　：消防活動のために必要な消防施設及び機器等の整備充実を図るため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　　　　　：町民の生命、身体及び財産を災害から保護するための施設及び機械等の整備充実を図るため、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並びに災害非常時における応急対策の効率化に資するため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一般廃棄物処理施設整備基金：一般廃棄物処理施設及び設備充実を図るため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公共施設整備基金については、令和３年度において、令和４年度、令和５年度の２カ年にてさくら保育所改修工事を予定しており、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１００百万円積立を行い、令和４年度８百万円、令和５年度１６百万円取り崩して充当した。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公共施設総合管理計画に基づき、公共施設整備基金への積み立てを計画的に行う。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ここ数年、ほぼ横ばいで推移していたが令和３年度普通交付税追加交付により３２７百万円の積立を行った。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令和４年度も同様に１８８百万円、令和５年度も同様に９３百万円の積立を行った。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今後の予期できない臨時的な支出に備え、一定額を確保する。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ここ数年、ほぼ横ばいで推移していたが令和３年度普通交付税追加交付により５２百万円の積立を行った。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令和５年度も同様に１５百万円の積立を行った。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地方債の償還計画を踏まえ、必要額の確保に努める。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AC501EF-1431-4609-B3C4-D251F865B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286DAB-594C-4430-85F7-530DC79AA3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D1114D9-3253-41EF-93B9-46968F2424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2EC9E80-3B8B-45A2-9E6D-31F4C1869F2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B834FD2-78AB-4C06-A3DF-5A38703C9C4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64E2EE0-8029-4C01-8FC8-B018DB85A32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B64140F-E93C-47D7-B419-2BDC34C23E9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E6B46B9-E4EB-4D9D-8407-36316EBC2AF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540FBEF-8630-40F7-864E-6BE2B3215E1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84258AD-83EE-4D35-943A-63258AB128B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9F565E5-5368-4201-94BC-B7EB614812C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AEC1E40-E0BA-4997-A173-E01288B02A6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266224A-530B-4E22-B554-1065DA21915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C7F6FFC-AEED-4BF6-85BC-C4B755FF5EB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36783E4-0C13-44D2-BEAE-70F9C5B0067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522020D-BA57-46CD-96AC-A55CE261C34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B8D9112-CA71-492B-AC67-18DF672C6E6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91B1E56-CB53-4255-B56E-858721FEA2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A181956-26E9-44CB-8F83-58158E02349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6117AC-F103-4755-B35A-FCF1A471E47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FB56F6C-F3AF-4C33-9AC5-9D42FB90095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03DAD36-83B0-4859-828A-86FB68B27C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C3B28D6-68FF-40B4-9662-2BB253DD93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459C556-3C7C-4AEE-BA43-55CC293F2F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63C3149-9EFC-4A69-8C61-3E3795E187C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09FBEB5-AEA5-47F1-886D-E83C73F5AFB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405F785-7822-4AAD-891F-4B3C12A615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92216BF-FB7D-420C-9ED2-7612AE5C84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4319827-2587-4217-AEF1-5E5076A7B6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996D79C-823D-4F64-A770-1CA8A54E99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56FD91F-5849-466B-89A7-44CD1BD087E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1A8F605-056B-491D-9E20-C86E4D218D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7EE4207-C771-4434-8926-DF6C646963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B7ECC3F-C4DC-4873-B1E4-FF51AFA2C2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CCC5872-8D0F-4AA4-A7F6-179DF533302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9C35F38-D91C-44AF-8E6F-00ADA0522B4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4A6CEEE-81E5-4560-834C-46A02BAFFB7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D3F7665-5B1A-46CF-8767-91995E8445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7855492-6798-44C9-AA02-567A0194604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E40E86E-95E7-4057-B6D4-7AEF1A5833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F744DE2-FFEE-4AAF-A5C9-B47B51E1AB2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59E0396-70E1-46E9-9550-352E033344B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03535BA-246D-48D6-8376-EB941D2AE08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41147C4-4514-43E6-8453-310926E97A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E90C3DA-FD15-4C61-8EC0-4C953E5592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257AE1A-B7EC-442E-AD3E-25724B88C26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0D155EF-8250-42BE-9489-CD92F1EA263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A24D766-FB52-4C70-8FA5-D164EDC6D78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62B296E-3D6E-4435-8307-97C97BBCD48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A0E5C8-C4CB-4523-898D-A0143B3B17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882A5C0-6D0E-4178-99E1-199144761A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72A6971-84A1-4AE0-8D4E-A5CE79BEC9D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324CB37-B6F9-4C3A-A1E4-0512FEF412A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606722E-DD80-420F-B021-5D49E109F7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1D2AF8E-74FE-41CD-B384-916EF64544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A8D628B-CAC3-49D1-BF6F-F508B975DF0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F0EA32B-7A98-4E0E-A716-ED7AF9279FA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り、策定済みの公共施設等総合管理計画に基づく個別施設計画や橋梁長寿命化計画において、維持管理を適切に進めることにより、有形固定資産減価償却率の低減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F917D7E-9DD8-4551-994A-D87CF7D84C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CF5524B-B136-44BC-ADF9-2D9C7DEFC92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11F31BA-73D4-4F9C-8E52-51F5D27C03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F7834003-C223-48B5-A50B-5E01D79BE8D4}"/>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BC07146C-0541-4EED-8180-5D9B34AD0C4D}"/>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CAF57C52-CBFF-4D56-A081-7C87EF722D8A}"/>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53A82520-0E80-495C-89B7-1B087B5664F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7784024A-D501-4242-8E78-7CACB7A0231F}"/>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2F8BBF94-29F5-4B8C-8045-6ADE4D0C0E4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9BFA1356-E576-4432-A0E2-6638B219934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7A437520-D090-46BE-A198-E9BA8FF70AD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B19C96D1-0395-49AE-A218-D7CF5878253C}"/>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765F37D1-2609-4B39-8B48-4E96D384801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5BAF7D17-0A69-4C0D-AC09-43D5960B0622}"/>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5ED5663B-48C8-44D8-8F6B-2BAE8054CF45}"/>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6669E9A0-E97B-41E7-A898-8A2BEFCE26CB}"/>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7B111946-DEC1-45A8-A29A-856F7BE6906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3DCA337B-9DD4-43B9-9DB3-081632A9D33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B257DBD5-8A63-4E3C-96B1-C627703F361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20EB6638-27B7-4348-87F1-CE6C566121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7D00B32A-7390-427C-AE24-48EE4EFB7A3B}"/>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D4224B64-1134-448A-B0C7-7B3ACFF486D6}"/>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5CE6F8BC-B6B9-4802-99BD-810C7565863F}"/>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8C1F8FFE-4D5D-407C-A470-30DC8A213FC8}"/>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7FEC92D4-3820-4750-9EBD-4EBA97AB9B1C}"/>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31EBD413-8A28-4C32-94BD-DAA899E9AEFD}"/>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65CF6DA7-CD69-4C8E-8D91-14951FF1A461}"/>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C526CF52-2D04-4500-858A-BA27D5D525ED}"/>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FE6D7E35-3EF5-4E74-8434-41F85C59B415}"/>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EA20816D-B8E0-417C-ADC5-E2BEC2056E37}"/>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104458</xdr:rowOff>
    </xdr:from>
    <xdr:to>
      <xdr:col>7</xdr:col>
      <xdr:colOff>187325</xdr:colOff>
      <xdr:row>31</xdr:row>
      <xdr:rowOff>34608</xdr:rowOff>
    </xdr:to>
    <xdr:sp macro="" textlink="">
      <xdr:nvSpPr>
        <xdr:cNvPr id="89" name="フローチャート: 判断 88">
          <a:extLst>
            <a:ext uri="{FF2B5EF4-FFF2-40B4-BE49-F238E27FC236}">
              <a16:creationId xmlns:a16="http://schemas.microsoft.com/office/drawing/2014/main" id="{1D5CDE69-2F9C-4E38-A1B1-1E3E60AF122D}"/>
            </a:ext>
          </a:extLst>
        </xdr:cNvPr>
        <xdr:cNvSpPr/>
      </xdr:nvSpPr>
      <xdr:spPr>
        <a:xfrm>
          <a:off x="1714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DF08C91-7A76-44DE-8537-F99A45AFDC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0417BE1-053A-4DB8-AA63-07A5E141D6F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4623164-6B30-494E-B9F0-013645CE78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D840D179-DC3D-4477-9E75-240EE0F15E7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EC7D63B-7461-4C5F-893A-B3ED1A961FB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138113</xdr:rowOff>
    </xdr:from>
    <xdr:to>
      <xdr:col>23</xdr:col>
      <xdr:colOff>136525</xdr:colOff>
      <xdr:row>32</xdr:row>
      <xdr:rowOff>68263</xdr:rowOff>
    </xdr:to>
    <xdr:sp macro="" textlink="">
      <xdr:nvSpPr>
        <xdr:cNvPr id="95" name="楕円 94">
          <a:extLst>
            <a:ext uri="{FF2B5EF4-FFF2-40B4-BE49-F238E27FC236}">
              <a16:creationId xmlns:a16="http://schemas.microsoft.com/office/drawing/2014/main" id="{B9ACF792-F84E-452B-AAA7-0788FE441FE5}"/>
            </a:ext>
          </a:extLst>
        </xdr:cNvPr>
        <xdr:cNvSpPr/>
      </xdr:nvSpPr>
      <xdr:spPr>
        <a:xfrm>
          <a:off x="4711700" y="62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116540</xdr:rowOff>
    </xdr:from>
    <xdr:ext cx="405111" cy="259045"/>
    <xdr:sp macro="" textlink="">
      <xdr:nvSpPr>
        <xdr:cNvPr id="96" name="有形固定資産減価償却率該当値テキスト">
          <a:extLst>
            <a:ext uri="{FF2B5EF4-FFF2-40B4-BE49-F238E27FC236}">
              <a16:creationId xmlns:a16="http://schemas.microsoft.com/office/drawing/2014/main" id="{AF08DD2A-C4CB-4ADF-93C4-289ED2513178}"/>
            </a:ext>
          </a:extLst>
        </xdr:cNvPr>
        <xdr:cNvSpPr txBox="1"/>
      </xdr:nvSpPr>
      <xdr:spPr>
        <a:xfrm>
          <a:off x="4813300" y="620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116522</xdr:rowOff>
    </xdr:from>
    <xdr:to>
      <xdr:col>19</xdr:col>
      <xdr:colOff>187325</xdr:colOff>
      <xdr:row>32</xdr:row>
      <xdr:rowOff>46672</xdr:rowOff>
    </xdr:to>
    <xdr:sp macro="" textlink="">
      <xdr:nvSpPr>
        <xdr:cNvPr id="97" name="楕円 96">
          <a:extLst>
            <a:ext uri="{FF2B5EF4-FFF2-40B4-BE49-F238E27FC236}">
              <a16:creationId xmlns:a16="http://schemas.microsoft.com/office/drawing/2014/main" id="{E8531B3B-F6E2-4D87-A61C-83E3DDB34AE4}"/>
            </a:ext>
          </a:extLst>
        </xdr:cNvPr>
        <xdr:cNvSpPr/>
      </xdr:nvSpPr>
      <xdr:spPr>
        <a:xfrm>
          <a:off x="4000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167322</xdr:rowOff>
    </xdr:from>
    <xdr:to>
      <xdr:col>23</xdr:col>
      <xdr:colOff>85725</xdr:colOff>
      <xdr:row>32</xdr:row>
      <xdr:rowOff>17463</xdr:rowOff>
    </xdr:to>
    <xdr:cxnSp macro="">
      <xdr:nvCxnSpPr>
        <xdr:cNvPr id="98" name="直線コネクタ 97">
          <a:extLst>
            <a:ext uri="{FF2B5EF4-FFF2-40B4-BE49-F238E27FC236}">
              <a16:creationId xmlns:a16="http://schemas.microsoft.com/office/drawing/2014/main" id="{AC3A68E3-788A-4978-ADFC-3C8F749CBD62}"/>
            </a:ext>
          </a:extLst>
        </xdr:cNvPr>
        <xdr:cNvCxnSpPr/>
      </xdr:nvCxnSpPr>
      <xdr:spPr>
        <a:xfrm>
          <a:off x="4051300" y="6253797"/>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99" name="楕円 98">
          <a:extLst>
            <a:ext uri="{FF2B5EF4-FFF2-40B4-BE49-F238E27FC236}">
              <a16:creationId xmlns:a16="http://schemas.microsoft.com/office/drawing/2014/main" id="{CB531391-BFEA-4BD1-A500-13034881653E}"/>
            </a:ext>
          </a:extLst>
        </xdr:cNvPr>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167322</xdr:rowOff>
    </xdr:to>
    <xdr:cxnSp macro="">
      <xdr:nvCxnSpPr>
        <xdr:cNvPr id="100" name="直線コネクタ 99">
          <a:extLst>
            <a:ext uri="{FF2B5EF4-FFF2-40B4-BE49-F238E27FC236}">
              <a16:creationId xmlns:a16="http://schemas.microsoft.com/office/drawing/2014/main" id="{CA386265-BF11-4D87-A400-978E5DCB7C3E}"/>
            </a:ext>
          </a:extLst>
        </xdr:cNvPr>
        <xdr:cNvCxnSpPr/>
      </xdr:nvCxnSpPr>
      <xdr:spPr>
        <a:xfrm>
          <a:off x="3289300" y="6216015"/>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40958</xdr:rowOff>
    </xdr:from>
    <xdr:to>
      <xdr:col>11</xdr:col>
      <xdr:colOff>187325</xdr:colOff>
      <xdr:row>31</xdr:row>
      <xdr:rowOff>142558</xdr:rowOff>
    </xdr:to>
    <xdr:sp macro="" textlink="">
      <xdr:nvSpPr>
        <xdr:cNvPr id="101" name="楕円 100">
          <a:extLst>
            <a:ext uri="{FF2B5EF4-FFF2-40B4-BE49-F238E27FC236}">
              <a16:creationId xmlns:a16="http://schemas.microsoft.com/office/drawing/2014/main" id="{5148A779-C130-4763-BF7E-5B82C941782D}"/>
            </a:ext>
          </a:extLst>
        </xdr:cNvPr>
        <xdr:cNvSpPr/>
      </xdr:nvSpPr>
      <xdr:spPr>
        <a:xfrm>
          <a:off x="2476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91758</xdr:rowOff>
    </xdr:from>
    <xdr:to>
      <xdr:col>15</xdr:col>
      <xdr:colOff>136525</xdr:colOff>
      <xdr:row>31</xdr:row>
      <xdr:rowOff>129540</xdr:rowOff>
    </xdr:to>
    <xdr:cxnSp macro="">
      <xdr:nvCxnSpPr>
        <xdr:cNvPr id="102" name="直線コネクタ 101">
          <a:extLst>
            <a:ext uri="{FF2B5EF4-FFF2-40B4-BE49-F238E27FC236}">
              <a16:creationId xmlns:a16="http://schemas.microsoft.com/office/drawing/2014/main" id="{794ACC97-4ACC-41A0-A5EB-74E59A23B554}"/>
            </a:ext>
          </a:extLst>
        </xdr:cNvPr>
        <xdr:cNvCxnSpPr/>
      </xdr:nvCxnSpPr>
      <xdr:spPr>
        <a:xfrm>
          <a:off x="2527300" y="6178233"/>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103" name="楕円 102">
          <a:extLst>
            <a:ext uri="{FF2B5EF4-FFF2-40B4-BE49-F238E27FC236}">
              <a16:creationId xmlns:a16="http://schemas.microsoft.com/office/drawing/2014/main" id="{E360DB1A-86FF-4CAC-A910-25D370191069}"/>
            </a:ext>
          </a:extLst>
        </xdr:cNvPr>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91758</xdr:rowOff>
    </xdr:to>
    <xdr:cxnSp macro="">
      <xdr:nvCxnSpPr>
        <xdr:cNvPr id="104" name="直線コネクタ 103">
          <a:extLst>
            <a:ext uri="{FF2B5EF4-FFF2-40B4-BE49-F238E27FC236}">
              <a16:creationId xmlns:a16="http://schemas.microsoft.com/office/drawing/2014/main" id="{BD4D4F87-7200-4BC5-8EDF-EF3CA5DD3A4F}"/>
            </a:ext>
          </a:extLst>
        </xdr:cNvPr>
        <xdr:cNvCxnSpPr/>
      </xdr:nvCxnSpPr>
      <xdr:spPr>
        <a:xfrm>
          <a:off x="1765300" y="6162040"/>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5CC79354-A0AA-4B3E-AD1D-49A162C7A69E}"/>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B798DFBD-FD20-4F4B-8954-32C6C31FD954}"/>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E9F00466-1760-4631-ADA9-E6BEE117A003}"/>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51135</xdr:rowOff>
    </xdr:from>
    <xdr:ext cx="405111" cy="259045"/>
    <xdr:sp macro="" textlink="">
      <xdr:nvSpPr>
        <xdr:cNvPr id="108" name="n_4aveValue有形固定資産減価償却率">
          <a:extLst>
            <a:ext uri="{FF2B5EF4-FFF2-40B4-BE49-F238E27FC236}">
              <a16:creationId xmlns:a16="http://schemas.microsoft.com/office/drawing/2014/main" id="{21972E6F-7F0C-45F9-B33B-C732CC350382}"/>
            </a:ext>
          </a:extLst>
        </xdr:cNvPr>
        <xdr:cNvSpPr txBox="1"/>
      </xdr:nvSpPr>
      <xdr:spPr>
        <a:xfrm>
          <a:off x="1562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37799</xdr:rowOff>
    </xdr:from>
    <xdr:ext cx="405111" cy="259045"/>
    <xdr:sp macro="" textlink="">
      <xdr:nvSpPr>
        <xdr:cNvPr id="109" name="n_1mainValue有形固定資産減価償却率">
          <a:extLst>
            <a:ext uri="{FF2B5EF4-FFF2-40B4-BE49-F238E27FC236}">
              <a16:creationId xmlns:a16="http://schemas.microsoft.com/office/drawing/2014/main" id="{28B97891-6192-408D-93E5-8D41D9F09858}"/>
            </a:ext>
          </a:extLst>
        </xdr:cNvPr>
        <xdr:cNvSpPr txBox="1"/>
      </xdr:nvSpPr>
      <xdr:spPr>
        <a:xfrm>
          <a:off x="38360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10" name="n_2mainValue有形固定資産減価償却率">
          <a:extLst>
            <a:ext uri="{FF2B5EF4-FFF2-40B4-BE49-F238E27FC236}">
              <a16:creationId xmlns:a16="http://schemas.microsoft.com/office/drawing/2014/main" id="{8CE09B6E-5E7A-44B1-9470-164DBEAFC4F9}"/>
            </a:ext>
          </a:extLst>
        </xdr:cNvPr>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133685</xdr:rowOff>
    </xdr:from>
    <xdr:ext cx="405111" cy="259045"/>
    <xdr:sp macro="" textlink="">
      <xdr:nvSpPr>
        <xdr:cNvPr id="111" name="n_3mainValue有形固定資産減価償却率">
          <a:extLst>
            <a:ext uri="{FF2B5EF4-FFF2-40B4-BE49-F238E27FC236}">
              <a16:creationId xmlns:a16="http://schemas.microsoft.com/office/drawing/2014/main" id="{251C7DAA-6F12-41AB-BB51-CE3ACAD1E2AE}"/>
            </a:ext>
          </a:extLst>
        </xdr:cNvPr>
        <xdr:cNvSpPr txBox="1"/>
      </xdr:nvSpPr>
      <xdr:spPr>
        <a:xfrm>
          <a:off x="2324744" y="622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12" name="n_4mainValue有形固定資産減価償却率">
          <a:extLst>
            <a:ext uri="{FF2B5EF4-FFF2-40B4-BE49-F238E27FC236}">
              <a16:creationId xmlns:a16="http://schemas.microsoft.com/office/drawing/2014/main" id="{8550663B-BDC3-43D8-AD3C-A057859CF2DE}"/>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CE32B01E-5A01-4B5E-8BC2-515BD73CF3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E1386F1E-5132-482B-B8FE-722FBED981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D9F21009-2852-46DA-8A06-F65671B5090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C56D0803-B9F7-4EE6-AB8C-20F46E2EED3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F20FEC13-65DC-4FCA-8D91-5971D82F68A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B08016E6-6B18-4911-9DD2-B16A8C69AC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72BB00C9-223E-4296-857F-E27EE72B4C7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1E51998F-FB96-47E9-9A9C-DB6AA7E80F5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73961ED7-1A00-4187-A876-2974292DDC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CFE7D293-A4B5-4222-BB8B-006C59C8CDC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57A3371E-BCE9-4B60-A943-AF09E4F1130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4249A1F6-F3A5-484A-9934-CBE2F3A04C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4C41ECB9-C8ED-4C68-8309-A69E25153A1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地方債の新規発行を抑制してきた結果、債務償還比率は類似団体平均を下回っている。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BEF9E699-AB5F-4EB2-9AFF-1DA61D836D2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A66DA81C-C706-4E5F-AE54-36F4AC081CA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D14311FB-BB39-49B4-9041-BE0F1D8978F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EB823EBE-5C27-41F2-88B1-1D4429B942B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19D99185-9FA1-472A-9CC6-5534339FE07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F19CE000-7709-4FF9-999F-0E4066E91D3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89C2B708-5C5E-4E57-B0CA-236AF6A4D33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6EDBAD62-FDAA-4A68-A265-3B571412991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9E52C0B-B96B-49BF-B8C8-5FDDC6919C7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2BA00026-0474-401D-A786-E0BBB64D0DB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D7369D39-880C-4E91-8485-2FC51F8F061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9EF644FE-57F0-409F-B62B-888CBB36082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D2C728D5-23C5-43CF-B804-4CB011F1B7F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4B553738-7447-4105-AFD2-D89CD0C6E17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FDECCAD2-098E-498C-8B78-AC689273762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8F28202F-2925-4E44-B8E2-7C25F21EDE5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E50B98E7-E1D2-4906-9D0E-9BA73D9E311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80DDB502-AA9E-4BA0-BEEA-F775902C4A3D}"/>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21B08428-1621-4271-A031-8E8F22E85EAF}"/>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50524E29-70F1-4622-A9B4-DE1D9AEA2397}"/>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A34048D9-E0B5-432D-900C-F87127B8B4E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F943F432-6427-46D8-9CAC-C0511CAC4E1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A4DA9167-6CD3-49C9-96DC-D1424E3E3AA8}"/>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E735E8CA-5F05-474F-A0BE-87F1D844392E}"/>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4A3430BF-4129-45E7-9668-4D5CF9567E01}"/>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466FE0EE-D23B-4ADB-9DDC-892687A5E18A}"/>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111397</xdr:rowOff>
    </xdr:from>
    <xdr:to>
      <xdr:col>64</xdr:col>
      <xdr:colOff>123825</xdr:colOff>
      <xdr:row>31</xdr:row>
      <xdr:rowOff>41547</xdr:rowOff>
    </xdr:to>
    <xdr:sp macro="" textlink="">
      <xdr:nvSpPr>
        <xdr:cNvPr id="152" name="フローチャート: 判断 151">
          <a:extLst>
            <a:ext uri="{FF2B5EF4-FFF2-40B4-BE49-F238E27FC236}">
              <a16:creationId xmlns:a16="http://schemas.microsoft.com/office/drawing/2014/main" id="{948D5628-3C8B-495F-8D9F-97C5FDAF158D}"/>
            </a:ext>
          </a:extLst>
        </xdr:cNvPr>
        <xdr:cNvSpPr/>
      </xdr:nvSpPr>
      <xdr:spPr>
        <a:xfrm>
          <a:off x="12509500" y="60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90578</xdr:rowOff>
    </xdr:from>
    <xdr:to>
      <xdr:col>60</xdr:col>
      <xdr:colOff>123825</xdr:colOff>
      <xdr:row>31</xdr:row>
      <xdr:rowOff>20728</xdr:rowOff>
    </xdr:to>
    <xdr:sp macro="" textlink="">
      <xdr:nvSpPr>
        <xdr:cNvPr id="153" name="フローチャート: 判断 152">
          <a:extLst>
            <a:ext uri="{FF2B5EF4-FFF2-40B4-BE49-F238E27FC236}">
              <a16:creationId xmlns:a16="http://schemas.microsoft.com/office/drawing/2014/main" id="{BC016374-E63D-42DC-8E68-F2E44406A568}"/>
            </a:ext>
          </a:extLst>
        </xdr:cNvPr>
        <xdr:cNvSpPr/>
      </xdr:nvSpPr>
      <xdr:spPr>
        <a:xfrm>
          <a:off x="11747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BDEDA9E-5A40-46E6-857C-C4302F2B45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449AB1BC-C329-44FC-809C-299C1143358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E5A7E607-CEBC-45E5-947A-07FB5B7CE0A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9964CF1A-5A52-4407-9A03-E7A86E6FF3C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62CBAB29-E7A3-4FB0-A858-D26EBD0392A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151348</xdr:rowOff>
    </xdr:from>
    <xdr:to>
      <xdr:col>76</xdr:col>
      <xdr:colOff>73025</xdr:colOff>
      <xdr:row>27</xdr:row>
      <xdr:rowOff>81498</xdr:rowOff>
    </xdr:to>
    <xdr:sp macro="" textlink="">
      <xdr:nvSpPr>
        <xdr:cNvPr id="159" name="楕円 158">
          <a:extLst>
            <a:ext uri="{FF2B5EF4-FFF2-40B4-BE49-F238E27FC236}">
              <a16:creationId xmlns:a16="http://schemas.microsoft.com/office/drawing/2014/main" id="{43FF7D4D-34FB-4B60-A6C0-93161FBB5F3E}"/>
            </a:ext>
          </a:extLst>
        </xdr:cNvPr>
        <xdr:cNvSpPr/>
      </xdr:nvSpPr>
      <xdr:spPr>
        <a:xfrm>
          <a:off x="14744700" y="53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2775</xdr:rowOff>
    </xdr:from>
    <xdr:ext cx="469744" cy="259045"/>
    <xdr:sp macro="" textlink="">
      <xdr:nvSpPr>
        <xdr:cNvPr id="160" name="債務償還比率該当値テキスト">
          <a:extLst>
            <a:ext uri="{FF2B5EF4-FFF2-40B4-BE49-F238E27FC236}">
              <a16:creationId xmlns:a16="http://schemas.microsoft.com/office/drawing/2014/main" id="{535F37F5-1731-492A-9912-C6C6B44DE8BC}"/>
            </a:ext>
          </a:extLst>
        </xdr:cNvPr>
        <xdr:cNvSpPr txBox="1"/>
      </xdr:nvSpPr>
      <xdr:spPr>
        <a:xfrm>
          <a:off x="14846300" y="52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1796</xdr:rowOff>
    </xdr:from>
    <xdr:to>
      <xdr:col>72</xdr:col>
      <xdr:colOff>123825</xdr:colOff>
      <xdr:row>27</xdr:row>
      <xdr:rowOff>103396</xdr:rowOff>
    </xdr:to>
    <xdr:sp macro="" textlink="">
      <xdr:nvSpPr>
        <xdr:cNvPr id="161" name="楕円 160">
          <a:extLst>
            <a:ext uri="{FF2B5EF4-FFF2-40B4-BE49-F238E27FC236}">
              <a16:creationId xmlns:a16="http://schemas.microsoft.com/office/drawing/2014/main" id="{4A4E901E-20CF-48E2-AE05-A1D756B164F8}"/>
            </a:ext>
          </a:extLst>
        </xdr:cNvPr>
        <xdr:cNvSpPr/>
      </xdr:nvSpPr>
      <xdr:spPr>
        <a:xfrm>
          <a:off x="14033500" y="54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30698</xdr:rowOff>
    </xdr:from>
    <xdr:to>
      <xdr:col>76</xdr:col>
      <xdr:colOff>22225</xdr:colOff>
      <xdr:row>27</xdr:row>
      <xdr:rowOff>52596</xdr:rowOff>
    </xdr:to>
    <xdr:cxnSp macro="">
      <xdr:nvCxnSpPr>
        <xdr:cNvPr id="162" name="直線コネクタ 161">
          <a:extLst>
            <a:ext uri="{FF2B5EF4-FFF2-40B4-BE49-F238E27FC236}">
              <a16:creationId xmlns:a16="http://schemas.microsoft.com/office/drawing/2014/main" id="{F3A6BD79-3F8F-4F22-B750-E77D8AE69247}"/>
            </a:ext>
          </a:extLst>
        </xdr:cNvPr>
        <xdr:cNvCxnSpPr/>
      </xdr:nvCxnSpPr>
      <xdr:spPr>
        <a:xfrm flipV="1">
          <a:off x="14084300" y="5431373"/>
          <a:ext cx="711200" cy="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30634</xdr:rowOff>
    </xdr:from>
    <xdr:to>
      <xdr:col>68</xdr:col>
      <xdr:colOff>123825</xdr:colOff>
      <xdr:row>27</xdr:row>
      <xdr:rowOff>132234</xdr:rowOff>
    </xdr:to>
    <xdr:sp macro="" textlink="">
      <xdr:nvSpPr>
        <xdr:cNvPr id="163" name="楕円 162">
          <a:extLst>
            <a:ext uri="{FF2B5EF4-FFF2-40B4-BE49-F238E27FC236}">
              <a16:creationId xmlns:a16="http://schemas.microsoft.com/office/drawing/2014/main" id="{E1CDC16C-39CA-4C89-A85E-9478D56C64A6}"/>
            </a:ext>
          </a:extLst>
        </xdr:cNvPr>
        <xdr:cNvSpPr/>
      </xdr:nvSpPr>
      <xdr:spPr>
        <a:xfrm>
          <a:off x="13271500" y="54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52596</xdr:rowOff>
    </xdr:from>
    <xdr:to>
      <xdr:col>72</xdr:col>
      <xdr:colOff>73025</xdr:colOff>
      <xdr:row>27</xdr:row>
      <xdr:rowOff>81434</xdr:rowOff>
    </xdr:to>
    <xdr:cxnSp macro="">
      <xdr:nvCxnSpPr>
        <xdr:cNvPr id="164" name="直線コネクタ 163">
          <a:extLst>
            <a:ext uri="{FF2B5EF4-FFF2-40B4-BE49-F238E27FC236}">
              <a16:creationId xmlns:a16="http://schemas.microsoft.com/office/drawing/2014/main" id="{EA3585B2-BC1C-4908-B6E4-4AB4A361149E}"/>
            </a:ext>
          </a:extLst>
        </xdr:cNvPr>
        <xdr:cNvCxnSpPr/>
      </xdr:nvCxnSpPr>
      <xdr:spPr>
        <a:xfrm flipV="1">
          <a:off x="13322300" y="5453271"/>
          <a:ext cx="762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82178</xdr:rowOff>
    </xdr:from>
    <xdr:to>
      <xdr:col>64</xdr:col>
      <xdr:colOff>123825</xdr:colOff>
      <xdr:row>29</xdr:row>
      <xdr:rowOff>12328</xdr:rowOff>
    </xdr:to>
    <xdr:sp macro="" textlink="">
      <xdr:nvSpPr>
        <xdr:cNvPr id="165" name="楕円 164">
          <a:extLst>
            <a:ext uri="{FF2B5EF4-FFF2-40B4-BE49-F238E27FC236}">
              <a16:creationId xmlns:a16="http://schemas.microsoft.com/office/drawing/2014/main" id="{40B65625-C35E-4529-BCCB-EDD685E81E40}"/>
            </a:ext>
          </a:extLst>
        </xdr:cNvPr>
        <xdr:cNvSpPr/>
      </xdr:nvSpPr>
      <xdr:spPr>
        <a:xfrm>
          <a:off x="12509500" y="56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81434</xdr:rowOff>
    </xdr:from>
    <xdr:to>
      <xdr:col>68</xdr:col>
      <xdr:colOff>73025</xdr:colOff>
      <xdr:row>28</xdr:row>
      <xdr:rowOff>132978</xdr:rowOff>
    </xdr:to>
    <xdr:cxnSp macro="">
      <xdr:nvCxnSpPr>
        <xdr:cNvPr id="166" name="直線コネクタ 165">
          <a:extLst>
            <a:ext uri="{FF2B5EF4-FFF2-40B4-BE49-F238E27FC236}">
              <a16:creationId xmlns:a16="http://schemas.microsoft.com/office/drawing/2014/main" id="{1670ACB1-10C3-4150-8AFD-34C1A472CF1F}"/>
            </a:ext>
          </a:extLst>
        </xdr:cNvPr>
        <xdr:cNvCxnSpPr/>
      </xdr:nvCxnSpPr>
      <xdr:spPr>
        <a:xfrm flipV="1">
          <a:off x="12560300" y="5482109"/>
          <a:ext cx="762000" cy="2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143555</xdr:rowOff>
    </xdr:from>
    <xdr:to>
      <xdr:col>60</xdr:col>
      <xdr:colOff>123825</xdr:colOff>
      <xdr:row>29</xdr:row>
      <xdr:rowOff>73705</xdr:rowOff>
    </xdr:to>
    <xdr:sp macro="" textlink="">
      <xdr:nvSpPr>
        <xdr:cNvPr id="167" name="楕円 166">
          <a:extLst>
            <a:ext uri="{FF2B5EF4-FFF2-40B4-BE49-F238E27FC236}">
              <a16:creationId xmlns:a16="http://schemas.microsoft.com/office/drawing/2014/main" id="{E8E53268-655D-4ECB-9727-7A9A616B76BF}"/>
            </a:ext>
          </a:extLst>
        </xdr:cNvPr>
        <xdr:cNvSpPr/>
      </xdr:nvSpPr>
      <xdr:spPr>
        <a:xfrm>
          <a:off x="11747500" y="571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132978</xdr:rowOff>
    </xdr:from>
    <xdr:to>
      <xdr:col>64</xdr:col>
      <xdr:colOff>73025</xdr:colOff>
      <xdr:row>29</xdr:row>
      <xdr:rowOff>22905</xdr:rowOff>
    </xdr:to>
    <xdr:cxnSp macro="">
      <xdr:nvCxnSpPr>
        <xdr:cNvPr id="168" name="直線コネクタ 167">
          <a:extLst>
            <a:ext uri="{FF2B5EF4-FFF2-40B4-BE49-F238E27FC236}">
              <a16:creationId xmlns:a16="http://schemas.microsoft.com/office/drawing/2014/main" id="{2A8D3CAA-D1A6-4488-9859-EFD8325A2AD9}"/>
            </a:ext>
          </a:extLst>
        </xdr:cNvPr>
        <xdr:cNvCxnSpPr/>
      </xdr:nvCxnSpPr>
      <xdr:spPr>
        <a:xfrm flipV="1">
          <a:off x="11798300" y="5705103"/>
          <a:ext cx="762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98DA046E-FC23-40B2-87F2-C0BC6E84C011}"/>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0584C55E-8FAD-4457-8C62-D8C0205E8CBD}"/>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32674</xdr:rowOff>
    </xdr:from>
    <xdr:ext cx="469744" cy="259045"/>
    <xdr:sp macro="" textlink="">
      <xdr:nvSpPr>
        <xdr:cNvPr id="171" name="n_3aveValue債務償還比率">
          <a:extLst>
            <a:ext uri="{FF2B5EF4-FFF2-40B4-BE49-F238E27FC236}">
              <a16:creationId xmlns:a16="http://schemas.microsoft.com/office/drawing/2014/main" id="{FF51F461-E461-4283-B5B2-318ECA34AD46}"/>
            </a:ext>
          </a:extLst>
        </xdr:cNvPr>
        <xdr:cNvSpPr txBox="1"/>
      </xdr:nvSpPr>
      <xdr:spPr>
        <a:xfrm>
          <a:off x="12325427" y="61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11855</xdr:rowOff>
    </xdr:from>
    <xdr:ext cx="469744" cy="259045"/>
    <xdr:sp macro="" textlink="">
      <xdr:nvSpPr>
        <xdr:cNvPr id="172" name="n_4aveValue債務償還比率">
          <a:extLst>
            <a:ext uri="{FF2B5EF4-FFF2-40B4-BE49-F238E27FC236}">
              <a16:creationId xmlns:a16="http://schemas.microsoft.com/office/drawing/2014/main" id="{1EE7CA10-224D-4D9E-ADD2-2DF13EED3650}"/>
            </a:ext>
          </a:extLst>
        </xdr:cNvPr>
        <xdr:cNvSpPr txBox="1"/>
      </xdr:nvSpPr>
      <xdr:spPr>
        <a:xfrm>
          <a:off x="11563427" y="60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119923</xdr:rowOff>
    </xdr:from>
    <xdr:ext cx="469744" cy="259045"/>
    <xdr:sp macro="" textlink="">
      <xdr:nvSpPr>
        <xdr:cNvPr id="173" name="n_1mainValue債務償還比率">
          <a:extLst>
            <a:ext uri="{FF2B5EF4-FFF2-40B4-BE49-F238E27FC236}">
              <a16:creationId xmlns:a16="http://schemas.microsoft.com/office/drawing/2014/main" id="{A7E854A1-DFB3-437D-9CFA-C625C92B58E0}"/>
            </a:ext>
          </a:extLst>
        </xdr:cNvPr>
        <xdr:cNvSpPr txBox="1"/>
      </xdr:nvSpPr>
      <xdr:spPr>
        <a:xfrm>
          <a:off x="13836727" y="517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148761</xdr:rowOff>
    </xdr:from>
    <xdr:ext cx="469744" cy="259045"/>
    <xdr:sp macro="" textlink="">
      <xdr:nvSpPr>
        <xdr:cNvPr id="174" name="n_2mainValue債務償還比率">
          <a:extLst>
            <a:ext uri="{FF2B5EF4-FFF2-40B4-BE49-F238E27FC236}">
              <a16:creationId xmlns:a16="http://schemas.microsoft.com/office/drawing/2014/main" id="{FDB3C04E-2E44-4C48-886A-8E5A7035F812}"/>
            </a:ext>
          </a:extLst>
        </xdr:cNvPr>
        <xdr:cNvSpPr txBox="1"/>
      </xdr:nvSpPr>
      <xdr:spPr>
        <a:xfrm>
          <a:off x="13087427" y="520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28855</xdr:rowOff>
    </xdr:from>
    <xdr:ext cx="469744" cy="259045"/>
    <xdr:sp macro="" textlink="">
      <xdr:nvSpPr>
        <xdr:cNvPr id="175" name="n_3mainValue債務償還比率">
          <a:extLst>
            <a:ext uri="{FF2B5EF4-FFF2-40B4-BE49-F238E27FC236}">
              <a16:creationId xmlns:a16="http://schemas.microsoft.com/office/drawing/2014/main" id="{ABA72583-0ECD-47ED-ABD4-06DA3957BBB3}"/>
            </a:ext>
          </a:extLst>
        </xdr:cNvPr>
        <xdr:cNvSpPr txBox="1"/>
      </xdr:nvSpPr>
      <xdr:spPr>
        <a:xfrm>
          <a:off x="12325427" y="542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90232</xdr:rowOff>
    </xdr:from>
    <xdr:ext cx="469744" cy="259045"/>
    <xdr:sp macro="" textlink="">
      <xdr:nvSpPr>
        <xdr:cNvPr id="176" name="n_4mainValue債務償還比率">
          <a:extLst>
            <a:ext uri="{FF2B5EF4-FFF2-40B4-BE49-F238E27FC236}">
              <a16:creationId xmlns:a16="http://schemas.microsoft.com/office/drawing/2014/main" id="{B98D6397-63BD-42EE-881B-774BC59D8024}"/>
            </a:ext>
          </a:extLst>
        </xdr:cNvPr>
        <xdr:cNvSpPr txBox="1"/>
      </xdr:nvSpPr>
      <xdr:spPr>
        <a:xfrm>
          <a:off x="11563427" y="549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BF178B0C-52FE-4AD8-8822-87EDF636098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DBC97DDC-2F57-40D6-95F9-232A19AF08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4B29E431-25FF-4215-ACBD-12ED2625EA8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8CFF1C70-15B1-4A76-AAE2-E98E66188A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22F9BB78-729D-4E70-B82C-EC113372680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5AF8D98B-429D-48B1-BD02-F77187CEF41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1C6D99-C38C-4942-B8EE-4E2E029619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BEDE39-7709-4604-AEB6-0672A62C72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D9E6C4-2974-4501-B2B0-E4C17660FF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6A4F30-C701-4B14-A427-DA813D3018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610A02-A4DE-4B9A-A7FB-D0A792B1B1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FDA7D5-35DE-4DA6-919D-B482A55088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42D338-A6D2-41BB-A8F9-4D87B0097F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1F9324-9313-4707-A104-DC68847B33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D58B0D-949C-46C0-B745-2119365CC9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649FA5-C0BA-42E2-936F-F6E09E612F3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F84AE9-EA13-4C31-8920-3DF5E4DCC7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9D6A92-703F-4F6D-B398-85A10D41FC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8DDF35-0FE3-462E-AF28-C8A180A4CF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A54ED8-4FC7-4E1A-845E-FC36F06808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D3E35C-18C7-480F-8F74-1DF147DAC0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4E1EF8-53B8-4FB6-B75C-55D6AA69D49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F4B8E8-59A6-4682-BB91-858ADAADC0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70D2C0-585B-4BA8-A10F-C329AD2D0D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CC7CBA-7AE5-47F4-A91B-31FA0BA9E6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64C22C-18BD-4CF8-98D2-EB7046B6BD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8F92AE-8B8D-4F60-A484-FD978F7E20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5816B9-87EE-47A2-AAF6-1079050462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3C89F0-3A30-4E51-B922-0444F38F7D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250D25-DB01-4225-B85A-8C855F2470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D316BF-9B3C-454C-B603-B7CC933807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84E536-D8C2-4EE9-895B-99E94B2693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E721F0-08A1-4F52-B8F1-D3F2FA6568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B57877-4F67-4302-96B8-5789B33D2B5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E1B10A-6F78-4229-A46D-99DB295881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CF9F12-1DF7-4419-B7A8-D72C7A69C5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D4A024-55CC-4076-9E4A-35903307AD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B57219-DEA4-4A78-B22A-0F740F4F1F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403F61-F941-49AB-A083-4C1B165A98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9D5342-0251-4BAD-ADC3-9C1BE37832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36EE91-5957-405D-8C5D-2DFA5A99EC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54A69E-A550-48E2-84A7-E395EBB489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46B7B3-1770-4755-B927-C3E6B3619B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341172-014B-4329-A3D1-3BB33DC191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168E6A-6845-412F-9F36-39C338819D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8C789F-94E6-470B-A5B0-09EA9A8197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9AD83D-D1A1-4352-BC6C-FEA0A6379D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363029-B8C9-4A6D-B3E2-B46DF71EFD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C28B855-5BC3-4605-8C03-C11D34FDA8C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7513217-C35F-48C4-95E3-52493123691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66EFD97-E739-4818-955E-2BD087BEBB3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F8412C6-8911-4F75-8EBB-8EF4FC55B5F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CB1ED1C-6353-4F1B-A145-C48BC0BCD6D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6BBE174-F10B-43A0-BC64-CAFAB495D67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DE41F25-C226-470D-A13E-C9E9EFE0BF9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1ED6EF3-7615-45C5-B25C-77F7B368780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A4C661E-78A0-4366-81EF-3D5108C37E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B41569F-A79D-4E5D-8CAB-BD71CEA5501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71AE1C1-EAAB-4DCE-B1EF-AD644C0043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B263C935-CC2D-424E-863C-F20A87C5195C}"/>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30C1AD24-B29D-4CD3-9998-FA8E0BF87428}"/>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E3901DDB-3487-4D9A-8C39-F8E736159236}"/>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A85916A3-E0C9-44E8-866C-4D09ACDF0BC2}"/>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CE77574E-A148-4CA9-A178-31562064FF36}"/>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CBB8F9CE-74ED-4AF6-936E-4D77FA35751D}"/>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6146A11A-75BB-4ACA-A834-9B2AD44CF697}"/>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3650DF8-D8DD-4F8C-908F-EF7789D1EBE1}"/>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6C05D9EE-73FD-4220-841C-17332ED20886}"/>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3D37CC01-EC00-4E57-B467-15C9D0A7B96A}"/>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6962C2AD-E8E3-4445-85EE-4725BA1F207A}"/>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6D9ACAA-26F6-40D6-A442-326FE17890F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B88F573-3B36-454F-9DED-D43FBAEF07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DD27B3E-9F7D-428C-9DF9-1008EEC8DD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255BFB-35FB-49D7-B769-C1E328A4CF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0A39B3-BA63-471C-BB6B-07B4F2BF8D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43688</xdr:rowOff>
    </xdr:from>
    <xdr:to>
      <xdr:col>24</xdr:col>
      <xdr:colOff>114300</xdr:colOff>
      <xdr:row>37</xdr:row>
      <xdr:rowOff>145288</xdr:rowOff>
    </xdr:to>
    <xdr:sp macro="" textlink="">
      <xdr:nvSpPr>
        <xdr:cNvPr id="71" name="楕円 70">
          <a:extLst>
            <a:ext uri="{FF2B5EF4-FFF2-40B4-BE49-F238E27FC236}">
              <a16:creationId xmlns:a16="http://schemas.microsoft.com/office/drawing/2014/main" id="{45022C7D-6E50-469F-B0AE-9739F1415962}"/>
            </a:ext>
          </a:extLst>
        </xdr:cNvPr>
        <xdr:cNvSpPr/>
      </xdr:nvSpPr>
      <xdr:spPr>
        <a:xfrm>
          <a:off x="45847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D7218AC7-D565-4C84-9E7F-36A9F7EC46B7}"/>
            </a:ext>
          </a:extLst>
        </xdr:cNvPr>
        <xdr:cNvSpPr txBox="1"/>
      </xdr:nvSpPr>
      <xdr:spPr>
        <a:xfrm>
          <a:off x="4673600" y="623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xdr:rowOff>
    </xdr:from>
    <xdr:to>
      <xdr:col>20</xdr:col>
      <xdr:colOff>38100</xdr:colOff>
      <xdr:row>37</xdr:row>
      <xdr:rowOff>110998</xdr:rowOff>
    </xdr:to>
    <xdr:sp macro="" textlink="">
      <xdr:nvSpPr>
        <xdr:cNvPr id="73" name="楕円 72">
          <a:extLst>
            <a:ext uri="{FF2B5EF4-FFF2-40B4-BE49-F238E27FC236}">
              <a16:creationId xmlns:a16="http://schemas.microsoft.com/office/drawing/2014/main" id="{8540FC62-F549-468F-8A41-2A7ACDAD5655}"/>
            </a:ext>
          </a:extLst>
        </xdr:cNvPr>
        <xdr:cNvSpPr/>
      </xdr:nvSpPr>
      <xdr:spPr>
        <a:xfrm>
          <a:off x="374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60198</xdr:rowOff>
    </xdr:from>
    <xdr:to>
      <xdr:col>24</xdr:col>
      <xdr:colOff>63500</xdr:colOff>
      <xdr:row>37</xdr:row>
      <xdr:rowOff>94488</xdr:rowOff>
    </xdr:to>
    <xdr:cxnSp macro="">
      <xdr:nvCxnSpPr>
        <xdr:cNvPr id="74" name="直線コネクタ 73">
          <a:extLst>
            <a:ext uri="{FF2B5EF4-FFF2-40B4-BE49-F238E27FC236}">
              <a16:creationId xmlns:a16="http://schemas.microsoft.com/office/drawing/2014/main" id="{E3DA7F72-7CA8-44D5-872D-13F08EA4B161}"/>
            </a:ext>
          </a:extLst>
        </xdr:cNvPr>
        <xdr:cNvCxnSpPr/>
      </xdr:nvCxnSpPr>
      <xdr:spPr>
        <a:xfrm>
          <a:off x="3797300" y="640384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148844</xdr:rowOff>
    </xdr:from>
    <xdr:to>
      <xdr:col>15</xdr:col>
      <xdr:colOff>101600</xdr:colOff>
      <xdr:row>37</xdr:row>
      <xdr:rowOff>78994</xdr:rowOff>
    </xdr:to>
    <xdr:sp macro="" textlink="">
      <xdr:nvSpPr>
        <xdr:cNvPr id="75" name="楕円 74">
          <a:extLst>
            <a:ext uri="{FF2B5EF4-FFF2-40B4-BE49-F238E27FC236}">
              <a16:creationId xmlns:a16="http://schemas.microsoft.com/office/drawing/2014/main" id="{8D6D252C-EE85-4174-978F-6B95B0D29269}"/>
            </a:ext>
          </a:extLst>
        </xdr:cNvPr>
        <xdr:cNvSpPr/>
      </xdr:nvSpPr>
      <xdr:spPr>
        <a:xfrm>
          <a:off x="2857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28194</xdr:rowOff>
    </xdr:from>
    <xdr:to>
      <xdr:col>19</xdr:col>
      <xdr:colOff>177800</xdr:colOff>
      <xdr:row>37</xdr:row>
      <xdr:rowOff>60198</xdr:rowOff>
    </xdr:to>
    <xdr:cxnSp macro="">
      <xdr:nvCxnSpPr>
        <xdr:cNvPr id="76" name="直線コネクタ 75">
          <a:extLst>
            <a:ext uri="{FF2B5EF4-FFF2-40B4-BE49-F238E27FC236}">
              <a16:creationId xmlns:a16="http://schemas.microsoft.com/office/drawing/2014/main" id="{68ED81AF-08D6-416F-9F7D-FF77820E37C0}"/>
            </a:ext>
          </a:extLst>
        </xdr:cNvPr>
        <xdr:cNvCxnSpPr/>
      </xdr:nvCxnSpPr>
      <xdr:spPr>
        <a:xfrm>
          <a:off x="2908300" y="63718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119126</xdr:rowOff>
    </xdr:from>
    <xdr:to>
      <xdr:col>10</xdr:col>
      <xdr:colOff>165100</xdr:colOff>
      <xdr:row>37</xdr:row>
      <xdr:rowOff>49276</xdr:rowOff>
    </xdr:to>
    <xdr:sp macro="" textlink="">
      <xdr:nvSpPr>
        <xdr:cNvPr id="77" name="楕円 76">
          <a:extLst>
            <a:ext uri="{FF2B5EF4-FFF2-40B4-BE49-F238E27FC236}">
              <a16:creationId xmlns:a16="http://schemas.microsoft.com/office/drawing/2014/main" id="{BDBCDF89-4CFC-41CF-8DD4-8044E2EA3547}"/>
            </a:ext>
          </a:extLst>
        </xdr:cNvPr>
        <xdr:cNvSpPr/>
      </xdr:nvSpPr>
      <xdr:spPr>
        <a:xfrm>
          <a:off x="1968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169926</xdr:rowOff>
    </xdr:from>
    <xdr:to>
      <xdr:col>15</xdr:col>
      <xdr:colOff>50800</xdr:colOff>
      <xdr:row>37</xdr:row>
      <xdr:rowOff>28194</xdr:rowOff>
    </xdr:to>
    <xdr:cxnSp macro="">
      <xdr:nvCxnSpPr>
        <xdr:cNvPr id="78" name="直線コネクタ 77">
          <a:extLst>
            <a:ext uri="{FF2B5EF4-FFF2-40B4-BE49-F238E27FC236}">
              <a16:creationId xmlns:a16="http://schemas.microsoft.com/office/drawing/2014/main" id="{B748E7EE-FA98-4E58-81A8-0705764635DD}"/>
            </a:ext>
          </a:extLst>
        </xdr:cNvPr>
        <xdr:cNvCxnSpPr/>
      </xdr:nvCxnSpPr>
      <xdr:spPr>
        <a:xfrm>
          <a:off x="2019300" y="634212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84836</xdr:rowOff>
    </xdr:from>
    <xdr:to>
      <xdr:col>6</xdr:col>
      <xdr:colOff>38100</xdr:colOff>
      <xdr:row>37</xdr:row>
      <xdr:rowOff>14986</xdr:rowOff>
    </xdr:to>
    <xdr:sp macro="" textlink="">
      <xdr:nvSpPr>
        <xdr:cNvPr id="79" name="楕円 78">
          <a:extLst>
            <a:ext uri="{FF2B5EF4-FFF2-40B4-BE49-F238E27FC236}">
              <a16:creationId xmlns:a16="http://schemas.microsoft.com/office/drawing/2014/main" id="{AC530460-D800-4161-9198-0D4DC6B7A712}"/>
            </a:ext>
          </a:extLst>
        </xdr:cNvPr>
        <xdr:cNvSpPr/>
      </xdr:nvSpPr>
      <xdr:spPr>
        <a:xfrm>
          <a:off x="1079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135636</xdr:rowOff>
    </xdr:from>
    <xdr:to>
      <xdr:col>10</xdr:col>
      <xdr:colOff>114300</xdr:colOff>
      <xdr:row>36</xdr:row>
      <xdr:rowOff>169926</xdr:rowOff>
    </xdr:to>
    <xdr:cxnSp macro="">
      <xdr:nvCxnSpPr>
        <xdr:cNvPr id="80" name="直線コネクタ 79">
          <a:extLst>
            <a:ext uri="{FF2B5EF4-FFF2-40B4-BE49-F238E27FC236}">
              <a16:creationId xmlns:a16="http://schemas.microsoft.com/office/drawing/2014/main" id="{6020AF5B-7AD2-4181-9061-76467347CFD5}"/>
            </a:ext>
          </a:extLst>
        </xdr:cNvPr>
        <xdr:cNvCxnSpPr/>
      </xdr:nvCxnSpPr>
      <xdr:spPr>
        <a:xfrm>
          <a:off x="1130300" y="63078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AD917342-6D90-4381-8CC3-9DA78FAAC427}"/>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4EEAF4D-7C4B-4142-B19F-C1ADE6B6E6CC}"/>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70882D96-E905-4D4A-95B9-D567A9D7EC4F}"/>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B3893ED1-A27B-4A04-B3B6-EA9909EDB99D}"/>
            </a:ext>
          </a:extLst>
        </xdr:cNvPr>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127525</xdr:rowOff>
    </xdr:from>
    <xdr:ext cx="405111" cy="259045"/>
    <xdr:sp macro="" textlink="">
      <xdr:nvSpPr>
        <xdr:cNvPr id="85" name="n_1mainValue【道路】&#10;有形固定資産減価償却率">
          <a:extLst>
            <a:ext uri="{FF2B5EF4-FFF2-40B4-BE49-F238E27FC236}">
              <a16:creationId xmlns:a16="http://schemas.microsoft.com/office/drawing/2014/main" id="{048CF3B5-9B72-45BD-A6A4-2985714EFD41}"/>
            </a:ext>
          </a:extLst>
        </xdr:cNvPr>
        <xdr:cNvSpPr txBox="1"/>
      </xdr:nvSpPr>
      <xdr:spPr>
        <a:xfrm>
          <a:off x="35820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95521</xdr:rowOff>
    </xdr:from>
    <xdr:ext cx="405111" cy="259045"/>
    <xdr:sp macro="" textlink="">
      <xdr:nvSpPr>
        <xdr:cNvPr id="86" name="n_2mainValue【道路】&#10;有形固定資産減価償却率">
          <a:extLst>
            <a:ext uri="{FF2B5EF4-FFF2-40B4-BE49-F238E27FC236}">
              <a16:creationId xmlns:a16="http://schemas.microsoft.com/office/drawing/2014/main" id="{34ECA585-73D4-4503-8935-AC4A5255CF43}"/>
            </a:ext>
          </a:extLst>
        </xdr:cNvPr>
        <xdr:cNvSpPr txBox="1"/>
      </xdr:nvSpPr>
      <xdr:spPr>
        <a:xfrm>
          <a:off x="2705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40403</xdr:rowOff>
    </xdr:from>
    <xdr:ext cx="405111" cy="259045"/>
    <xdr:sp macro="" textlink="">
      <xdr:nvSpPr>
        <xdr:cNvPr id="87" name="n_3mainValue【道路】&#10;有形固定資産減価償却率">
          <a:extLst>
            <a:ext uri="{FF2B5EF4-FFF2-40B4-BE49-F238E27FC236}">
              <a16:creationId xmlns:a16="http://schemas.microsoft.com/office/drawing/2014/main" id="{7BBACBCF-D56A-49C8-B9A5-30EAF6232196}"/>
            </a:ext>
          </a:extLst>
        </xdr:cNvPr>
        <xdr:cNvSpPr txBox="1"/>
      </xdr:nvSpPr>
      <xdr:spPr>
        <a:xfrm>
          <a:off x="1816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8" name="n_4mainValue【道路】&#10;有形固定資産減価償却率">
          <a:extLst>
            <a:ext uri="{FF2B5EF4-FFF2-40B4-BE49-F238E27FC236}">
              <a16:creationId xmlns:a16="http://schemas.microsoft.com/office/drawing/2014/main" id="{23C35538-5EEC-450A-9576-4AEA6EF1F0DB}"/>
            </a:ext>
          </a:extLst>
        </xdr:cNvPr>
        <xdr:cNvSpPr txBox="1"/>
      </xdr:nvSpPr>
      <xdr:spPr>
        <a:xfrm>
          <a:off x="927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D5411F9-DB43-4D28-A078-405A5338BE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49AEB2A-4211-4E00-931E-209E754390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E2E526E-D850-4582-81E3-9FB17D434F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0DDA269-03EC-4894-A12A-B65578C2ED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740C54B-AA7F-44BE-B4D5-B9262905F8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8E37158-324A-42B5-8EB8-07B3D25DC8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4755717-691A-493C-B435-AD128B3BB8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BD54644-3A55-4C85-B559-D73B1D5C07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3B968DF-2B62-4A55-A367-0FAC56E4B57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DF8AFF2-24B5-46D7-B468-55CA78792D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2AEE6DD-85F0-4C02-A995-ADEF103586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49F75D1-5513-4F46-8BE2-A33A84372B6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02CF565-1A68-43E6-BEF5-A4E5B8B5584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187F4E0-BFCE-4DDB-97EE-2588B91931B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032993F-03D9-44B1-B905-59857C1947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5EF01BA-E2FB-424F-8F8B-9D38A2EC9ED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A16627F-B382-4D73-B9E5-AD3856AE96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0EDD3A7-B135-4EBD-BC46-1F2C9EE671C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49F5E39-F10F-414F-AD6A-A678A9AA3B2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9861B44-65B4-461E-B5D3-08A46E0B64B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47B73B4-96D0-488A-A999-E73AACED6F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2C6A52E-0270-4054-8139-12CFF0BEC94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B38D25B-ACB6-4035-9376-17E48922BD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B2618273-120C-42DA-83B8-4C35E764BF0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33CCF1E6-2175-4C96-9805-DF70C8D00499}"/>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2FF690C0-33B2-4B14-A44B-6B6D72F1DCFF}"/>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A7469711-D08F-4DE3-893E-737A11022481}"/>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FE41B23D-3CDC-4547-B7D4-2BC9798BA67D}"/>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2A7091D8-A25F-4EA9-9C94-B9AAE86451E7}"/>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25123BF3-B7B6-43B0-AA57-319BC22CD68E}"/>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8D86E91C-5812-450A-A056-F1ABE80181F4}"/>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C9C191CC-2F10-4BAE-99C9-4EB501672CF3}"/>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1" name="フローチャート: 判断 120">
          <a:extLst>
            <a:ext uri="{FF2B5EF4-FFF2-40B4-BE49-F238E27FC236}">
              <a16:creationId xmlns:a16="http://schemas.microsoft.com/office/drawing/2014/main" id="{1CDF256A-1524-43C6-921D-3082754BAE71}"/>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2" name="フローチャート: 判断 121">
          <a:extLst>
            <a:ext uri="{FF2B5EF4-FFF2-40B4-BE49-F238E27FC236}">
              <a16:creationId xmlns:a16="http://schemas.microsoft.com/office/drawing/2014/main" id="{527FB429-DF8E-4696-8D3A-30492B63F63B}"/>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F10EABB-C158-4CD9-B326-0D46EFDA04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A8544A-E6D5-4BDF-99EC-FC44B33091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CAF49C-F027-4EFA-9CD9-82BA05715F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BA67D2-A0B7-4E91-A674-AE65396752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5ED4991-20D6-40D0-9320-0F04D45C2B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28" name="楕円 127">
          <a:extLst>
            <a:ext uri="{FF2B5EF4-FFF2-40B4-BE49-F238E27FC236}">
              <a16:creationId xmlns:a16="http://schemas.microsoft.com/office/drawing/2014/main" id="{26EA21C7-5B8A-4219-9AEC-DC30BB08F614}"/>
            </a:ext>
          </a:extLst>
        </xdr:cNvPr>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73423</xdr:rowOff>
    </xdr:from>
    <xdr:ext cx="534377" cy="259045"/>
    <xdr:sp macro="" textlink="">
      <xdr:nvSpPr>
        <xdr:cNvPr id="129" name="【道路】&#10;一人当たり延長該当値テキスト">
          <a:extLst>
            <a:ext uri="{FF2B5EF4-FFF2-40B4-BE49-F238E27FC236}">
              <a16:creationId xmlns:a16="http://schemas.microsoft.com/office/drawing/2014/main" id="{ED89333B-58C5-4B27-81E6-E480AE52B425}"/>
            </a:ext>
          </a:extLst>
        </xdr:cNvPr>
        <xdr:cNvSpPr txBox="1"/>
      </xdr:nvSpPr>
      <xdr:spPr>
        <a:xfrm>
          <a:off x="10515600" y="65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57290</xdr:rowOff>
    </xdr:from>
    <xdr:to>
      <xdr:col>50</xdr:col>
      <xdr:colOff>165100</xdr:colOff>
      <xdr:row>39</xdr:row>
      <xdr:rowOff>158890</xdr:rowOff>
    </xdr:to>
    <xdr:sp macro="" textlink="">
      <xdr:nvSpPr>
        <xdr:cNvPr id="130" name="楕円 129">
          <a:extLst>
            <a:ext uri="{FF2B5EF4-FFF2-40B4-BE49-F238E27FC236}">
              <a16:creationId xmlns:a16="http://schemas.microsoft.com/office/drawing/2014/main" id="{E6D2E6CC-DB03-488A-9BA5-2E4CFAAE9ADE}"/>
            </a:ext>
          </a:extLst>
        </xdr:cNvPr>
        <xdr:cNvSpPr/>
      </xdr:nvSpPr>
      <xdr:spPr>
        <a:xfrm>
          <a:off x="9588500" y="67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101346</xdr:rowOff>
    </xdr:from>
    <xdr:to>
      <xdr:col>55</xdr:col>
      <xdr:colOff>0</xdr:colOff>
      <xdr:row>39</xdr:row>
      <xdr:rowOff>108090</xdr:rowOff>
    </xdr:to>
    <xdr:cxnSp macro="">
      <xdr:nvCxnSpPr>
        <xdr:cNvPr id="131" name="直線コネクタ 130">
          <a:extLst>
            <a:ext uri="{FF2B5EF4-FFF2-40B4-BE49-F238E27FC236}">
              <a16:creationId xmlns:a16="http://schemas.microsoft.com/office/drawing/2014/main" id="{BEA0ACB2-57A9-406C-B30E-0C14DF1C35CF}"/>
            </a:ext>
          </a:extLst>
        </xdr:cNvPr>
        <xdr:cNvCxnSpPr/>
      </xdr:nvCxnSpPr>
      <xdr:spPr>
        <a:xfrm flipV="1">
          <a:off x="9639300" y="6787896"/>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62947</xdr:rowOff>
    </xdr:from>
    <xdr:to>
      <xdr:col>46</xdr:col>
      <xdr:colOff>38100</xdr:colOff>
      <xdr:row>39</xdr:row>
      <xdr:rowOff>164547</xdr:rowOff>
    </xdr:to>
    <xdr:sp macro="" textlink="">
      <xdr:nvSpPr>
        <xdr:cNvPr id="132" name="楕円 131">
          <a:extLst>
            <a:ext uri="{FF2B5EF4-FFF2-40B4-BE49-F238E27FC236}">
              <a16:creationId xmlns:a16="http://schemas.microsoft.com/office/drawing/2014/main" id="{05B99C5F-7819-4DBF-93AA-CAD1F7B4FF4C}"/>
            </a:ext>
          </a:extLst>
        </xdr:cNvPr>
        <xdr:cNvSpPr/>
      </xdr:nvSpPr>
      <xdr:spPr>
        <a:xfrm>
          <a:off x="8699500" y="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108090</xdr:rowOff>
    </xdr:from>
    <xdr:to>
      <xdr:col>50</xdr:col>
      <xdr:colOff>114300</xdr:colOff>
      <xdr:row>39</xdr:row>
      <xdr:rowOff>113747</xdr:rowOff>
    </xdr:to>
    <xdr:cxnSp macro="">
      <xdr:nvCxnSpPr>
        <xdr:cNvPr id="133" name="直線コネクタ 132">
          <a:extLst>
            <a:ext uri="{FF2B5EF4-FFF2-40B4-BE49-F238E27FC236}">
              <a16:creationId xmlns:a16="http://schemas.microsoft.com/office/drawing/2014/main" id="{2EFA6253-B9C1-4C17-8C3E-0287E9CE3E9D}"/>
            </a:ext>
          </a:extLst>
        </xdr:cNvPr>
        <xdr:cNvCxnSpPr/>
      </xdr:nvCxnSpPr>
      <xdr:spPr>
        <a:xfrm flipV="1">
          <a:off x="8750300" y="6794640"/>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100343</xdr:rowOff>
    </xdr:from>
    <xdr:to>
      <xdr:col>41</xdr:col>
      <xdr:colOff>101600</xdr:colOff>
      <xdr:row>40</xdr:row>
      <xdr:rowOff>30493</xdr:rowOff>
    </xdr:to>
    <xdr:sp macro="" textlink="">
      <xdr:nvSpPr>
        <xdr:cNvPr id="134" name="楕円 133">
          <a:extLst>
            <a:ext uri="{FF2B5EF4-FFF2-40B4-BE49-F238E27FC236}">
              <a16:creationId xmlns:a16="http://schemas.microsoft.com/office/drawing/2014/main" id="{BBAD49F3-165D-4BA6-850B-906D7B253609}"/>
            </a:ext>
          </a:extLst>
        </xdr:cNvPr>
        <xdr:cNvSpPr/>
      </xdr:nvSpPr>
      <xdr:spPr>
        <a:xfrm>
          <a:off x="7810500" y="67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113747</xdr:rowOff>
    </xdr:from>
    <xdr:to>
      <xdr:col>45</xdr:col>
      <xdr:colOff>177800</xdr:colOff>
      <xdr:row>39</xdr:row>
      <xdr:rowOff>151143</xdr:rowOff>
    </xdr:to>
    <xdr:cxnSp macro="">
      <xdr:nvCxnSpPr>
        <xdr:cNvPr id="135" name="直線コネクタ 134">
          <a:extLst>
            <a:ext uri="{FF2B5EF4-FFF2-40B4-BE49-F238E27FC236}">
              <a16:creationId xmlns:a16="http://schemas.microsoft.com/office/drawing/2014/main" id="{B6F8AF59-70C0-4C57-AD3C-1AB12812915F}"/>
            </a:ext>
          </a:extLst>
        </xdr:cNvPr>
        <xdr:cNvCxnSpPr/>
      </xdr:nvCxnSpPr>
      <xdr:spPr>
        <a:xfrm flipV="1">
          <a:off x="7861300" y="6800297"/>
          <a:ext cx="8890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107144</xdr:rowOff>
    </xdr:from>
    <xdr:to>
      <xdr:col>36</xdr:col>
      <xdr:colOff>165100</xdr:colOff>
      <xdr:row>40</xdr:row>
      <xdr:rowOff>37294</xdr:rowOff>
    </xdr:to>
    <xdr:sp macro="" textlink="">
      <xdr:nvSpPr>
        <xdr:cNvPr id="136" name="楕円 135">
          <a:extLst>
            <a:ext uri="{FF2B5EF4-FFF2-40B4-BE49-F238E27FC236}">
              <a16:creationId xmlns:a16="http://schemas.microsoft.com/office/drawing/2014/main" id="{20FBC42B-C8DE-4EF1-869B-0D41DEE025CD}"/>
            </a:ext>
          </a:extLst>
        </xdr:cNvPr>
        <xdr:cNvSpPr/>
      </xdr:nvSpPr>
      <xdr:spPr>
        <a:xfrm>
          <a:off x="6921500" y="67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151143</xdr:rowOff>
    </xdr:from>
    <xdr:to>
      <xdr:col>41</xdr:col>
      <xdr:colOff>50800</xdr:colOff>
      <xdr:row>39</xdr:row>
      <xdr:rowOff>157944</xdr:rowOff>
    </xdr:to>
    <xdr:cxnSp macro="">
      <xdr:nvCxnSpPr>
        <xdr:cNvPr id="137" name="直線コネクタ 136">
          <a:extLst>
            <a:ext uri="{FF2B5EF4-FFF2-40B4-BE49-F238E27FC236}">
              <a16:creationId xmlns:a16="http://schemas.microsoft.com/office/drawing/2014/main" id="{84BFD29A-E3FA-4261-ACC0-34F1AFCCFAD0}"/>
            </a:ext>
          </a:extLst>
        </xdr:cNvPr>
        <xdr:cNvCxnSpPr/>
      </xdr:nvCxnSpPr>
      <xdr:spPr>
        <a:xfrm flipV="1">
          <a:off x="6972300" y="6837693"/>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6F222987-F7D5-4B49-BE44-7760DC1326A9}"/>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413C9714-B70F-402C-9529-94C0A5313296}"/>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0" name="n_3aveValue【道路】&#10;一人当たり延長">
          <a:extLst>
            <a:ext uri="{FF2B5EF4-FFF2-40B4-BE49-F238E27FC236}">
              <a16:creationId xmlns:a16="http://schemas.microsoft.com/office/drawing/2014/main" id="{9D6B0E3F-FEEF-4259-82A1-29C9235787F3}"/>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1" name="n_4aveValue【道路】&#10;一人当たり延長">
          <a:extLst>
            <a:ext uri="{FF2B5EF4-FFF2-40B4-BE49-F238E27FC236}">
              <a16:creationId xmlns:a16="http://schemas.microsoft.com/office/drawing/2014/main" id="{A1D34BA7-C938-431C-BF4B-DE12789B8500}"/>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3967</xdr:rowOff>
    </xdr:from>
    <xdr:ext cx="534377" cy="259045"/>
    <xdr:sp macro="" textlink="">
      <xdr:nvSpPr>
        <xdr:cNvPr id="142" name="n_1mainValue【道路】&#10;一人当たり延長">
          <a:extLst>
            <a:ext uri="{FF2B5EF4-FFF2-40B4-BE49-F238E27FC236}">
              <a16:creationId xmlns:a16="http://schemas.microsoft.com/office/drawing/2014/main" id="{ABF0E430-0747-4E39-8F1A-4EFAC01165E0}"/>
            </a:ext>
          </a:extLst>
        </xdr:cNvPr>
        <xdr:cNvSpPr txBox="1"/>
      </xdr:nvSpPr>
      <xdr:spPr>
        <a:xfrm>
          <a:off x="9359411" y="65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9624</xdr:rowOff>
    </xdr:from>
    <xdr:ext cx="534377" cy="259045"/>
    <xdr:sp macro="" textlink="">
      <xdr:nvSpPr>
        <xdr:cNvPr id="143" name="n_2mainValue【道路】&#10;一人当たり延長">
          <a:extLst>
            <a:ext uri="{FF2B5EF4-FFF2-40B4-BE49-F238E27FC236}">
              <a16:creationId xmlns:a16="http://schemas.microsoft.com/office/drawing/2014/main" id="{238FDB72-0FC8-4485-8F65-F53065197434}"/>
            </a:ext>
          </a:extLst>
        </xdr:cNvPr>
        <xdr:cNvSpPr txBox="1"/>
      </xdr:nvSpPr>
      <xdr:spPr>
        <a:xfrm>
          <a:off x="8483111" y="65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21620</xdr:rowOff>
    </xdr:from>
    <xdr:ext cx="534377" cy="259045"/>
    <xdr:sp macro="" textlink="">
      <xdr:nvSpPr>
        <xdr:cNvPr id="144" name="n_3mainValue【道路】&#10;一人当たり延長">
          <a:extLst>
            <a:ext uri="{FF2B5EF4-FFF2-40B4-BE49-F238E27FC236}">
              <a16:creationId xmlns:a16="http://schemas.microsoft.com/office/drawing/2014/main" id="{D641C9C5-9A31-4994-B441-B6A6863A4D20}"/>
            </a:ext>
          </a:extLst>
        </xdr:cNvPr>
        <xdr:cNvSpPr txBox="1"/>
      </xdr:nvSpPr>
      <xdr:spPr>
        <a:xfrm>
          <a:off x="7594111" y="68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28421</xdr:rowOff>
    </xdr:from>
    <xdr:ext cx="534377" cy="259045"/>
    <xdr:sp macro="" textlink="">
      <xdr:nvSpPr>
        <xdr:cNvPr id="145" name="n_4mainValue【道路】&#10;一人当たり延長">
          <a:extLst>
            <a:ext uri="{FF2B5EF4-FFF2-40B4-BE49-F238E27FC236}">
              <a16:creationId xmlns:a16="http://schemas.microsoft.com/office/drawing/2014/main" id="{319635A6-F1AE-493B-8808-9AF6B28BFA39}"/>
            </a:ext>
          </a:extLst>
        </xdr:cNvPr>
        <xdr:cNvSpPr txBox="1"/>
      </xdr:nvSpPr>
      <xdr:spPr>
        <a:xfrm>
          <a:off x="6705111" y="68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36A781A-57BA-44F7-AE61-EF89FAF980F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8443C8B-8A45-4A13-B1AB-408027433B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CC3B37B-6E56-4E45-AE2C-A2B8D3B9F6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BA3DA69-ED26-4F7E-B386-4E0962A958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4E6C61A-CB98-4286-857D-6FA484E5FD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2214700-FDBE-4B99-81B6-77DC8FCA44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BD3825-022F-4EBB-A1E9-63516E43613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ED7A299-30DC-4051-A4F2-1D6D762CC6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3E5161B-2D0F-4F0E-94D3-24C020CF1D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E5DBB82-06A9-4280-B8A9-C7AC3E31D6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0140E42-D3F2-4B38-9806-D18FA5BCA8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50DB8DB-7F23-4398-BDDA-A9136C36FC8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92DEFDF-49D4-422B-A55B-FD46CAD6B30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28CFABC-A603-4679-948B-44261A95B33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BB6F01F-A05D-4DFE-9E55-54EFD1C07A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C65BAE4-FEB9-4E4B-9D47-F9B7EC6D93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F202170-8D62-48DA-8BEE-B8E700AD4E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E00B244-7A1C-4035-A19B-F0CCA6E9B7F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9F8FB03-0A0C-433A-BBCA-A8E390BD09F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5DB636E-3759-407A-97D1-A41B641C716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0ADC566-5085-477D-A2EB-F7EDFB87DC3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A2C81A1-4A59-45F3-BDE1-4197C96FE11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5A36466-3C4D-4435-8BCA-96DADF7B836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00EA752-48F0-46E7-8FFC-A35A5019AA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F034ACC-F632-4E38-BE6B-23B746088E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EA66ACF-E1B2-4E94-97CE-3CE169B834A3}"/>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E19687E4-B9A5-47C9-BA43-50AEA578854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245A343-957B-488E-9A0C-01262B76B55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9DB9D3B-5A06-409E-A4F2-3561748586DE}"/>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72D2EFCB-3CD4-443F-9B93-4DDF4D1ABEC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22D06C6-0F88-4752-B6F8-151BD6B9D3FF}"/>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F0E56C2C-F4EC-490B-A888-2803F4E127A2}"/>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309B044B-80D4-4063-AF84-4E985F3A08BB}"/>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E9A9F487-3AC8-40F2-BBEE-D1A7A5FFF7B4}"/>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0" name="フローチャート: 判断 179">
          <a:extLst>
            <a:ext uri="{FF2B5EF4-FFF2-40B4-BE49-F238E27FC236}">
              <a16:creationId xmlns:a16="http://schemas.microsoft.com/office/drawing/2014/main" id="{6BB2BDB6-D399-4B18-93DF-5FF8CC7FA44B}"/>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BBA9B693-7E53-40B8-A0DB-74507886668B}"/>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365CA48-9ECD-4CEF-9625-183E73CC4D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E69CCF3-14A0-462D-903B-E4395C73D0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9CDCC2A-A806-4E7E-B951-ED701C58C5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6CE981-F25A-46D5-BC6B-B09A50BFB6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1CF7C0-5EC6-4337-8FFC-A59EF0C062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7" name="楕円 186">
          <a:extLst>
            <a:ext uri="{FF2B5EF4-FFF2-40B4-BE49-F238E27FC236}">
              <a16:creationId xmlns:a16="http://schemas.microsoft.com/office/drawing/2014/main" id="{4615983B-FD3D-45A7-AA18-2A32C28B3497}"/>
            </a:ext>
          </a:extLst>
        </xdr:cNvPr>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811550E-876C-4C07-9243-E25A122E71C6}"/>
            </a:ext>
          </a:extLst>
        </xdr:cNvPr>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89" name="楕円 188">
          <a:extLst>
            <a:ext uri="{FF2B5EF4-FFF2-40B4-BE49-F238E27FC236}">
              <a16:creationId xmlns:a16="http://schemas.microsoft.com/office/drawing/2014/main" id="{11DF6E44-0D4A-4956-941F-6718D2EB4AC3}"/>
            </a:ext>
          </a:extLst>
        </xdr:cNvPr>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89807</xdr:rowOff>
    </xdr:to>
    <xdr:cxnSp macro="">
      <xdr:nvCxnSpPr>
        <xdr:cNvPr id="190" name="直線コネクタ 189">
          <a:extLst>
            <a:ext uri="{FF2B5EF4-FFF2-40B4-BE49-F238E27FC236}">
              <a16:creationId xmlns:a16="http://schemas.microsoft.com/office/drawing/2014/main" id="{37D844DB-673D-4BEA-99E3-779818745823}"/>
            </a:ext>
          </a:extLst>
        </xdr:cNvPr>
        <xdr:cNvCxnSpPr/>
      </xdr:nvCxnSpPr>
      <xdr:spPr>
        <a:xfrm>
          <a:off x="3797300" y="103474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153307</xdr:rowOff>
    </xdr:from>
    <xdr:to>
      <xdr:col>15</xdr:col>
      <xdr:colOff>101600</xdr:colOff>
      <xdr:row>60</xdr:row>
      <xdr:rowOff>83457</xdr:rowOff>
    </xdr:to>
    <xdr:sp macro="" textlink="">
      <xdr:nvSpPr>
        <xdr:cNvPr id="191" name="楕円 190">
          <a:extLst>
            <a:ext uri="{FF2B5EF4-FFF2-40B4-BE49-F238E27FC236}">
              <a16:creationId xmlns:a16="http://schemas.microsoft.com/office/drawing/2014/main" id="{85426F43-CE09-496C-BB8D-9925CC8387C5}"/>
            </a:ext>
          </a:extLst>
        </xdr:cNvPr>
        <xdr:cNvSpPr/>
      </xdr:nvSpPr>
      <xdr:spPr>
        <a:xfrm>
          <a:off x="285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32657</xdr:rowOff>
    </xdr:from>
    <xdr:to>
      <xdr:col>19</xdr:col>
      <xdr:colOff>177800</xdr:colOff>
      <xdr:row>60</xdr:row>
      <xdr:rowOff>60416</xdr:rowOff>
    </xdr:to>
    <xdr:cxnSp macro="">
      <xdr:nvCxnSpPr>
        <xdr:cNvPr id="192" name="直線コネクタ 191">
          <a:extLst>
            <a:ext uri="{FF2B5EF4-FFF2-40B4-BE49-F238E27FC236}">
              <a16:creationId xmlns:a16="http://schemas.microsoft.com/office/drawing/2014/main" id="{39AA4F01-5E6E-470C-A9C6-FBCC72B15A30}"/>
            </a:ext>
          </a:extLst>
        </xdr:cNvPr>
        <xdr:cNvCxnSpPr/>
      </xdr:nvCxnSpPr>
      <xdr:spPr>
        <a:xfrm>
          <a:off x="2908300" y="1031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3" name="楕円 192">
          <a:extLst>
            <a:ext uri="{FF2B5EF4-FFF2-40B4-BE49-F238E27FC236}">
              <a16:creationId xmlns:a16="http://schemas.microsoft.com/office/drawing/2014/main" id="{BB8FE595-F7D2-4237-950C-880515F78467}"/>
            </a:ext>
          </a:extLst>
        </xdr:cNvPr>
        <xdr:cNvSpPr/>
      </xdr:nvSpPr>
      <xdr:spPr>
        <a:xfrm>
          <a:off x="196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32657</xdr:rowOff>
    </xdr:to>
    <xdr:cxnSp macro="">
      <xdr:nvCxnSpPr>
        <xdr:cNvPr id="194" name="直線コネクタ 193">
          <a:extLst>
            <a:ext uri="{FF2B5EF4-FFF2-40B4-BE49-F238E27FC236}">
              <a16:creationId xmlns:a16="http://schemas.microsoft.com/office/drawing/2014/main" id="{3F6D615F-2930-4CB0-A1D4-F3E0CA245429}"/>
            </a:ext>
          </a:extLst>
        </xdr:cNvPr>
        <xdr:cNvCxnSpPr/>
      </xdr:nvCxnSpPr>
      <xdr:spPr>
        <a:xfrm>
          <a:off x="2019300" y="102902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102688</xdr:rowOff>
    </xdr:from>
    <xdr:to>
      <xdr:col>6</xdr:col>
      <xdr:colOff>38100</xdr:colOff>
      <xdr:row>60</xdr:row>
      <xdr:rowOff>32838</xdr:rowOff>
    </xdr:to>
    <xdr:sp macro="" textlink="">
      <xdr:nvSpPr>
        <xdr:cNvPr id="195" name="楕円 194">
          <a:extLst>
            <a:ext uri="{FF2B5EF4-FFF2-40B4-BE49-F238E27FC236}">
              <a16:creationId xmlns:a16="http://schemas.microsoft.com/office/drawing/2014/main" id="{68348830-8BA8-4D64-820B-D199AD95E7AA}"/>
            </a:ext>
          </a:extLst>
        </xdr:cNvPr>
        <xdr:cNvSpPr/>
      </xdr:nvSpPr>
      <xdr:spPr>
        <a:xfrm>
          <a:off x="1079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153488</xdr:rowOff>
    </xdr:from>
    <xdr:to>
      <xdr:col>10</xdr:col>
      <xdr:colOff>114300</xdr:colOff>
      <xdr:row>60</xdr:row>
      <xdr:rowOff>3266</xdr:rowOff>
    </xdr:to>
    <xdr:cxnSp macro="">
      <xdr:nvCxnSpPr>
        <xdr:cNvPr id="196" name="直線コネクタ 195">
          <a:extLst>
            <a:ext uri="{FF2B5EF4-FFF2-40B4-BE49-F238E27FC236}">
              <a16:creationId xmlns:a16="http://schemas.microsoft.com/office/drawing/2014/main" id="{FB6BD93A-9983-4026-8D7A-834C6CAB4DBE}"/>
            </a:ext>
          </a:extLst>
        </xdr:cNvPr>
        <xdr:cNvCxnSpPr/>
      </xdr:nvCxnSpPr>
      <xdr:spPr>
        <a:xfrm>
          <a:off x="1130300" y="102690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6816AA9-4BC9-45AD-961F-71EA5545799F}"/>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38BB716-2564-44E0-BD25-ADC60B0B3646}"/>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8086275-AA67-481D-BD53-05532EA0C69F}"/>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8E42ECD-6E05-4D68-892B-CFA5B62E7AD3}"/>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7CD8CBF-E9F8-432E-B013-88463DB2E515}"/>
            </a:ext>
          </a:extLst>
        </xdr:cNvPr>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620BB7D-BF2A-4B47-AD4B-37C9A807B7BA}"/>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3550927-93B1-4FCE-8E9F-11FD55A8D876}"/>
            </a:ext>
          </a:extLst>
        </xdr:cNvPr>
        <xdr:cNvSpPr txBox="1"/>
      </xdr:nvSpPr>
      <xdr:spPr>
        <a:xfrm>
          <a:off x="1816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49365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4DCE7AC-14CD-47DB-8F18-EC943EB7ABFB}"/>
            </a:ext>
          </a:extLst>
        </xdr:cNvPr>
        <xdr:cNvSpPr txBox="1"/>
      </xdr:nvSpPr>
      <xdr:spPr>
        <a:xfrm>
          <a:off x="927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2A1D995-3289-4437-8958-892011BB0E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D42E229-BC96-46F1-88AA-A8E44ECA87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FB0E0F-96A4-49F4-8A92-C1691BEE99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B8B3474-521B-41DC-84DC-B2EAEAA485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D7EB968-BD12-4580-A42A-4A5513DD78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C79F63D-4996-49D1-A612-7A3AEBF675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003748-694F-4FCB-B9A3-C812A3FEE8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3953676-45A9-432A-BC72-4A340896FE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E903A4D-2196-4797-A70C-1DCBB975D8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F378196-BCCF-4548-BF8C-F8698C430D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CDA213B-8450-47F8-BF2F-B063E71E687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218B1EEE-E228-455D-BC7A-C15283C092E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1B8F86C-B189-424C-91A1-1E3E53E6BFE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382926C1-6AED-49E2-8254-D556F2DD48A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A47B2C9-436F-4D40-AEFA-904C6C307C7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A1BF1DEA-3C70-4B46-AB3B-3B5FF2F77E68}"/>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5712B3AD-7107-4CF9-B2D4-5D25B6DB6D9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A07F6037-8650-45E4-A4A9-0BAEC5819F3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F587771-ED0E-4690-9830-463AA84020B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12217C37-2C1D-43C5-9623-CEF3F121661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C982E40-D561-4B0D-A3D6-8F696C4F543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5CB891B2-9897-4B0E-B9D1-E874B56E352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5690F3F-AB88-4B2B-97C0-80FA79F383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7501F57-524A-408A-95CB-F9744BB5EF5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C88A590-787E-4E6B-A06E-AFF963B9BF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346C0C60-C4AD-484F-B9C0-BDAD58380788}"/>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AF03792-A11D-4723-805E-AEA4ADD536D3}"/>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6BED516D-0541-4A32-9DAB-D074B25ED169}"/>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708710F-E3AB-4235-8E82-2C7CB05D686B}"/>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C068CB58-DCEB-4917-9E0F-C7309C4A7BDA}"/>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ED81F17-E678-4405-B552-236B96C9063A}"/>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94C80791-C276-4C99-9A01-28D97E808934}"/>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6794A55D-2D40-4F31-981B-21C1C486D4CB}"/>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D187FBA7-D764-464D-9D4E-B31BEDDDDF5C}"/>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39" name="フローチャート: 判断 238">
          <a:extLst>
            <a:ext uri="{FF2B5EF4-FFF2-40B4-BE49-F238E27FC236}">
              <a16:creationId xmlns:a16="http://schemas.microsoft.com/office/drawing/2014/main" id="{E1838584-2E2B-4DCC-B624-32F6810C7E29}"/>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0" name="フローチャート: 判断 239">
          <a:extLst>
            <a:ext uri="{FF2B5EF4-FFF2-40B4-BE49-F238E27FC236}">
              <a16:creationId xmlns:a16="http://schemas.microsoft.com/office/drawing/2014/main" id="{1EFE322A-9EB7-43AA-A139-705C940D5FE3}"/>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A2035D-5B0D-4AB9-9585-C8B14D7251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07F2CC1-3EE9-436D-B099-4EFB985AFF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7B52A56-B650-4682-918F-622FC5300C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E18ACF6-D1C8-4BF8-9C08-11DD92DB00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777E2C-081E-420B-8D0E-B1452AAC97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47793</xdr:rowOff>
    </xdr:from>
    <xdr:to>
      <xdr:col>55</xdr:col>
      <xdr:colOff>50800</xdr:colOff>
      <xdr:row>63</xdr:row>
      <xdr:rowOff>149393</xdr:rowOff>
    </xdr:to>
    <xdr:sp macro="" textlink="">
      <xdr:nvSpPr>
        <xdr:cNvPr id="246" name="楕円 245">
          <a:extLst>
            <a:ext uri="{FF2B5EF4-FFF2-40B4-BE49-F238E27FC236}">
              <a16:creationId xmlns:a16="http://schemas.microsoft.com/office/drawing/2014/main" id="{E6A4EE95-FBC4-48EC-84D1-2A97D80B4775}"/>
            </a:ext>
          </a:extLst>
        </xdr:cNvPr>
        <xdr:cNvSpPr/>
      </xdr:nvSpPr>
      <xdr:spPr>
        <a:xfrm>
          <a:off x="10426700" y="108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26220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F95307E-C86A-43D5-A031-19C3DDC51873}"/>
            </a:ext>
          </a:extLst>
        </xdr:cNvPr>
        <xdr:cNvSpPr txBox="1"/>
      </xdr:nvSpPr>
      <xdr:spPr>
        <a:xfrm>
          <a:off x="10515600" y="1082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50843</xdr:rowOff>
    </xdr:from>
    <xdr:to>
      <xdr:col>50</xdr:col>
      <xdr:colOff>165100</xdr:colOff>
      <xdr:row>63</xdr:row>
      <xdr:rowOff>152443</xdr:rowOff>
    </xdr:to>
    <xdr:sp macro="" textlink="">
      <xdr:nvSpPr>
        <xdr:cNvPr id="248" name="楕円 247">
          <a:extLst>
            <a:ext uri="{FF2B5EF4-FFF2-40B4-BE49-F238E27FC236}">
              <a16:creationId xmlns:a16="http://schemas.microsoft.com/office/drawing/2014/main" id="{5F9D418A-4359-44A4-89FE-0FFD587784B9}"/>
            </a:ext>
          </a:extLst>
        </xdr:cNvPr>
        <xdr:cNvSpPr/>
      </xdr:nvSpPr>
      <xdr:spPr>
        <a:xfrm>
          <a:off x="9588500" y="10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98593</xdr:rowOff>
    </xdr:from>
    <xdr:to>
      <xdr:col>55</xdr:col>
      <xdr:colOff>0</xdr:colOff>
      <xdr:row>63</xdr:row>
      <xdr:rowOff>101643</xdr:rowOff>
    </xdr:to>
    <xdr:cxnSp macro="">
      <xdr:nvCxnSpPr>
        <xdr:cNvPr id="249" name="直線コネクタ 248">
          <a:extLst>
            <a:ext uri="{FF2B5EF4-FFF2-40B4-BE49-F238E27FC236}">
              <a16:creationId xmlns:a16="http://schemas.microsoft.com/office/drawing/2014/main" id="{778A4648-6A49-4031-8FD6-85AE9179C8AC}"/>
            </a:ext>
          </a:extLst>
        </xdr:cNvPr>
        <xdr:cNvCxnSpPr/>
      </xdr:nvCxnSpPr>
      <xdr:spPr>
        <a:xfrm flipV="1">
          <a:off x="9639300" y="10899943"/>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53394</xdr:rowOff>
    </xdr:from>
    <xdr:to>
      <xdr:col>46</xdr:col>
      <xdr:colOff>38100</xdr:colOff>
      <xdr:row>63</xdr:row>
      <xdr:rowOff>154994</xdr:rowOff>
    </xdr:to>
    <xdr:sp macro="" textlink="">
      <xdr:nvSpPr>
        <xdr:cNvPr id="250" name="楕円 249">
          <a:extLst>
            <a:ext uri="{FF2B5EF4-FFF2-40B4-BE49-F238E27FC236}">
              <a16:creationId xmlns:a16="http://schemas.microsoft.com/office/drawing/2014/main" id="{71D6A8C7-DE9C-49F7-A771-5227BC1A5043}"/>
            </a:ext>
          </a:extLst>
        </xdr:cNvPr>
        <xdr:cNvSpPr/>
      </xdr:nvSpPr>
      <xdr:spPr>
        <a:xfrm>
          <a:off x="8699500" y="1085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101643</xdr:rowOff>
    </xdr:from>
    <xdr:to>
      <xdr:col>50</xdr:col>
      <xdr:colOff>114300</xdr:colOff>
      <xdr:row>63</xdr:row>
      <xdr:rowOff>104194</xdr:rowOff>
    </xdr:to>
    <xdr:cxnSp macro="">
      <xdr:nvCxnSpPr>
        <xdr:cNvPr id="251" name="直線コネクタ 250">
          <a:extLst>
            <a:ext uri="{FF2B5EF4-FFF2-40B4-BE49-F238E27FC236}">
              <a16:creationId xmlns:a16="http://schemas.microsoft.com/office/drawing/2014/main" id="{1979BBB5-6175-4D85-83BA-EB90757F2573}"/>
            </a:ext>
          </a:extLst>
        </xdr:cNvPr>
        <xdr:cNvCxnSpPr/>
      </xdr:nvCxnSpPr>
      <xdr:spPr>
        <a:xfrm flipV="1">
          <a:off x="8750300" y="10902993"/>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56016</xdr:rowOff>
    </xdr:from>
    <xdr:to>
      <xdr:col>41</xdr:col>
      <xdr:colOff>101600</xdr:colOff>
      <xdr:row>63</xdr:row>
      <xdr:rowOff>157616</xdr:rowOff>
    </xdr:to>
    <xdr:sp macro="" textlink="">
      <xdr:nvSpPr>
        <xdr:cNvPr id="252" name="楕円 251">
          <a:extLst>
            <a:ext uri="{FF2B5EF4-FFF2-40B4-BE49-F238E27FC236}">
              <a16:creationId xmlns:a16="http://schemas.microsoft.com/office/drawing/2014/main" id="{DD6AC703-0097-43E8-9376-31B1708C059C}"/>
            </a:ext>
          </a:extLst>
        </xdr:cNvPr>
        <xdr:cNvSpPr/>
      </xdr:nvSpPr>
      <xdr:spPr>
        <a:xfrm>
          <a:off x="7810500" y="108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104194</xdr:rowOff>
    </xdr:from>
    <xdr:to>
      <xdr:col>45</xdr:col>
      <xdr:colOff>177800</xdr:colOff>
      <xdr:row>63</xdr:row>
      <xdr:rowOff>106816</xdr:rowOff>
    </xdr:to>
    <xdr:cxnSp macro="">
      <xdr:nvCxnSpPr>
        <xdr:cNvPr id="253" name="直線コネクタ 252">
          <a:extLst>
            <a:ext uri="{FF2B5EF4-FFF2-40B4-BE49-F238E27FC236}">
              <a16:creationId xmlns:a16="http://schemas.microsoft.com/office/drawing/2014/main" id="{2660188B-9E14-49CB-92E5-C523BD879BD3}"/>
            </a:ext>
          </a:extLst>
        </xdr:cNvPr>
        <xdr:cNvCxnSpPr/>
      </xdr:nvCxnSpPr>
      <xdr:spPr>
        <a:xfrm flipV="1">
          <a:off x="7861300" y="10905544"/>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55136</xdr:rowOff>
    </xdr:from>
    <xdr:to>
      <xdr:col>36</xdr:col>
      <xdr:colOff>165100</xdr:colOff>
      <xdr:row>63</xdr:row>
      <xdr:rowOff>156736</xdr:rowOff>
    </xdr:to>
    <xdr:sp macro="" textlink="">
      <xdr:nvSpPr>
        <xdr:cNvPr id="254" name="楕円 253">
          <a:extLst>
            <a:ext uri="{FF2B5EF4-FFF2-40B4-BE49-F238E27FC236}">
              <a16:creationId xmlns:a16="http://schemas.microsoft.com/office/drawing/2014/main" id="{063F1AAD-59A3-460E-8FCC-89ABFE5F4888}"/>
            </a:ext>
          </a:extLst>
        </xdr:cNvPr>
        <xdr:cNvSpPr/>
      </xdr:nvSpPr>
      <xdr:spPr>
        <a:xfrm>
          <a:off x="6921500" y="1085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105936</xdr:rowOff>
    </xdr:from>
    <xdr:to>
      <xdr:col>41</xdr:col>
      <xdr:colOff>50800</xdr:colOff>
      <xdr:row>63</xdr:row>
      <xdr:rowOff>106816</xdr:rowOff>
    </xdr:to>
    <xdr:cxnSp macro="">
      <xdr:nvCxnSpPr>
        <xdr:cNvPr id="255" name="直線コネクタ 254">
          <a:extLst>
            <a:ext uri="{FF2B5EF4-FFF2-40B4-BE49-F238E27FC236}">
              <a16:creationId xmlns:a16="http://schemas.microsoft.com/office/drawing/2014/main" id="{BCF0939F-53B8-41CB-B243-31DA21D4C3A2}"/>
            </a:ext>
          </a:extLst>
        </xdr:cNvPr>
        <xdr:cNvCxnSpPr/>
      </xdr:nvCxnSpPr>
      <xdr:spPr>
        <a:xfrm>
          <a:off x="6972300" y="10907286"/>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3B565E2-3587-4FF5-A0AA-C8386D75476C}"/>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A4F3480-9A38-4A0C-965D-2F9A7FE4ECAC}"/>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31BDB75-DDCC-45DA-B1B9-6EB99271938F}"/>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0EF79AE-B6CB-497E-8024-84B707D8EB32}"/>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143570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2BD5132-27A3-4925-BAEC-F4544F6D6C46}"/>
            </a:ext>
          </a:extLst>
        </xdr:cNvPr>
        <xdr:cNvSpPr txBox="1"/>
      </xdr:nvSpPr>
      <xdr:spPr>
        <a:xfrm>
          <a:off x="9327095" y="109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146121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FC8ABD3-C7B0-43B7-8DA5-724273B21799}"/>
            </a:ext>
          </a:extLst>
        </xdr:cNvPr>
        <xdr:cNvSpPr txBox="1"/>
      </xdr:nvSpPr>
      <xdr:spPr>
        <a:xfrm>
          <a:off x="8450795" y="1094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148743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3CB28D2-B093-474F-B9ED-CDAF16A54B82}"/>
            </a:ext>
          </a:extLst>
        </xdr:cNvPr>
        <xdr:cNvSpPr txBox="1"/>
      </xdr:nvSpPr>
      <xdr:spPr>
        <a:xfrm>
          <a:off x="7561795" y="1095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147863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0A973A6-2128-4414-A4E2-2466DDB1D196}"/>
            </a:ext>
          </a:extLst>
        </xdr:cNvPr>
        <xdr:cNvSpPr txBox="1"/>
      </xdr:nvSpPr>
      <xdr:spPr>
        <a:xfrm>
          <a:off x="6672795" y="1094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F335DA9-5528-4184-B115-30AAE1C83E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8E1FCAC-49A0-4D0D-B54D-DBEFB17D16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10D1C14-D2C8-4354-B7D2-6A83E9DB0C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893D8C3-4113-48F5-BB38-692A1476B0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4DC853E-0FF5-47C8-93A2-F17F867CE8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6799DF4-B0A6-4D08-9410-D84CA23201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A71FF3B-07A5-4995-911C-8318037E01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0F2DFE2-DE59-4D61-B427-F2525FBAFD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3EA7ACB-B8BD-4EB3-9CD7-DEADC443A19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7A8FAE6-84F6-4665-BE1D-CDF958DB80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4D859A1-5A86-485E-B562-EF87E20EF3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125D35B-6C8F-4C7D-B9DB-5B9D2C7DC6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263130A-A136-4984-B9D4-EC6201F19C7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3749207-88A9-473D-93CD-5C9EDFADB7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5B195AC-AD9C-46A2-AF0E-466E0783EA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B1813CB-6E90-469A-83B6-EA5EE92CADC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1EE8769-42A9-40C2-B54E-D933B33608B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9B5C9D1-0E79-4180-A248-541DE67AA25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9D80F29-A015-4483-8B20-5BC98DE42AB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DE73532-2C28-4EA4-BD1F-ACD28E5D39E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433CF43-C9F4-43E8-82F1-2F0609D44CD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74AC44B-0753-4473-849A-9ABDFAE9AB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173BB06-F83D-4ED6-BAFA-4457CB4DB60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0027C0D-6298-47D6-857D-74086A4271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9D79670-7D75-4336-8F8E-D25CF4C53BF8}"/>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321AEBA-62DD-4A8F-93A3-886129EC40B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0D6FCAF-72FB-494C-95A5-5151603EEF3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76EC226-B226-481C-AE9C-97F21897B4AE}"/>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3E303C4-200E-48BD-ABF8-B42214978FB6}"/>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374AA55-10CE-4638-81A7-98DB982349A4}"/>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4C10FDEF-C146-4BC5-AFAE-AB589BEF53BA}"/>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670ED8B3-742D-4B60-9F6E-DC500C9361BC}"/>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3B7C63D5-3EAA-4CAA-B1DD-EE26604ABF89}"/>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7" name="フローチャート: 判断 296">
          <a:extLst>
            <a:ext uri="{FF2B5EF4-FFF2-40B4-BE49-F238E27FC236}">
              <a16:creationId xmlns:a16="http://schemas.microsoft.com/office/drawing/2014/main" id="{EFB337FE-A233-40A1-A620-FA3CDEB49ADE}"/>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8" name="フローチャート: 判断 297">
          <a:extLst>
            <a:ext uri="{FF2B5EF4-FFF2-40B4-BE49-F238E27FC236}">
              <a16:creationId xmlns:a16="http://schemas.microsoft.com/office/drawing/2014/main" id="{1C99C2EA-AE44-4BDB-AEBD-44200CAADCEC}"/>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611732-0EAE-4919-AA00-0F3C8158DB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5AF5AD7-F409-4EBC-985C-213A757111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C38F96-78D8-44F0-B360-8296780EA3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EE280A5-03D8-4C4A-839A-53D250F4B7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147C08-6B53-4524-950C-3F525D67E1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99695</xdr:rowOff>
    </xdr:from>
    <xdr:to>
      <xdr:col>24</xdr:col>
      <xdr:colOff>114300</xdr:colOff>
      <xdr:row>86</xdr:row>
      <xdr:rowOff>29845</xdr:rowOff>
    </xdr:to>
    <xdr:sp macro="" textlink="">
      <xdr:nvSpPr>
        <xdr:cNvPr id="304" name="楕円 303">
          <a:extLst>
            <a:ext uri="{FF2B5EF4-FFF2-40B4-BE49-F238E27FC236}">
              <a16:creationId xmlns:a16="http://schemas.microsoft.com/office/drawing/2014/main" id="{CEBA4990-B5F7-4CE5-B1F8-6A6BF2BDAB9B}"/>
            </a:ext>
          </a:extLst>
        </xdr:cNvPr>
        <xdr:cNvSpPr/>
      </xdr:nvSpPr>
      <xdr:spPr>
        <a:xfrm>
          <a:off x="4584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78122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CF8943E-3516-49B0-97DE-6CFDE15DD6A9}"/>
            </a:ext>
          </a:extLst>
        </xdr:cNvPr>
        <xdr:cNvSpPr txBox="1"/>
      </xdr:nvSpPr>
      <xdr:spPr>
        <a:xfrm>
          <a:off x="46736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88264</xdr:rowOff>
    </xdr:from>
    <xdr:to>
      <xdr:col>20</xdr:col>
      <xdr:colOff>38100</xdr:colOff>
      <xdr:row>86</xdr:row>
      <xdr:rowOff>18414</xdr:rowOff>
    </xdr:to>
    <xdr:sp macro="" textlink="">
      <xdr:nvSpPr>
        <xdr:cNvPr id="306" name="楕円 305">
          <a:extLst>
            <a:ext uri="{FF2B5EF4-FFF2-40B4-BE49-F238E27FC236}">
              <a16:creationId xmlns:a16="http://schemas.microsoft.com/office/drawing/2014/main" id="{DC655A9E-BFE3-4A4F-ABB7-4F6030AB9D7C}"/>
            </a:ext>
          </a:extLst>
        </xdr:cNvPr>
        <xdr:cNvSpPr/>
      </xdr:nvSpPr>
      <xdr:spPr>
        <a:xfrm>
          <a:off x="3746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139064</xdr:rowOff>
    </xdr:from>
    <xdr:to>
      <xdr:col>24</xdr:col>
      <xdr:colOff>63500</xdr:colOff>
      <xdr:row>85</xdr:row>
      <xdr:rowOff>150495</xdr:rowOff>
    </xdr:to>
    <xdr:cxnSp macro="">
      <xdr:nvCxnSpPr>
        <xdr:cNvPr id="307" name="直線コネクタ 306">
          <a:extLst>
            <a:ext uri="{FF2B5EF4-FFF2-40B4-BE49-F238E27FC236}">
              <a16:creationId xmlns:a16="http://schemas.microsoft.com/office/drawing/2014/main" id="{D30B8A65-6B0D-40D7-A740-7AF2B929E0AA}"/>
            </a:ext>
          </a:extLst>
        </xdr:cNvPr>
        <xdr:cNvCxnSpPr/>
      </xdr:nvCxnSpPr>
      <xdr:spPr>
        <a:xfrm>
          <a:off x="3797300" y="147123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74930</xdr:rowOff>
    </xdr:from>
    <xdr:to>
      <xdr:col>15</xdr:col>
      <xdr:colOff>101600</xdr:colOff>
      <xdr:row>86</xdr:row>
      <xdr:rowOff>5080</xdr:rowOff>
    </xdr:to>
    <xdr:sp macro="" textlink="">
      <xdr:nvSpPr>
        <xdr:cNvPr id="308" name="楕円 307">
          <a:extLst>
            <a:ext uri="{FF2B5EF4-FFF2-40B4-BE49-F238E27FC236}">
              <a16:creationId xmlns:a16="http://schemas.microsoft.com/office/drawing/2014/main" id="{BAD45C70-E127-4FD3-930F-4FFA4C18E7D5}"/>
            </a:ext>
          </a:extLst>
        </xdr:cNvPr>
        <xdr:cNvSpPr/>
      </xdr:nvSpPr>
      <xdr:spPr>
        <a:xfrm>
          <a:off x="2857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125730</xdr:rowOff>
    </xdr:from>
    <xdr:to>
      <xdr:col>19</xdr:col>
      <xdr:colOff>177800</xdr:colOff>
      <xdr:row>85</xdr:row>
      <xdr:rowOff>139064</xdr:rowOff>
    </xdr:to>
    <xdr:cxnSp macro="">
      <xdr:nvCxnSpPr>
        <xdr:cNvPr id="309" name="直線コネクタ 308">
          <a:extLst>
            <a:ext uri="{FF2B5EF4-FFF2-40B4-BE49-F238E27FC236}">
              <a16:creationId xmlns:a16="http://schemas.microsoft.com/office/drawing/2014/main" id="{D577DC2B-4BE0-4541-8B96-B81B53C2FEF6}"/>
            </a:ext>
          </a:extLst>
        </xdr:cNvPr>
        <xdr:cNvCxnSpPr/>
      </xdr:nvCxnSpPr>
      <xdr:spPr>
        <a:xfrm>
          <a:off x="2908300" y="146989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57786</xdr:rowOff>
    </xdr:from>
    <xdr:to>
      <xdr:col>10</xdr:col>
      <xdr:colOff>165100</xdr:colOff>
      <xdr:row>85</xdr:row>
      <xdr:rowOff>159386</xdr:rowOff>
    </xdr:to>
    <xdr:sp macro="" textlink="">
      <xdr:nvSpPr>
        <xdr:cNvPr id="310" name="楕円 309">
          <a:extLst>
            <a:ext uri="{FF2B5EF4-FFF2-40B4-BE49-F238E27FC236}">
              <a16:creationId xmlns:a16="http://schemas.microsoft.com/office/drawing/2014/main" id="{238D287D-F068-4210-AC44-FE5FD9EFAF3B}"/>
            </a:ext>
          </a:extLst>
        </xdr:cNvPr>
        <xdr:cNvSpPr/>
      </xdr:nvSpPr>
      <xdr:spPr>
        <a:xfrm>
          <a:off x="1968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108586</xdr:rowOff>
    </xdr:from>
    <xdr:to>
      <xdr:col>15</xdr:col>
      <xdr:colOff>50800</xdr:colOff>
      <xdr:row>85</xdr:row>
      <xdr:rowOff>125730</xdr:rowOff>
    </xdr:to>
    <xdr:cxnSp macro="">
      <xdr:nvCxnSpPr>
        <xdr:cNvPr id="311" name="直線コネクタ 310">
          <a:extLst>
            <a:ext uri="{FF2B5EF4-FFF2-40B4-BE49-F238E27FC236}">
              <a16:creationId xmlns:a16="http://schemas.microsoft.com/office/drawing/2014/main" id="{65CCC279-912D-4474-A635-66FD1A31E916}"/>
            </a:ext>
          </a:extLst>
        </xdr:cNvPr>
        <xdr:cNvCxnSpPr/>
      </xdr:nvCxnSpPr>
      <xdr:spPr>
        <a:xfrm>
          <a:off x="2019300" y="146818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42545</xdr:rowOff>
    </xdr:from>
    <xdr:to>
      <xdr:col>6</xdr:col>
      <xdr:colOff>38100</xdr:colOff>
      <xdr:row>85</xdr:row>
      <xdr:rowOff>144145</xdr:rowOff>
    </xdr:to>
    <xdr:sp macro="" textlink="">
      <xdr:nvSpPr>
        <xdr:cNvPr id="312" name="楕円 311">
          <a:extLst>
            <a:ext uri="{FF2B5EF4-FFF2-40B4-BE49-F238E27FC236}">
              <a16:creationId xmlns:a16="http://schemas.microsoft.com/office/drawing/2014/main" id="{DEC640DF-C6FD-4C44-A716-AE6EAE5AED00}"/>
            </a:ext>
          </a:extLst>
        </xdr:cNvPr>
        <xdr:cNvSpPr/>
      </xdr:nvSpPr>
      <xdr:spPr>
        <a:xfrm>
          <a:off x="1079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108586</xdr:rowOff>
    </xdr:to>
    <xdr:cxnSp macro="">
      <xdr:nvCxnSpPr>
        <xdr:cNvPr id="313" name="直線コネクタ 312">
          <a:extLst>
            <a:ext uri="{FF2B5EF4-FFF2-40B4-BE49-F238E27FC236}">
              <a16:creationId xmlns:a16="http://schemas.microsoft.com/office/drawing/2014/main" id="{7F9A1183-D52F-4E28-9690-096790855055}"/>
            </a:ext>
          </a:extLst>
        </xdr:cNvPr>
        <xdr:cNvCxnSpPr/>
      </xdr:nvCxnSpPr>
      <xdr:spPr>
        <a:xfrm>
          <a:off x="1130300" y="146665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9665A457-C8CA-4CFC-9EA7-3EC1293EAE8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7C009DD6-148B-4964-9572-830B72B6DCFE}"/>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6" name="n_3aveValue【公営住宅】&#10;有形固定資産減価償却率">
          <a:extLst>
            <a:ext uri="{FF2B5EF4-FFF2-40B4-BE49-F238E27FC236}">
              <a16:creationId xmlns:a16="http://schemas.microsoft.com/office/drawing/2014/main" id="{01568347-6B59-480E-863C-609A28AE6FA6}"/>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7" name="n_4aveValue【公営住宅】&#10;有形固定資産減価償却率">
          <a:extLst>
            <a:ext uri="{FF2B5EF4-FFF2-40B4-BE49-F238E27FC236}">
              <a16:creationId xmlns:a16="http://schemas.microsoft.com/office/drawing/2014/main" id="{A1048181-44BC-428C-968A-7DF3FE8233B2}"/>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9541</xdr:rowOff>
    </xdr:from>
    <xdr:ext cx="405111" cy="259045"/>
    <xdr:sp macro="" textlink="">
      <xdr:nvSpPr>
        <xdr:cNvPr id="318" name="n_1mainValue【公営住宅】&#10;有形固定資産減価償却率">
          <a:extLst>
            <a:ext uri="{FF2B5EF4-FFF2-40B4-BE49-F238E27FC236}">
              <a16:creationId xmlns:a16="http://schemas.microsoft.com/office/drawing/2014/main" id="{8F242C99-A933-48D0-BAD3-0EA230BE6A1F}"/>
            </a:ext>
          </a:extLst>
        </xdr:cNvPr>
        <xdr:cNvSpPr txBox="1"/>
      </xdr:nvSpPr>
      <xdr:spPr>
        <a:xfrm>
          <a:off x="35820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167657</xdr:rowOff>
    </xdr:from>
    <xdr:ext cx="405111" cy="259045"/>
    <xdr:sp macro="" textlink="">
      <xdr:nvSpPr>
        <xdr:cNvPr id="319" name="n_2mainValue【公営住宅】&#10;有形固定資産減価償却率">
          <a:extLst>
            <a:ext uri="{FF2B5EF4-FFF2-40B4-BE49-F238E27FC236}">
              <a16:creationId xmlns:a16="http://schemas.microsoft.com/office/drawing/2014/main" id="{AE8D6C5D-DB06-42ED-AC42-2DE5D0D25D00}"/>
            </a:ext>
          </a:extLst>
        </xdr:cNvPr>
        <xdr:cNvSpPr txBox="1"/>
      </xdr:nvSpPr>
      <xdr:spPr>
        <a:xfrm>
          <a:off x="2705744"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150513</xdr:rowOff>
    </xdr:from>
    <xdr:ext cx="405111" cy="259045"/>
    <xdr:sp macro="" textlink="">
      <xdr:nvSpPr>
        <xdr:cNvPr id="320" name="n_3mainValue【公営住宅】&#10;有形固定資産減価償却率">
          <a:extLst>
            <a:ext uri="{FF2B5EF4-FFF2-40B4-BE49-F238E27FC236}">
              <a16:creationId xmlns:a16="http://schemas.microsoft.com/office/drawing/2014/main" id="{FD77C01A-1E1B-4974-A4D1-C1C3B675E0C7}"/>
            </a:ext>
          </a:extLst>
        </xdr:cNvPr>
        <xdr:cNvSpPr txBox="1"/>
      </xdr:nvSpPr>
      <xdr:spPr>
        <a:xfrm>
          <a:off x="1816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135272</xdr:rowOff>
    </xdr:from>
    <xdr:ext cx="405111" cy="259045"/>
    <xdr:sp macro="" textlink="">
      <xdr:nvSpPr>
        <xdr:cNvPr id="321" name="n_4mainValue【公営住宅】&#10;有形固定資産減価償却率">
          <a:extLst>
            <a:ext uri="{FF2B5EF4-FFF2-40B4-BE49-F238E27FC236}">
              <a16:creationId xmlns:a16="http://schemas.microsoft.com/office/drawing/2014/main" id="{8CC23898-AB92-4D65-A871-16AEEBE2A208}"/>
            </a:ext>
          </a:extLst>
        </xdr:cNvPr>
        <xdr:cNvSpPr txBox="1"/>
      </xdr:nvSpPr>
      <xdr:spPr>
        <a:xfrm>
          <a:off x="927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12437AD-E3DD-4827-BAA8-431C913AB5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C972E77-ED15-4290-9C2A-744E6A090F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60DB173-70BC-4FDB-B5C1-6BC969EDA2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6CE4473-5F29-4BA3-A783-034E83D72A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978DDDD-3105-4725-B31F-E2238E4CF5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626761D-517B-4BFA-92D5-B58C0FF829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6DE8023-E24C-4F49-AC0A-DA1AF75595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69E0A73-58C6-479F-B9ED-C05EDA07E8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E953496-ACE7-4749-BB29-901AEDBE37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E320CEA-B4D0-4AFC-A96E-146E1C1E0C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33C3212-3589-4397-B90A-F76FD9AFE6D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08BDC27-37BD-47E0-B579-C065BBD6320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DF3616E-EA6F-4990-BA33-FFCD63088B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6350A13-063C-4FC8-8F3A-2CB3408EEE2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9159D77-7DE2-47B7-AED6-6DED4C6D269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77B1555-5E1B-4219-9D14-DCDE6408668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427428F-02E9-40AB-B3D3-DC72E39EEF0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7B788A3-FD29-4975-A512-514B438AC53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6CB345B-409A-46C3-AC2E-2F84246FC36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387A913-8797-4DCA-9562-4C1934B7B23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67B4EF1-B9DA-4D1F-AE2F-949987B9C7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537A5E0-43F7-4344-973A-121928AD537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E5737BF-3BEC-414B-8EBC-2ABD7300FE3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E387198B-373A-4D36-A68A-8C947DD599B7}"/>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FCAE3820-74D4-4D95-8038-C30D674E9AAD}"/>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ADB2C87B-A6D0-4647-8C8B-3172A849301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15EFD7B0-7029-4D2C-BE0C-823EFC8380FE}"/>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548C9E3-33D6-405A-A7FC-DA6B66FD9856}"/>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AD9ACC32-D6B9-4C71-8C06-2858D7673430}"/>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16B16727-15F7-4BB4-86D2-89F0378905B8}"/>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FA7BD7A-1C9B-434E-A81F-6F2BB80C73E3}"/>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EA42A14D-73EB-4A55-A1CC-2A7F6D088F17}"/>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4" name="フローチャート: 判断 353">
          <a:extLst>
            <a:ext uri="{FF2B5EF4-FFF2-40B4-BE49-F238E27FC236}">
              <a16:creationId xmlns:a16="http://schemas.microsoft.com/office/drawing/2014/main" id="{9567B4CC-B312-4628-B549-ACFB04C066A3}"/>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86740</xdr:rowOff>
    </xdr:from>
    <xdr:to>
      <xdr:col>36</xdr:col>
      <xdr:colOff>165100</xdr:colOff>
      <xdr:row>86</xdr:row>
      <xdr:rowOff>16890</xdr:rowOff>
    </xdr:to>
    <xdr:sp macro="" textlink="">
      <xdr:nvSpPr>
        <xdr:cNvPr id="355" name="フローチャート: 判断 354">
          <a:extLst>
            <a:ext uri="{FF2B5EF4-FFF2-40B4-BE49-F238E27FC236}">
              <a16:creationId xmlns:a16="http://schemas.microsoft.com/office/drawing/2014/main" id="{FB3B9641-9402-4730-AC47-0E3C2FC5C3DE}"/>
            </a:ext>
          </a:extLst>
        </xdr:cNvPr>
        <xdr:cNvSpPr/>
      </xdr:nvSpPr>
      <xdr:spPr>
        <a:xfrm>
          <a:off x="6921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7185BBA-F84F-4709-9D9D-598FFB51C3E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C16A8AA-0241-492E-990D-AA9690F1E3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F6E278-84BD-4BDA-BEC7-42E0289C5D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111139D-41CF-4399-9319-4CF5B9CDB5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E3144FC-5860-4FE9-9F1C-F98E75C227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56642</xdr:rowOff>
    </xdr:from>
    <xdr:to>
      <xdr:col>55</xdr:col>
      <xdr:colOff>50800</xdr:colOff>
      <xdr:row>84</xdr:row>
      <xdr:rowOff>158242</xdr:rowOff>
    </xdr:to>
    <xdr:sp macro="" textlink="">
      <xdr:nvSpPr>
        <xdr:cNvPr id="361" name="楕円 360">
          <a:extLst>
            <a:ext uri="{FF2B5EF4-FFF2-40B4-BE49-F238E27FC236}">
              <a16:creationId xmlns:a16="http://schemas.microsoft.com/office/drawing/2014/main" id="{2DEC335A-1468-4A86-A5AB-C551EAE5680B}"/>
            </a:ext>
          </a:extLst>
        </xdr:cNvPr>
        <xdr:cNvSpPr/>
      </xdr:nvSpPr>
      <xdr:spPr>
        <a:xfrm>
          <a:off x="10426700" y="144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79519</xdr:rowOff>
    </xdr:from>
    <xdr:ext cx="469744" cy="259045"/>
    <xdr:sp macro="" textlink="">
      <xdr:nvSpPr>
        <xdr:cNvPr id="362" name="【公営住宅】&#10;一人当たり面積該当値テキスト">
          <a:extLst>
            <a:ext uri="{FF2B5EF4-FFF2-40B4-BE49-F238E27FC236}">
              <a16:creationId xmlns:a16="http://schemas.microsoft.com/office/drawing/2014/main" id="{FA1A6D4C-24D9-4965-9509-88EDECE650D7}"/>
            </a:ext>
          </a:extLst>
        </xdr:cNvPr>
        <xdr:cNvSpPr txBox="1"/>
      </xdr:nvSpPr>
      <xdr:spPr>
        <a:xfrm>
          <a:off x="10515600" y="1430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52260</xdr:rowOff>
    </xdr:from>
    <xdr:to>
      <xdr:col>50</xdr:col>
      <xdr:colOff>165100</xdr:colOff>
      <xdr:row>84</xdr:row>
      <xdr:rowOff>153860</xdr:rowOff>
    </xdr:to>
    <xdr:sp macro="" textlink="">
      <xdr:nvSpPr>
        <xdr:cNvPr id="363" name="楕円 362">
          <a:extLst>
            <a:ext uri="{FF2B5EF4-FFF2-40B4-BE49-F238E27FC236}">
              <a16:creationId xmlns:a16="http://schemas.microsoft.com/office/drawing/2014/main" id="{D76FAC58-B9DD-4F3C-8F67-0BABC9DAAE61}"/>
            </a:ext>
          </a:extLst>
        </xdr:cNvPr>
        <xdr:cNvSpPr/>
      </xdr:nvSpPr>
      <xdr:spPr>
        <a:xfrm>
          <a:off x="9588500" y="1445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103060</xdr:rowOff>
    </xdr:from>
    <xdr:to>
      <xdr:col>55</xdr:col>
      <xdr:colOff>0</xdr:colOff>
      <xdr:row>84</xdr:row>
      <xdr:rowOff>107442</xdr:rowOff>
    </xdr:to>
    <xdr:cxnSp macro="">
      <xdr:nvCxnSpPr>
        <xdr:cNvPr id="364" name="直線コネクタ 363">
          <a:extLst>
            <a:ext uri="{FF2B5EF4-FFF2-40B4-BE49-F238E27FC236}">
              <a16:creationId xmlns:a16="http://schemas.microsoft.com/office/drawing/2014/main" id="{62966AE6-D15A-45A4-8F7D-1C8678F75668}"/>
            </a:ext>
          </a:extLst>
        </xdr:cNvPr>
        <xdr:cNvCxnSpPr/>
      </xdr:nvCxnSpPr>
      <xdr:spPr>
        <a:xfrm>
          <a:off x="9639300" y="14504860"/>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56832</xdr:rowOff>
    </xdr:from>
    <xdr:to>
      <xdr:col>46</xdr:col>
      <xdr:colOff>38100</xdr:colOff>
      <xdr:row>84</xdr:row>
      <xdr:rowOff>158432</xdr:rowOff>
    </xdr:to>
    <xdr:sp macro="" textlink="">
      <xdr:nvSpPr>
        <xdr:cNvPr id="365" name="楕円 364">
          <a:extLst>
            <a:ext uri="{FF2B5EF4-FFF2-40B4-BE49-F238E27FC236}">
              <a16:creationId xmlns:a16="http://schemas.microsoft.com/office/drawing/2014/main" id="{63315900-9F6B-4ECF-A635-6BD81011D64E}"/>
            </a:ext>
          </a:extLst>
        </xdr:cNvPr>
        <xdr:cNvSpPr/>
      </xdr:nvSpPr>
      <xdr:spPr>
        <a:xfrm>
          <a:off x="8699500" y="1445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103060</xdr:rowOff>
    </xdr:from>
    <xdr:to>
      <xdr:col>50</xdr:col>
      <xdr:colOff>114300</xdr:colOff>
      <xdr:row>84</xdr:row>
      <xdr:rowOff>107632</xdr:rowOff>
    </xdr:to>
    <xdr:cxnSp macro="">
      <xdr:nvCxnSpPr>
        <xdr:cNvPr id="366" name="直線コネクタ 365">
          <a:extLst>
            <a:ext uri="{FF2B5EF4-FFF2-40B4-BE49-F238E27FC236}">
              <a16:creationId xmlns:a16="http://schemas.microsoft.com/office/drawing/2014/main" id="{44913FE0-E66B-4A8C-924F-48FEECEF532D}"/>
            </a:ext>
          </a:extLst>
        </xdr:cNvPr>
        <xdr:cNvCxnSpPr/>
      </xdr:nvCxnSpPr>
      <xdr:spPr>
        <a:xfrm flipV="1">
          <a:off x="8750300" y="14504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61404</xdr:rowOff>
    </xdr:from>
    <xdr:to>
      <xdr:col>41</xdr:col>
      <xdr:colOff>101600</xdr:colOff>
      <xdr:row>84</xdr:row>
      <xdr:rowOff>163004</xdr:rowOff>
    </xdr:to>
    <xdr:sp macro="" textlink="">
      <xdr:nvSpPr>
        <xdr:cNvPr id="367" name="楕円 366">
          <a:extLst>
            <a:ext uri="{FF2B5EF4-FFF2-40B4-BE49-F238E27FC236}">
              <a16:creationId xmlns:a16="http://schemas.microsoft.com/office/drawing/2014/main" id="{3BD08755-E9B0-4D87-AFFD-4F6FB577882C}"/>
            </a:ext>
          </a:extLst>
        </xdr:cNvPr>
        <xdr:cNvSpPr/>
      </xdr:nvSpPr>
      <xdr:spPr>
        <a:xfrm>
          <a:off x="7810500" y="1446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107632</xdr:rowOff>
    </xdr:from>
    <xdr:to>
      <xdr:col>45</xdr:col>
      <xdr:colOff>177800</xdr:colOff>
      <xdr:row>84</xdr:row>
      <xdr:rowOff>112204</xdr:rowOff>
    </xdr:to>
    <xdr:cxnSp macro="">
      <xdr:nvCxnSpPr>
        <xdr:cNvPr id="368" name="直線コネクタ 367">
          <a:extLst>
            <a:ext uri="{FF2B5EF4-FFF2-40B4-BE49-F238E27FC236}">
              <a16:creationId xmlns:a16="http://schemas.microsoft.com/office/drawing/2014/main" id="{20CDD6EC-7337-4827-918C-820E58B17726}"/>
            </a:ext>
          </a:extLst>
        </xdr:cNvPr>
        <xdr:cNvCxnSpPr/>
      </xdr:nvCxnSpPr>
      <xdr:spPr>
        <a:xfrm flipV="1">
          <a:off x="7861300" y="1450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62548</xdr:rowOff>
    </xdr:from>
    <xdr:to>
      <xdr:col>36</xdr:col>
      <xdr:colOff>165100</xdr:colOff>
      <xdr:row>84</xdr:row>
      <xdr:rowOff>164148</xdr:rowOff>
    </xdr:to>
    <xdr:sp macro="" textlink="">
      <xdr:nvSpPr>
        <xdr:cNvPr id="369" name="楕円 368">
          <a:extLst>
            <a:ext uri="{FF2B5EF4-FFF2-40B4-BE49-F238E27FC236}">
              <a16:creationId xmlns:a16="http://schemas.microsoft.com/office/drawing/2014/main" id="{74F200B5-C838-4C16-B0EF-55BE4FD2DFE5}"/>
            </a:ext>
          </a:extLst>
        </xdr:cNvPr>
        <xdr:cNvSpPr/>
      </xdr:nvSpPr>
      <xdr:spPr>
        <a:xfrm>
          <a:off x="6921500" y="1446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112204</xdr:rowOff>
    </xdr:from>
    <xdr:to>
      <xdr:col>41</xdr:col>
      <xdr:colOff>50800</xdr:colOff>
      <xdr:row>84</xdr:row>
      <xdr:rowOff>113348</xdr:rowOff>
    </xdr:to>
    <xdr:cxnSp macro="">
      <xdr:nvCxnSpPr>
        <xdr:cNvPr id="370" name="直線コネクタ 369">
          <a:extLst>
            <a:ext uri="{FF2B5EF4-FFF2-40B4-BE49-F238E27FC236}">
              <a16:creationId xmlns:a16="http://schemas.microsoft.com/office/drawing/2014/main" id="{804BCCAB-2515-44B6-9803-CE885FFFD6D4}"/>
            </a:ext>
          </a:extLst>
        </xdr:cNvPr>
        <xdr:cNvCxnSpPr/>
      </xdr:nvCxnSpPr>
      <xdr:spPr>
        <a:xfrm flipV="1">
          <a:off x="6972300" y="1451400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D6FDD784-A959-4C93-A796-CF801AA9258E}"/>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F9F7C2F1-576A-4737-9228-7A7583B22DCC}"/>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73" name="n_3aveValue【公営住宅】&#10;一人当たり面積">
          <a:extLst>
            <a:ext uri="{FF2B5EF4-FFF2-40B4-BE49-F238E27FC236}">
              <a16:creationId xmlns:a16="http://schemas.microsoft.com/office/drawing/2014/main" id="{C863F04F-D9D5-4E82-9519-B3071FCE2C62}"/>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8017</xdr:rowOff>
    </xdr:from>
    <xdr:ext cx="469744" cy="259045"/>
    <xdr:sp macro="" textlink="">
      <xdr:nvSpPr>
        <xdr:cNvPr id="374" name="n_4aveValue【公営住宅】&#10;一人当たり面積">
          <a:extLst>
            <a:ext uri="{FF2B5EF4-FFF2-40B4-BE49-F238E27FC236}">
              <a16:creationId xmlns:a16="http://schemas.microsoft.com/office/drawing/2014/main" id="{82168C6D-8ECE-4623-9A6F-63FF3D5858D0}"/>
            </a:ext>
          </a:extLst>
        </xdr:cNvPr>
        <xdr:cNvSpPr txBox="1"/>
      </xdr:nvSpPr>
      <xdr:spPr>
        <a:xfrm>
          <a:off x="6737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170387</xdr:rowOff>
    </xdr:from>
    <xdr:ext cx="469744" cy="259045"/>
    <xdr:sp macro="" textlink="">
      <xdr:nvSpPr>
        <xdr:cNvPr id="375" name="n_1mainValue【公営住宅】&#10;一人当たり面積">
          <a:extLst>
            <a:ext uri="{FF2B5EF4-FFF2-40B4-BE49-F238E27FC236}">
              <a16:creationId xmlns:a16="http://schemas.microsoft.com/office/drawing/2014/main" id="{FA1A699D-098C-408F-B951-9DA07418C9CE}"/>
            </a:ext>
          </a:extLst>
        </xdr:cNvPr>
        <xdr:cNvSpPr txBox="1"/>
      </xdr:nvSpPr>
      <xdr:spPr>
        <a:xfrm>
          <a:off x="9391727" y="1422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3509</xdr:rowOff>
    </xdr:from>
    <xdr:ext cx="469744" cy="259045"/>
    <xdr:sp macro="" textlink="">
      <xdr:nvSpPr>
        <xdr:cNvPr id="376" name="n_2mainValue【公営住宅】&#10;一人当たり面積">
          <a:extLst>
            <a:ext uri="{FF2B5EF4-FFF2-40B4-BE49-F238E27FC236}">
              <a16:creationId xmlns:a16="http://schemas.microsoft.com/office/drawing/2014/main" id="{7396C405-5F41-4CB0-8BB2-8C600F41A4DD}"/>
            </a:ext>
          </a:extLst>
        </xdr:cNvPr>
        <xdr:cNvSpPr txBox="1"/>
      </xdr:nvSpPr>
      <xdr:spPr>
        <a:xfrm>
          <a:off x="8515427" y="1423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8081</xdr:rowOff>
    </xdr:from>
    <xdr:ext cx="469744" cy="259045"/>
    <xdr:sp macro="" textlink="">
      <xdr:nvSpPr>
        <xdr:cNvPr id="377" name="n_3mainValue【公営住宅】&#10;一人当たり面積">
          <a:extLst>
            <a:ext uri="{FF2B5EF4-FFF2-40B4-BE49-F238E27FC236}">
              <a16:creationId xmlns:a16="http://schemas.microsoft.com/office/drawing/2014/main" id="{7D1DF2F1-1C71-44FC-B620-2719B420370D}"/>
            </a:ext>
          </a:extLst>
        </xdr:cNvPr>
        <xdr:cNvSpPr txBox="1"/>
      </xdr:nvSpPr>
      <xdr:spPr>
        <a:xfrm>
          <a:off x="7626427" y="1423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9225</xdr:rowOff>
    </xdr:from>
    <xdr:ext cx="469744" cy="259045"/>
    <xdr:sp macro="" textlink="">
      <xdr:nvSpPr>
        <xdr:cNvPr id="378" name="n_4mainValue【公営住宅】&#10;一人当たり面積">
          <a:extLst>
            <a:ext uri="{FF2B5EF4-FFF2-40B4-BE49-F238E27FC236}">
              <a16:creationId xmlns:a16="http://schemas.microsoft.com/office/drawing/2014/main" id="{025FF1E0-5A2C-4388-8A9D-9D4CE057DE52}"/>
            </a:ext>
          </a:extLst>
        </xdr:cNvPr>
        <xdr:cNvSpPr txBox="1"/>
      </xdr:nvSpPr>
      <xdr:spPr>
        <a:xfrm>
          <a:off x="6737427" y="1423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6907B6D-3884-4076-8ADE-406E3C4DB1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42CEC9D-964B-433F-B8CD-F71A5D33E4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C761888-1B3E-4ECC-B40B-B2B00C98A3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49760A9-A2DC-4D16-9FCE-6DBA379F19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04E3FF4-5F46-482B-A4C4-F13A3B425B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B89A63A-3DD9-4A50-A674-C95F00EEE2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F8FFAD9-6163-41F7-9AB5-EFEE268DB67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F15DC45-9874-4D3C-8344-B21BDB1F80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ACD3A7A-FDE0-4977-AAF1-DE54B407DE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ED33CC9-A9C5-4D42-8C59-6F5798BFD8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10B95D4-CC70-4B12-BAF0-20A6611853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E86AF4F-30B3-41C8-84EE-A0816A5CA2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4B4A651F-7B2E-489D-A636-CEA527903A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652C31B-78E0-4046-B230-CFCD9A9A48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36467F3-F82C-4531-BC9D-D440D959DF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595A06C-499E-4BD8-AC3D-4CA4821B359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5007E73-3EB6-494F-8113-0E3A95E350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811EA38-7A93-4357-BA48-0318377433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4926AA2-E80E-4052-A84A-E7294F367E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0FC5902-2E85-4A97-BE02-4A7BD681749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D1DABB7-E98D-4B0B-9AF2-3961EF8C64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3838FBD-9CE3-4FC7-AC8C-6437152DF2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83B7E52-D670-400B-AA64-D15697C0F3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FEB00AC-40DD-4D75-A9DC-3EBC6BD37B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87A00BA-A134-4E31-AC27-A0A67EBEBA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3265509-CC98-45F4-8C09-60BF8EB15A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D2CD855-3521-4A9E-A694-DCE3776A5F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07E7EFE-097D-4554-96E7-61E877B925C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596DA6B2-CAFA-445B-9F6C-83C95107A34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685D731-A2F3-490A-B687-F23A4B3F26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1DAD7E9-EACE-4E47-991B-28C47A8205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CC4AB4A5-1413-4A74-B95A-101A26A3EE8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B45DD21F-95ED-47A7-A299-1618C6BA20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F77DFF56-C1E7-4B1C-829D-A19ABCD3DF9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7A34D875-23C3-4CD9-8C8B-2D013F43C0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89D6C63-D804-47F9-8047-5E7C706A0A7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421B16C-CD67-4248-864C-A6F0F1B0D3B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413895D-1E17-4E83-B233-7BEA8284D1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C010B47F-E776-4119-8D04-5F32CFF9E16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8E6E0F60-E08F-409C-A5C0-E71682C579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A3A7A5E-63F6-430F-A6D2-AE06704E92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B2F01D6C-443D-4783-9FDB-456FD392F25E}"/>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D1220A1-A1C7-4F0E-8EB4-53CDCB8492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5DC5706E-1B72-433D-BB23-51780B1ABE4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E74EAD45-1AF6-427A-9C75-E7440FA997F9}"/>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2B1ACB74-CDED-411B-8363-242ED3F6FB3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CCB7F657-431A-4607-A6F8-2F00428BE88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722A72D7-5612-4ECE-8250-9D8EF9DC8DC1}"/>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66808CAE-2C09-4277-8CEC-8DDF8B8DF814}"/>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EC74B10E-DC1D-4FDC-A4B2-DE087BA595DA}"/>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29" name="フローチャート: 判断 428">
          <a:extLst>
            <a:ext uri="{FF2B5EF4-FFF2-40B4-BE49-F238E27FC236}">
              <a16:creationId xmlns:a16="http://schemas.microsoft.com/office/drawing/2014/main" id="{3BA5925F-81DC-4EA5-A3B2-BE5126A7B7C3}"/>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0" name="フローチャート: 判断 429">
          <a:extLst>
            <a:ext uri="{FF2B5EF4-FFF2-40B4-BE49-F238E27FC236}">
              <a16:creationId xmlns:a16="http://schemas.microsoft.com/office/drawing/2014/main" id="{7734C73A-D0A7-4276-B41F-2F5D6B26ECE3}"/>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66F25B9-23B6-42C3-A845-F4E740BFBA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CB28EFB-B9DB-4686-A08F-43121803D6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B213F1D-4597-414A-8F63-A0BECB26C9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BB8B02F-DFD7-4C6A-88DD-926710540BF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888B738-FB0E-42EC-B3F4-14B072EEDC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36" name="楕円 435">
          <a:extLst>
            <a:ext uri="{FF2B5EF4-FFF2-40B4-BE49-F238E27FC236}">
              <a16:creationId xmlns:a16="http://schemas.microsoft.com/office/drawing/2014/main" id="{67C0E4D7-AB2E-4470-A1D0-85FDB194D932}"/>
            </a:ext>
          </a:extLst>
        </xdr:cNvPr>
        <xdr:cNvSpPr/>
      </xdr:nvSpPr>
      <xdr:spPr>
        <a:xfrm>
          <a:off x="16268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28320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A769986-D40A-4FF1-A4C6-BC64A79BA5A1}"/>
            </a:ext>
          </a:extLst>
        </xdr:cNvPr>
        <xdr:cNvSpPr txBox="1"/>
      </xdr:nvSpPr>
      <xdr:spPr>
        <a:xfrm>
          <a:off x="16357600"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438" name="楕円 437">
          <a:extLst>
            <a:ext uri="{FF2B5EF4-FFF2-40B4-BE49-F238E27FC236}">
              <a16:creationId xmlns:a16="http://schemas.microsoft.com/office/drawing/2014/main" id="{733C5F1C-52A1-4995-81DD-3A44316921AA}"/>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100693</xdr:rowOff>
    </xdr:to>
    <xdr:cxnSp macro="">
      <xdr:nvCxnSpPr>
        <xdr:cNvPr id="439" name="直線コネクタ 438">
          <a:extLst>
            <a:ext uri="{FF2B5EF4-FFF2-40B4-BE49-F238E27FC236}">
              <a16:creationId xmlns:a16="http://schemas.microsoft.com/office/drawing/2014/main" id="{82A4FC99-BCAC-42FF-9F32-DC7CC587210E}"/>
            </a:ext>
          </a:extLst>
        </xdr:cNvPr>
        <xdr:cNvCxnSpPr/>
      </xdr:nvCxnSpPr>
      <xdr:spPr>
        <a:xfrm>
          <a:off x="15481300" y="65798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149497</xdr:rowOff>
    </xdr:from>
    <xdr:to>
      <xdr:col>76</xdr:col>
      <xdr:colOff>165100</xdr:colOff>
      <xdr:row>38</xdr:row>
      <xdr:rowOff>79647</xdr:rowOff>
    </xdr:to>
    <xdr:sp macro="" textlink="">
      <xdr:nvSpPr>
        <xdr:cNvPr id="440" name="楕円 439">
          <a:extLst>
            <a:ext uri="{FF2B5EF4-FFF2-40B4-BE49-F238E27FC236}">
              <a16:creationId xmlns:a16="http://schemas.microsoft.com/office/drawing/2014/main" id="{2B71630D-2625-4C83-904B-E83307E4D424}"/>
            </a:ext>
          </a:extLst>
        </xdr:cNvPr>
        <xdr:cNvSpPr/>
      </xdr:nvSpPr>
      <xdr:spPr>
        <a:xfrm>
          <a:off x="14541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28847</xdr:rowOff>
    </xdr:from>
    <xdr:to>
      <xdr:col>81</xdr:col>
      <xdr:colOff>50800</xdr:colOff>
      <xdr:row>38</xdr:row>
      <xdr:rowOff>64770</xdr:rowOff>
    </xdr:to>
    <xdr:cxnSp macro="">
      <xdr:nvCxnSpPr>
        <xdr:cNvPr id="441" name="直線コネクタ 440">
          <a:extLst>
            <a:ext uri="{FF2B5EF4-FFF2-40B4-BE49-F238E27FC236}">
              <a16:creationId xmlns:a16="http://schemas.microsoft.com/office/drawing/2014/main" id="{7E471311-C295-4110-B6AD-5ACD94513E5E}"/>
            </a:ext>
          </a:extLst>
        </xdr:cNvPr>
        <xdr:cNvCxnSpPr/>
      </xdr:nvCxnSpPr>
      <xdr:spPr>
        <a:xfrm>
          <a:off x="14592300" y="65439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42" name="楕円 441">
          <a:extLst>
            <a:ext uri="{FF2B5EF4-FFF2-40B4-BE49-F238E27FC236}">
              <a16:creationId xmlns:a16="http://schemas.microsoft.com/office/drawing/2014/main" id="{9F83BC68-5177-4628-90D7-40D3703E3269}"/>
            </a:ext>
          </a:extLst>
        </xdr:cNvPr>
        <xdr:cNvSpPr/>
      </xdr:nvSpPr>
      <xdr:spPr>
        <a:xfrm>
          <a:off x="13652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164374</xdr:rowOff>
    </xdr:from>
    <xdr:to>
      <xdr:col>76</xdr:col>
      <xdr:colOff>114300</xdr:colOff>
      <xdr:row>38</xdr:row>
      <xdr:rowOff>28847</xdr:rowOff>
    </xdr:to>
    <xdr:cxnSp macro="">
      <xdr:nvCxnSpPr>
        <xdr:cNvPr id="443" name="直線コネクタ 442">
          <a:extLst>
            <a:ext uri="{FF2B5EF4-FFF2-40B4-BE49-F238E27FC236}">
              <a16:creationId xmlns:a16="http://schemas.microsoft.com/office/drawing/2014/main" id="{642B38C1-CF04-4E44-912C-A345BC8C49AD}"/>
            </a:ext>
          </a:extLst>
        </xdr:cNvPr>
        <xdr:cNvCxnSpPr/>
      </xdr:nvCxnSpPr>
      <xdr:spPr>
        <a:xfrm>
          <a:off x="13703300" y="65080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77651</xdr:rowOff>
    </xdr:from>
    <xdr:to>
      <xdr:col>67</xdr:col>
      <xdr:colOff>101600</xdr:colOff>
      <xdr:row>38</xdr:row>
      <xdr:rowOff>7801</xdr:rowOff>
    </xdr:to>
    <xdr:sp macro="" textlink="">
      <xdr:nvSpPr>
        <xdr:cNvPr id="444" name="楕円 443">
          <a:extLst>
            <a:ext uri="{FF2B5EF4-FFF2-40B4-BE49-F238E27FC236}">
              <a16:creationId xmlns:a16="http://schemas.microsoft.com/office/drawing/2014/main" id="{1A11F560-D702-4419-803A-76D6A040E500}"/>
            </a:ext>
          </a:extLst>
        </xdr:cNvPr>
        <xdr:cNvSpPr/>
      </xdr:nvSpPr>
      <xdr:spPr>
        <a:xfrm>
          <a:off x="12763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128451</xdr:rowOff>
    </xdr:from>
    <xdr:to>
      <xdr:col>71</xdr:col>
      <xdr:colOff>177800</xdr:colOff>
      <xdr:row>37</xdr:row>
      <xdr:rowOff>164374</xdr:rowOff>
    </xdr:to>
    <xdr:cxnSp macro="">
      <xdr:nvCxnSpPr>
        <xdr:cNvPr id="445" name="直線コネクタ 444">
          <a:extLst>
            <a:ext uri="{FF2B5EF4-FFF2-40B4-BE49-F238E27FC236}">
              <a16:creationId xmlns:a16="http://schemas.microsoft.com/office/drawing/2014/main" id="{1297FF37-B3AC-4712-B839-4F6189DCC657}"/>
            </a:ext>
          </a:extLst>
        </xdr:cNvPr>
        <xdr:cNvCxnSpPr/>
      </xdr:nvCxnSpPr>
      <xdr:spPr>
        <a:xfrm>
          <a:off x="12814300" y="64721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23C6532-9B96-4E77-A858-613099B4EB0E}"/>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4B05FBAC-4EEA-4540-84B5-3F18B9C0E4D7}"/>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349CB77-EE17-40FF-9F7F-1D28B2B1D016}"/>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64797501-9BD0-48C2-86CC-2E1762B01557}"/>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132097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D329342-6353-4BF0-88D4-C60CF785AE24}"/>
            </a:ext>
          </a:extLst>
        </xdr:cNvPr>
        <xdr:cNvSpPr txBox="1"/>
      </xdr:nvSpPr>
      <xdr:spPr>
        <a:xfrm>
          <a:off x="15266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96174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AE74B24C-66A1-49E1-BA33-959BB67C418F}"/>
            </a:ext>
          </a:extLst>
        </xdr:cNvPr>
        <xdr:cNvSpPr txBox="1"/>
      </xdr:nvSpPr>
      <xdr:spPr>
        <a:xfrm>
          <a:off x="14389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C0DBCC8-D0A0-4EF5-950A-43DC32CDF2ED}"/>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34B82AB1-7A3C-42A4-9848-C0066676E19F}"/>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7D29C09-12AB-48D7-BDA4-3DEEFF2F0D0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B079F18-FA4C-4F9E-8959-34C2D1B9B4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926F02B-D54B-40EF-A3AE-580EA23121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3CE80DD-948A-4E63-BE7E-8CCA370141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E1E1F1D-E571-47A5-A5E3-825E5B8767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6728753-E027-45A7-89C3-4D377F3AE7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8E0F644-AB33-4B72-9709-6ECC2D28B2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6E9279B-D2B9-4670-B00A-C393D7FB45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A3D5864B-AE76-4468-93C6-A0217B05C7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9F86B50B-103F-4E96-8841-2E29F57111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2A9B2B48-71AD-40AD-A0E2-31AE3FBA658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4AAE437E-0353-4BD1-AEE0-D1573106FF2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10227695-1475-47B2-9535-E6799197B28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E721279A-5D9B-4E24-A503-EFAEE280088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D36C5D1A-866C-4FA9-BD4B-F9DBA2BED3F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596910D9-F957-403B-B6A5-B7A52EDB13C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8189138-9D3B-459A-8F8B-05EEF68DA1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A5CDC679-9223-4E34-BF98-34D85FA5BF0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D79D0D80-766D-45E7-BF65-FB5DAC5992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38CC43D4-7B24-4D38-AC0F-C9E238024AA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356296BF-87BF-4271-B882-C7B72068A6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5241B989-3FC9-42E2-9D46-A1C79BDF64DA}"/>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ADD2362E-D3B1-44E8-8D91-D300D44AD90C}"/>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D5533D40-2296-4352-AB7C-6EA6092905DF}"/>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B4D39187-8894-43D1-8C64-9725CBE17E64}"/>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12AF33C3-77AE-4824-8F6C-52FC3036CBA5}"/>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28FD60FD-9844-4043-8C83-573FC80249A3}"/>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D0C4672B-CA0F-4F3F-BD58-AC047798326D}"/>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934CA15F-FD69-4AFA-8D47-F32ADE3E9E1D}"/>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5B8E7621-E3B0-44E8-87EF-CE1A7EEDE2F5}"/>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100838</xdr:rowOff>
    </xdr:from>
    <xdr:to>
      <xdr:col>102</xdr:col>
      <xdr:colOff>165100</xdr:colOff>
      <xdr:row>38</xdr:row>
      <xdr:rowOff>30988</xdr:rowOff>
    </xdr:to>
    <xdr:sp macro="" textlink="">
      <xdr:nvSpPr>
        <xdr:cNvPr id="484" name="フローチャート: 判断 483">
          <a:extLst>
            <a:ext uri="{FF2B5EF4-FFF2-40B4-BE49-F238E27FC236}">
              <a16:creationId xmlns:a16="http://schemas.microsoft.com/office/drawing/2014/main" id="{62A9EFBB-5307-4B22-B9A9-EEFB069DFDDA}"/>
            </a:ext>
          </a:extLst>
        </xdr:cNvPr>
        <xdr:cNvSpPr/>
      </xdr:nvSpPr>
      <xdr:spPr>
        <a:xfrm>
          <a:off x="19494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57404</xdr:rowOff>
    </xdr:from>
    <xdr:to>
      <xdr:col>98</xdr:col>
      <xdr:colOff>38100</xdr:colOff>
      <xdr:row>37</xdr:row>
      <xdr:rowOff>159004</xdr:rowOff>
    </xdr:to>
    <xdr:sp macro="" textlink="">
      <xdr:nvSpPr>
        <xdr:cNvPr id="485" name="フローチャート: 判断 484">
          <a:extLst>
            <a:ext uri="{FF2B5EF4-FFF2-40B4-BE49-F238E27FC236}">
              <a16:creationId xmlns:a16="http://schemas.microsoft.com/office/drawing/2014/main" id="{48746216-7EC6-4DB3-BB54-7065495BF27E}"/>
            </a:ext>
          </a:extLst>
        </xdr:cNvPr>
        <xdr:cNvSpPr/>
      </xdr:nvSpPr>
      <xdr:spPr>
        <a:xfrm>
          <a:off x="18605500" y="64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3EE161F-38DE-4797-BA77-F1D1914444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292669D-4D00-43E4-9008-4F1BBCA00C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8E47FF3-E398-476B-97FF-45958B997A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9A896D8-1F01-46A7-897A-FE08694E1E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7D8BF87-A28D-4E27-B660-C6B01BE6B2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39116</xdr:rowOff>
    </xdr:from>
    <xdr:to>
      <xdr:col>116</xdr:col>
      <xdr:colOff>114300</xdr:colOff>
      <xdr:row>37</xdr:row>
      <xdr:rowOff>140716</xdr:rowOff>
    </xdr:to>
    <xdr:sp macro="" textlink="">
      <xdr:nvSpPr>
        <xdr:cNvPr id="491" name="楕円 490">
          <a:extLst>
            <a:ext uri="{FF2B5EF4-FFF2-40B4-BE49-F238E27FC236}">
              <a16:creationId xmlns:a16="http://schemas.microsoft.com/office/drawing/2014/main" id="{0E1D1086-8B01-421E-B64C-18A3617398EF}"/>
            </a:ext>
          </a:extLst>
        </xdr:cNvPr>
        <xdr:cNvSpPr/>
      </xdr:nvSpPr>
      <xdr:spPr>
        <a:xfrm>
          <a:off x="221107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61993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EB798E8E-A373-4068-AEB7-DCB8EE6D4FB4}"/>
            </a:ext>
          </a:extLst>
        </xdr:cNvPr>
        <xdr:cNvSpPr txBox="1"/>
      </xdr:nvSpPr>
      <xdr:spPr>
        <a:xfrm>
          <a:off x="22199600"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50546</xdr:rowOff>
    </xdr:from>
    <xdr:to>
      <xdr:col>112</xdr:col>
      <xdr:colOff>38100</xdr:colOff>
      <xdr:row>37</xdr:row>
      <xdr:rowOff>152146</xdr:rowOff>
    </xdr:to>
    <xdr:sp macro="" textlink="">
      <xdr:nvSpPr>
        <xdr:cNvPr id="493" name="楕円 492">
          <a:extLst>
            <a:ext uri="{FF2B5EF4-FFF2-40B4-BE49-F238E27FC236}">
              <a16:creationId xmlns:a16="http://schemas.microsoft.com/office/drawing/2014/main" id="{64BB8EE7-9F2A-4120-AD23-266726BD0162}"/>
            </a:ext>
          </a:extLst>
        </xdr:cNvPr>
        <xdr:cNvSpPr/>
      </xdr:nvSpPr>
      <xdr:spPr>
        <a:xfrm>
          <a:off x="2127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89916</xdr:rowOff>
    </xdr:from>
    <xdr:to>
      <xdr:col>116</xdr:col>
      <xdr:colOff>63500</xdr:colOff>
      <xdr:row>37</xdr:row>
      <xdr:rowOff>101346</xdr:rowOff>
    </xdr:to>
    <xdr:cxnSp macro="">
      <xdr:nvCxnSpPr>
        <xdr:cNvPr id="494" name="直線コネクタ 493">
          <a:extLst>
            <a:ext uri="{FF2B5EF4-FFF2-40B4-BE49-F238E27FC236}">
              <a16:creationId xmlns:a16="http://schemas.microsoft.com/office/drawing/2014/main" id="{367A4E2C-B747-4273-A777-E241CA046CD1}"/>
            </a:ext>
          </a:extLst>
        </xdr:cNvPr>
        <xdr:cNvCxnSpPr/>
      </xdr:nvCxnSpPr>
      <xdr:spPr>
        <a:xfrm flipV="1">
          <a:off x="21323300" y="64335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59690</xdr:rowOff>
    </xdr:from>
    <xdr:to>
      <xdr:col>107</xdr:col>
      <xdr:colOff>101600</xdr:colOff>
      <xdr:row>37</xdr:row>
      <xdr:rowOff>161290</xdr:rowOff>
    </xdr:to>
    <xdr:sp macro="" textlink="">
      <xdr:nvSpPr>
        <xdr:cNvPr id="495" name="楕円 494">
          <a:extLst>
            <a:ext uri="{FF2B5EF4-FFF2-40B4-BE49-F238E27FC236}">
              <a16:creationId xmlns:a16="http://schemas.microsoft.com/office/drawing/2014/main" id="{E7C50C63-A34A-4003-A3B1-4E592A4F8818}"/>
            </a:ext>
          </a:extLst>
        </xdr:cNvPr>
        <xdr:cNvSpPr/>
      </xdr:nvSpPr>
      <xdr:spPr>
        <a:xfrm>
          <a:off x="2038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101346</xdr:rowOff>
    </xdr:from>
    <xdr:to>
      <xdr:col>111</xdr:col>
      <xdr:colOff>177800</xdr:colOff>
      <xdr:row>37</xdr:row>
      <xdr:rowOff>110490</xdr:rowOff>
    </xdr:to>
    <xdr:cxnSp macro="">
      <xdr:nvCxnSpPr>
        <xdr:cNvPr id="496" name="直線コネクタ 495">
          <a:extLst>
            <a:ext uri="{FF2B5EF4-FFF2-40B4-BE49-F238E27FC236}">
              <a16:creationId xmlns:a16="http://schemas.microsoft.com/office/drawing/2014/main" id="{9C62F5F0-A6C8-470B-87B8-13738C1417CE}"/>
            </a:ext>
          </a:extLst>
        </xdr:cNvPr>
        <xdr:cNvCxnSpPr/>
      </xdr:nvCxnSpPr>
      <xdr:spPr>
        <a:xfrm flipV="1">
          <a:off x="20434300" y="6444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68834</xdr:rowOff>
    </xdr:from>
    <xdr:to>
      <xdr:col>102</xdr:col>
      <xdr:colOff>165100</xdr:colOff>
      <xdr:row>37</xdr:row>
      <xdr:rowOff>170435</xdr:rowOff>
    </xdr:to>
    <xdr:sp macro="" textlink="">
      <xdr:nvSpPr>
        <xdr:cNvPr id="497" name="楕円 496">
          <a:extLst>
            <a:ext uri="{FF2B5EF4-FFF2-40B4-BE49-F238E27FC236}">
              <a16:creationId xmlns:a16="http://schemas.microsoft.com/office/drawing/2014/main" id="{9AA16EBC-BE97-4B44-90B9-4096313E4542}"/>
            </a:ext>
          </a:extLst>
        </xdr:cNvPr>
        <xdr:cNvSpPr/>
      </xdr:nvSpPr>
      <xdr:spPr>
        <a:xfrm>
          <a:off x="19494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110490</xdr:rowOff>
    </xdr:from>
    <xdr:to>
      <xdr:col>107</xdr:col>
      <xdr:colOff>50800</xdr:colOff>
      <xdr:row>37</xdr:row>
      <xdr:rowOff>119634</xdr:rowOff>
    </xdr:to>
    <xdr:cxnSp macro="">
      <xdr:nvCxnSpPr>
        <xdr:cNvPr id="498" name="直線コネクタ 497">
          <a:extLst>
            <a:ext uri="{FF2B5EF4-FFF2-40B4-BE49-F238E27FC236}">
              <a16:creationId xmlns:a16="http://schemas.microsoft.com/office/drawing/2014/main" id="{53F6FB8E-7626-4267-9F44-A21B52B3AAE7}"/>
            </a:ext>
          </a:extLst>
        </xdr:cNvPr>
        <xdr:cNvCxnSpPr/>
      </xdr:nvCxnSpPr>
      <xdr:spPr>
        <a:xfrm flipV="1">
          <a:off x="19545300" y="6454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77978</xdr:rowOff>
    </xdr:from>
    <xdr:to>
      <xdr:col>98</xdr:col>
      <xdr:colOff>38100</xdr:colOff>
      <xdr:row>38</xdr:row>
      <xdr:rowOff>8128</xdr:rowOff>
    </xdr:to>
    <xdr:sp macro="" textlink="">
      <xdr:nvSpPr>
        <xdr:cNvPr id="499" name="楕円 498">
          <a:extLst>
            <a:ext uri="{FF2B5EF4-FFF2-40B4-BE49-F238E27FC236}">
              <a16:creationId xmlns:a16="http://schemas.microsoft.com/office/drawing/2014/main" id="{2B414C44-060E-4D25-B65E-F04F0ADB5D6F}"/>
            </a:ext>
          </a:extLst>
        </xdr:cNvPr>
        <xdr:cNvSpPr/>
      </xdr:nvSpPr>
      <xdr:spPr>
        <a:xfrm>
          <a:off x="18605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119634</xdr:rowOff>
    </xdr:from>
    <xdr:to>
      <xdr:col>102</xdr:col>
      <xdr:colOff>114300</xdr:colOff>
      <xdr:row>37</xdr:row>
      <xdr:rowOff>128778</xdr:rowOff>
    </xdr:to>
    <xdr:cxnSp macro="">
      <xdr:nvCxnSpPr>
        <xdr:cNvPr id="500" name="直線コネクタ 499">
          <a:extLst>
            <a:ext uri="{FF2B5EF4-FFF2-40B4-BE49-F238E27FC236}">
              <a16:creationId xmlns:a16="http://schemas.microsoft.com/office/drawing/2014/main" id="{18200000-5CC4-4895-91E9-1C417D0F9857}"/>
            </a:ext>
          </a:extLst>
        </xdr:cNvPr>
        <xdr:cNvCxnSpPr/>
      </xdr:nvCxnSpPr>
      <xdr:spPr>
        <a:xfrm flipV="1">
          <a:off x="18656300" y="6463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3F96792-A46B-48B0-8854-0A4169695A8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28D1B9D5-798A-430E-B9FD-20B28448EEFA}"/>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22115</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EDAFC20C-106D-4914-B4FB-10F9515BF444}"/>
            </a:ext>
          </a:extLst>
        </xdr:cNvPr>
        <xdr:cNvSpPr txBox="1"/>
      </xdr:nvSpPr>
      <xdr:spPr>
        <a:xfrm>
          <a:off x="193104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4081</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17355AB0-88E2-4A39-A2FE-EB836AACC52D}"/>
            </a:ext>
          </a:extLst>
        </xdr:cNvPr>
        <xdr:cNvSpPr txBox="1"/>
      </xdr:nvSpPr>
      <xdr:spPr>
        <a:xfrm>
          <a:off x="18421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168673</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BE4EEFAD-FC2A-4103-9AC1-9F6D92603CC4}"/>
            </a:ext>
          </a:extLst>
        </xdr:cNvPr>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6367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134D0FD2-BC6E-4D82-AE52-E22CB9A28F8C}"/>
            </a:ext>
          </a:extLst>
        </xdr:cNvPr>
        <xdr:cNvSpPr txBox="1"/>
      </xdr:nvSpPr>
      <xdr:spPr>
        <a:xfrm>
          <a:off x="20199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15511</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39F3A532-F94C-4933-85F4-48FF2A0E9EF2}"/>
            </a:ext>
          </a:extLst>
        </xdr:cNvPr>
        <xdr:cNvSpPr txBox="1"/>
      </xdr:nvSpPr>
      <xdr:spPr>
        <a:xfrm>
          <a:off x="193104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170705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C9F4BD76-989D-47D0-A1E2-0E0178412AF4}"/>
            </a:ext>
          </a:extLst>
        </xdr:cNvPr>
        <xdr:cNvSpPr txBox="1"/>
      </xdr:nvSpPr>
      <xdr:spPr>
        <a:xfrm>
          <a:off x="18421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6437D228-9880-4AD6-A15B-A5BD3E606A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9A0028ED-40A1-4422-B348-7CE201916A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5A39F404-E883-4DB6-A20E-E5C3AA059E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215BAB6-5246-404E-AB2D-E5CC5500E4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6528EC2B-931D-4294-86D2-63ACC6B317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3EEE94B-F7F0-44E1-9D03-AE49DA60D7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7106BB9F-9EA3-448B-A92D-18FABE61FD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76B5C788-5A39-4A39-8422-157185FA6F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105BA6E0-0297-4F48-834B-C030E81DC0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15E7EF1-6AD6-464F-A881-7CCC2FDFDC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5032B087-CA82-4119-9387-5A3EF2B8DD0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2E16C9BA-9355-4AE0-8CC7-F2DFF7290E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5C579A5F-E773-402C-BEF0-701B6F4A81E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6DD8067E-DFDF-4358-9AF4-492E503B7BC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CA17BD7D-2F93-4E2E-8545-893B3849B7E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853AF1E6-848D-4219-8B52-07CD7F4D4E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6C0E1CF4-EC56-4019-A1E0-29F36337272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FE6E8359-8E8B-444D-978E-09569309D9B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4C38651-DB25-4B6A-9B61-248EBC3859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53030881-9045-4D17-969B-75B3051A0C5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AEAD10C9-6916-49FF-8FFE-40AAD0AA488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E0AE494-48CC-4B17-A139-B36B7A4875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54B235A7-96E8-470F-9934-CAFCA50EEA8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3391FA9-B4E1-45EE-B7E8-C0F6DB1DA7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AAB365A9-EC66-4ABA-A3B9-E3D754D80D2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82E86E2D-42EC-4429-BAF6-59482589A354}"/>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5EC44EA0-0B17-436F-BC02-FBBD88601455}"/>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4B006E7B-2E31-4F22-917A-6099F7435615}"/>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09E0A93A-5347-42AD-BCA2-C4AFF6B5911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78F62A8-0734-4DC9-8576-50B5BC2AA061}"/>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4DC015A9-2279-4DFF-97AF-CE919085DD3D}"/>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0D9929C0-7674-4A36-819B-9C75CC61277D}"/>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ED9A5600-6923-4F15-BDC8-B904E5FECBE1}"/>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2" name="フローチャート: 判断 541">
          <a:extLst>
            <a:ext uri="{FF2B5EF4-FFF2-40B4-BE49-F238E27FC236}">
              <a16:creationId xmlns:a16="http://schemas.microsoft.com/office/drawing/2014/main" id="{F25FFCB4-3117-4E99-A90F-173E565B2B36}"/>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3" name="フローチャート: 判断 542">
          <a:extLst>
            <a:ext uri="{FF2B5EF4-FFF2-40B4-BE49-F238E27FC236}">
              <a16:creationId xmlns:a16="http://schemas.microsoft.com/office/drawing/2014/main" id="{07A430B5-E509-454F-81EE-79502B3DA498}"/>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6B33EBA-7D2B-4D23-872F-42687FC6BA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D9755EE-5D82-4F67-93CA-553B1ACFC7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96FE0D5-0DB6-4905-9126-BC362FDC35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264D1AB-76CF-4EC1-A45C-C946EF4377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E27E3C7-541C-487C-93F6-55D2939CB4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69215</xdr:rowOff>
    </xdr:from>
    <xdr:to>
      <xdr:col>85</xdr:col>
      <xdr:colOff>177800</xdr:colOff>
      <xdr:row>61</xdr:row>
      <xdr:rowOff>170815</xdr:rowOff>
    </xdr:to>
    <xdr:sp macro="" textlink="">
      <xdr:nvSpPr>
        <xdr:cNvPr id="549" name="楕円 548">
          <a:extLst>
            <a:ext uri="{FF2B5EF4-FFF2-40B4-BE49-F238E27FC236}">
              <a16:creationId xmlns:a16="http://schemas.microsoft.com/office/drawing/2014/main" id="{04F9CD88-965B-4142-9B2C-558BEAC8EF98}"/>
            </a:ext>
          </a:extLst>
        </xdr:cNvPr>
        <xdr:cNvSpPr/>
      </xdr:nvSpPr>
      <xdr:spPr>
        <a:xfrm>
          <a:off x="16268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47642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9C7D99C-8FD2-4230-B2E8-6E18536639C6}"/>
            </a:ext>
          </a:extLst>
        </xdr:cNvPr>
        <xdr:cNvSpPr txBox="1"/>
      </xdr:nvSpPr>
      <xdr:spPr>
        <a:xfrm>
          <a:off x="16357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551" name="楕円 550">
          <a:extLst>
            <a:ext uri="{FF2B5EF4-FFF2-40B4-BE49-F238E27FC236}">
              <a16:creationId xmlns:a16="http://schemas.microsoft.com/office/drawing/2014/main" id="{0E56E7F7-E099-42A4-86C8-C2596B8663F9}"/>
            </a:ext>
          </a:extLst>
        </xdr:cNvPr>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93345</xdr:rowOff>
    </xdr:from>
    <xdr:to>
      <xdr:col>85</xdr:col>
      <xdr:colOff>127000</xdr:colOff>
      <xdr:row>61</xdr:row>
      <xdr:rowOff>120015</xdr:rowOff>
    </xdr:to>
    <xdr:cxnSp macro="">
      <xdr:nvCxnSpPr>
        <xdr:cNvPr id="552" name="直線コネクタ 551">
          <a:extLst>
            <a:ext uri="{FF2B5EF4-FFF2-40B4-BE49-F238E27FC236}">
              <a16:creationId xmlns:a16="http://schemas.microsoft.com/office/drawing/2014/main" id="{FAC4C23D-F713-4C81-9294-41467CE66565}"/>
            </a:ext>
          </a:extLst>
        </xdr:cNvPr>
        <xdr:cNvCxnSpPr/>
      </xdr:nvCxnSpPr>
      <xdr:spPr>
        <a:xfrm>
          <a:off x="15481300" y="105517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53" name="楕円 552">
          <a:extLst>
            <a:ext uri="{FF2B5EF4-FFF2-40B4-BE49-F238E27FC236}">
              <a16:creationId xmlns:a16="http://schemas.microsoft.com/office/drawing/2014/main" id="{A632C976-CF58-49D1-ABD2-4B337CAC5AF5}"/>
            </a:ext>
          </a:extLst>
        </xdr:cNvPr>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93345</xdr:rowOff>
    </xdr:to>
    <xdr:cxnSp macro="">
      <xdr:nvCxnSpPr>
        <xdr:cNvPr id="554" name="直線コネクタ 553">
          <a:extLst>
            <a:ext uri="{FF2B5EF4-FFF2-40B4-BE49-F238E27FC236}">
              <a16:creationId xmlns:a16="http://schemas.microsoft.com/office/drawing/2014/main" id="{41B96423-9FD1-46E0-82ED-40E7AE2A7990}"/>
            </a:ext>
          </a:extLst>
        </xdr:cNvPr>
        <xdr:cNvCxnSpPr/>
      </xdr:nvCxnSpPr>
      <xdr:spPr>
        <a:xfrm>
          <a:off x="14592300" y="105270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5" name="楕円 554">
          <a:extLst>
            <a:ext uri="{FF2B5EF4-FFF2-40B4-BE49-F238E27FC236}">
              <a16:creationId xmlns:a16="http://schemas.microsoft.com/office/drawing/2014/main" id="{F4E79943-D5B7-4B00-9360-6ED734BCFFF6}"/>
            </a:ext>
          </a:extLst>
        </xdr:cNvPr>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68580</xdr:rowOff>
    </xdr:to>
    <xdr:cxnSp macro="">
      <xdr:nvCxnSpPr>
        <xdr:cNvPr id="556" name="直線コネクタ 555">
          <a:extLst>
            <a:ext uri="{FF2B5EF4-FFF2-40B4-BE49-F238E27FC236}">
              <a16:creationId xmlns:a16="http://schemas.microsoft.com/office/drawing/2014/main" id="{C7E884E1-628F-4BEA-BD36-48D095C9B0BE}"/>
            </a:ext>
          </a:extLst>
        </xdr:cNvPr>
        <xdr:cNvCxnSpPr/>
      </xdr:nvCxnSpPr>
      <xdr:spPr>
        <a:xfrm>
          <a:off x="13703300" y="10498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57" name="楕円 556">
          <a:extLst>
            <a:ext uri="{FF2B5EF4-FFF2-40B4-BE49-F238E27FC236}">
              <a16:creationId xmlns:a16="http://schemas.microsoft.com/office/drawing/2014/main" id="{FDEFF097-6DD1-439C-A77E-05AA66B4A503}"/>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40005</xdr:rowOff>
    </xdr:to>
    <xdr:cxnSp macro="">
      <xdr:nvCxnSpPr>
        <xdr:cNvPr id="558" name="直線コネクタ 557">
          <a:extLst>
            <a:ext uri="{FF2B5EF4-FFF2-40B4-BE49-F238E27FC236}">
              <a16:creationId xmlns:a16="http://schemas.microsoft.com/office/drawing/2014/main" id="{11CA47A3-DE0D-49BA-A754-1E14BF1894A8}"/>
            </a:ext>
          </a:extLst>
        </xdr:cNvPr>
        <xdr:cNvCxnSpPr/>
      </xdr:nvCxnSpPr>
      <xdr:spPr>
        <a:xfrm>
          <a:off x="12814300" y="1046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1781CFF4-704F-464B-9F24-1FF883EB3F5D}"/>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2991EC2E-8CDE-4F4A-BFCE-5197CC3FC099}"/>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1" name="n_3aveValue【学校施設】&#10;有形固定資産減価償却率">
          <a:extLst>
            <a:ext uri="{FF2B5EF4-FFF2-40B4-BE49-F238E27FC236}">
              <a16:creationId xmlns:a16="http://schemas.microsoft.com/office/drawing/2014/main" id="{3A650B8A-413E-4786-B49B-1F6D7B2E9882}"/>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2" name="n_4aveValue【学校施設】&#10;有形固定資産減価償却率">
          <a:extLst>
            <a:ext uri="{FF2B5EF4-FFF2-40B4-BE49-F238E27FC236}">
              <a16:creationId xmlns:a16="http://schemas.microsoft.com/office/drawing/2014/main" id="{4EE19A77-B4CE-44A3-99A5-FF35753D58F5}"/>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563" name="n_1mainValue【学校施設】&#10;有形固定資産減価償却率">
          <a:extLst>
            <a:ext uri="{FF2B5EF4-FFF2-40B4-BE49-F238E27FC236}">
              <a16:creationId xmlns:a16="http://schemas.microsoft.com/office/drawing/2014/main" id="{571118A3-D93E-45FC-B697-3D77F5C98D7F}"/>
            </a:ext>
          </a:extLst>
        </xdr:cNvPr>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64" name="n_2mainValue【学校施設】&#10;有形固定資産減価償却率">
          <a:extLst>
            <a:ext uri="{FF2B5EF4-FFF2-40B4-BE49-F238E27FC236}">
              <a16:creationId xmlns:a16="http://schemas.microsoft.com/office/drawing/2014/main" id="{D2122A7C-E4E1-4D95-AFA3-8551EE93BBEE}"/>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65" name="n_3mainValue【学校施設】&#10;有形固定資産減価償却率">
          <a:extLst>
            <a:ext uri="{FF2B5EF4-FFF2-40B4-BE49-F238E27FC236}">
              <a16:creationId xmlns:a16="http://schemas.microsoft.com/office/drawing/2014/main" id="{5988ACDB-FB10-4B39-9D03-4621A7195A83}"/>
            </a:ext>
          </a:extLst>
        </xdr:cNvPr>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6" name="n_4mainValue【学校施設】&#10;有形固定資産減価償却率">
          <a:extLst>
            <a:ext uri="{FF2B5EF4-FFF2-40B4-BE49-F238E27FC236}">
              <a16:creationId xmlns:a16="http://schemas.microsoft.com/office/drawing/2014/main" id="{8EB9463C-AF5A-490D-A9D0-42FAC74377C0}"/>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272CA462-9FDD-463A-9D46-6CCD77F52B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DE3046F-B7AF-42E3-A9A0-3179F9D44C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581E0A3-8525-4C42-BD4B-8504E79259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196C8CA-51F8-4EEC-BB07-C390F4C708E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119B41F-5843-474D-9D8B-54107C9BDD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141F984-CA34-491F-BC22-6B724BCF1E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67D7EBD-9478-4D33-B67A-82DB7957CA8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6007D9A-3537-4FA7-A204-6042E1B8F7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55F5FBE-510D-42AB-9E0E-6FA97C1063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2F4FBF7-9C76-4D5D-906B-A5ACE8217A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80D4A907-43A8-497E-A5F4-A75C55821FB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F73C697C-9F72-4F53-9043-D44ACFB3A64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76578BE-0C42-4E77-8A9C-5674F3840B3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FA608311-E7B5-472D-8FDD-191A5C20AFE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82C15899-3692-4B5B-9DB2-33263019E45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B66C314-5049-485A-8CB4-5333DCF7205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800A78A2-FE42-4001-A833-5738E8B365E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F8E51CCE-0D41-4A79-91D1-74C9DA72C02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52B41A8C-464E-4BAA-BF09-3050376DEB0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7D6F8972-9BCF-462A-A5B1-978D83F41D7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64A67103-74E8-4133-91CA-BBEFE61A716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610139D-9165-4138-83C6-36DE926D23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F514549-E8F7-493A-B11A-07956DEF65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D4607F2-9291-45FC-91A5-28C3F0D53E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1A7DF7CA-6F81-4652-9D15-BF767B993066}"/>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ECF20429-B44D-4ECC-B3A1-2BBC30CB68EF}"/>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E91D6889-4C5A-4B57-AF8E-8742B308EF42}"/>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19AF120E-27AF-452F-B3CB-9C2B8DA85E99}"/>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C452DECE-BD8D-4B1A-8A59-F156BA59C20C}"/>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722FE39D-5E40-40B6-8FA2-4CB5749860D6}"/>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7DCEA85C-1250-4DB5-AD7E-6F5484AEB198}"/>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6B23AFD3-D6F1-4F5F-93B5-34045261D50B}"/>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5BC7E5A2-C721-4DC0-9C23-CE206EC6F9FD}"/>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0" name="フローチャート: 判断 599">
          <a:extLst>
            <a:ext uri="{FF2B5EF4-FFF2-40B4-BE49-F238E27FC236}">
              <a16:creationId xmlns:a16="http://schemas.microsoft.com/office/drawing/2014/main" id="{30CEBBE0-44DF-4E73-A626-49154C903095}"/>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1" name="フローチャート: 判断 600">
          <a:extLst>
            <a:ext uri="{FF2B5EF4-FFF2-40B4-BE49-F238E27FC236}">
              <a16:creationId xmlns:a16="http://schemas.microsoft.com/office/drawing/2014/main" id="{0967B237-9C24-4C35-9F76-FB1F9CC2D00E}"/>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84CA1E0-44D7-4DB4-B832-1C49A0E1C7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4841E10-F785-47BD-8813-2BB0381996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4BCC2C0-3774-4B9E-BE61-78C5E2D2EB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9F0C33E-0154-45EF-B326-E5CF08CF66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C20EB84-EF84-4565-9470-EE9D5EC4F2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97409</xdr:rowOff>
    </xdr:from>
    <xdr:to>
      <xdr:col>116</xdr:col>
      <xdr:colOff>114300</xdr:colOff>
      <xdr:row>63</xdr:row>
      <xdr:rowOff>27559</xdr:rowOff>
    </xdr:to>
    <xdr:sp macro="" textlink="">
      <xdr:nvSpPr>
        <xdr:cNvPr id="607" name="楕円 606">
          <a:extLst>
            <a:ext uri="{FF2B5EF4-FFF2-40B4-BE49-F238E27FC236}">
              <a16:creationId xmlns:a16="http://schemas.microsoft.com/office/drawing/2014/main" id="{231BBEB3-42BA-41A3-A169-1CE52804F0B8}"/>
            </a:ext>
          </a:extLst>
        </xdr:cNvPr>
        <xdr:cNvSpPr/>
      </xdr:nvSpPr>
      <xdr:spPr>
        <a:xfrm>
          <a:off x="221107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75836</xdr:rowOff>
    </xdr:from>
    <xdr:ext cx="469744" cy="259045"/>
    <xdr:sp macro="" textlink="">
      <xdr:nvSpPr>
        <xdr:cNvPr id="608" name="【学校施設】&#10;一人当たり面積該当値テキスト">
          <a:extLst>
            <a:ext uri="{FF2B5EF4-FFF2-40B4-BE49-F238E27FC236}">
              <a16:creationId xmlns:a16="http://schemas.microsoft.com/office/drawing/2014/main" id="{20E70C18-02A2-4FF4-A10A-19638D42C045}"/>
            </a:ext>
          </a:extLst>
        </xdr:cNvPr>
        <xdr:cNvSpPr txBox="1"/>
      </xdr:nvSpPr>
      <xdr:spPr>
        <a:xfrm>
          <a:off x="22199600" y="107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107315</xdr:rowOff>
    </xdr:from>
    <xdr:to>
      <xdr:col>112</xdr:col>
      <xdr:colOff>38100</xdr:colOff>
      <xdr:row>63</xdr:row>
      <xdr:rowOff>37465</xdr:rowOff>
    </xdr:to>
    <xdr:sp macro="" textlink="">
      <xdr:nvSpPr>
        <xdr:cNvPr id="609" name="楕円 608">
          <a:extLst>
            <a:ext uri="{FF2B5EF4-FFF2-40B4-BE49-F238E27FC236}">
              <a16:creationId xmlns:a16="http://schemas.microsoft.com/office/drawing/2014/main" id="{F6CAC50B-F84D-4D37-B943-CE6D0AAB5DFF}"/>
            </a:ext>
          </a:extLst>
        </xdr:cNvPr>
        <xdr:cNvSpPr/>
      </xdr:nvSpPr>
      <xdr:spPr>
        <a:xfrm>
          <a:off x="21272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148209</xdr:rowOff>
    </xdr:from>
    <xdr:to>
      <xdr:col>116</xdr:col>
      <xdr:colOff>63500</xdr:colOff>
      <xdr:row>62</xdr:row>
      <xdr:rowOff>158115</xdr:rowOff>
    </xdr:to>
    <xdr:cxnSp macro="">
      <xdr:nvCxnSpPr>
        <xdr:cNvPr id="610" name="直線コネクタ 609">
          <a:extLst>
            <a:ext uri="{FF2B5EF4-FFF2-40B4-BE49-F238E27FC236}">
              <a16:creationId xmlns:a16="http://schemas.microsoft.com/office/drawing/2014/main" id="{93A18C75-E07B-42B4-B9B2-B22E38583CE8}"/>
            </a:ext>
          </a:extLst>
        </xdr:cNvPr>
        <xdr:cNvCxnSpPr/>
      </xdr:nvCxnSpPr>
      <xdr:spPr>
        <a:xfrm flipV="1">
          <a:off x="21323300" y="10778109"/>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115316</xdr:rowOff>
    </xdr:from>
    <xdr:to>
      <xdr:col>107</xdr:col>
      <xdr:colOff>101600</xdr:colOff>
      <xdr:row>63</xdr:row>
      <xdr:rowOff>45466</xdr:rowOff>
    </xdr:to>
    <xdr:sp macro="" textlink="">
      <xdr:nvSpPr>
        <xdr:cNvPr id="611" name="楕円 610">
          <a:extLst>
            <a:ext uri="{FF2B5EF4-FFF2-40B4-BE49-F238E27FC236}">
              <a16:creationId xmlns:a16="http://schemas.microsoft.com/office/drawing/2014/main" id="{85BC154E-DFF0-4AE4-85A0-B785DD935A0C}"/>
            </a:ext>
          </a:extLst>
        </xdr:cNvPr>
        <xdr:cNvSpPr/>
      </xdr:nvSpPr>
      <xdr:spPr>
        <a:xfrm>
          <a:off x="20383500" y="107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158115</xdr:rowOff>
    </xdr:from>
    <xdr:to>
      <xdr:col>111</xdr:col>
      <xdr:colOff>177800</xdr:colOff>
      <xdr:row>62</xdr:row>
      <xdr:rowOff>166116</xdr:rowOff>
    </xdr:to>
    <xdr:cxnSp macro="">
      <xdr:nvCxnSpPr>
        <xdr:cNvPr id="612" name="直線コネクタ 611">
          <a:extLst>
            <a:ext uri="{FF2B5EF4-FFF2-40B4-BE49-F238E27FC236}">
              <a16:creationId xmlns:a16="http://schemas.microsoft.com/office/drawing/2014/main" id="{D6CEF86C-68F5-4045-8B3C-1604B7DF52B2}"/>
            </a:ext>
          </a:extLst>
        </xdr:cNvPr>
        <xdr:cNvCxnSpPr/>
      </xdr:nvCxnSpPr>
      <xdr:spPr>
        <a:xfrm flipV="1">
          <a:off x="20434300" y="1078801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123698</xdr:rowOff>
    </xdr:from>
    <xdr:to>
      <xdr:col>102</xdr:col>
      <xdr:colOff>165100</xdr:colOff>
      <xdr:row>63</xdr:row>
      <xdr:rowOff>53848</xdr:rowOff>
    </xdr:to>
    <xdr:sp macro="" textlink="">
      <xdr:nvSpPr>
        <xdr:cNvPr id="613" name="楕円 612">
          <a:extLst>
            <a:ext uri="{FF2B5EF4-FFF2-40B4-BE49-F238E27FC236}">
              <a16:creationId xmlns:a16="http://schemas.microsoft.com/office/drawing/2014/main" id="{AED65FEC-3D89-4BC3-BB87-F8AFFB8DB18A}"/>
            </a:ext>
          </a:extLst>
        </xdr:cNvPr>
        <xdr:cNvSpPr/>
      </xdr:nvSpPr>
      <xdr:spPr>
        <a:xfrm>
          <a:off x="19494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166116</xdr:rowOff>
    </xdr:from>
    <xdr:to>
      <xdr:col>107</xdr:col>
      <xdr:colOff>50800</xdr:colOff>
      <xdr:row>63</xdr:row>
      <xdr:rowOff>3048</xdr:rowOff>
    </xdr:to>
    <xdr:cxnSp macro="">
      <xdr:nvCxnSpPr>
        <xdr:cNvPr id="614" name="直線コネクタ 613">
          <a:extLst>
            <a:ext uri="{FF2B5EF4-FFF2-40B4-BE49-F238E27FC236}">
              <a16:creationId xmlns:a16="http://schemas.microsoft.com/office/drawing/2014/main" id="{3081BF4F-1308-4724-B496-7C22C2C4CA84}"/>
            </a:ext>
          </a:extLst>
        </xdr:cNvPr>
        <xdr:cNvCxnSpPr/>
      </xdr:nvCxnSpPr>
      <xdr:spPr>
        <a:xfrm flipV="1">
          <a:off x="19545300" y="1079601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133223</xdr:rowOff>
    </xdr:from>
    <xdr:to>
      <xdr:col>98</xdr:col>
      <xdr:colOff>38100</xdr:colOff>
      <xdr:row>63</xdr:row>
      <xdr:rowOff>63373</xdr:rowOff>
    </xdr:to>
    <xdr:sp macro="" textlink="">
      <xdr:nvSpPr>
        <xdr:cNvPr id="615" name="楕円 614">
          <a:extLst>
            <a:ext uri="{FF2B5EF4-FFF2-40B4-BE49-F238E27FC236}">
              <a16:creationId xmlns:a16="http://schemas.microsoft.com/office/drawing/2014/main" id="{C36E52D8-5CD8-49CB-98F3-960C72021536}"/>
            </a:ext>
          </a:extLst>
        </xdr:cNvPr>
        <xdr:cNvSpPr/>
      </xdr:nvSpPr>
      <xdr:spPr>
        <a:xfrm>
          <a:off x="18605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xdr:rowOff>
    </xdr:from>
    <xdr:to>
      <xdr:col>102</xdr:col>
      <xdr:colOff>114300</xdr:colOff>
      <xdr:row>63</xdr:row>
      <xdr:rowOff>12573</xdr:rowOff>
    </xdr:to>
    <xdr:cxnSp macro="">
      <xdr:nvCxnSpPr>
        <xdr:cNvPr id="616" name="直線コネクタ 615">
          <a:extLst>
            <a:ext uri="{FF2B5EF4-FFF2-40B4-BE49-F238E27FC236}">
              <a16:creationId xmlns:a16="http://schemas.microsoft.com/office/drawing/2014/main" id="{1B40BB0C-66DC-40F3-B037-A7133F9694D0}"/>
            </a:ext>
          </a:extLst>
        </xdr:cNvPr>
        <xdr:cNvCxnSpPr/>
      </xdr:nvCxnSpPr>
      <xdr:spPr>
        <a:xfrm flipV="1">
          <a:off x="18656300" y="1080439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ABA901C9-A21C-4515-BCB3-9450EE9ADD86}"/>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344C6160-2D2C-4CB4-89E9-1811D7301C87}"/>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9" name="n_3aveValue【学校施設】&#10;一人当たり面積">
          <a:extLst>
            <a:ext uri="{FF2B5EF4-FFF2-40B4-BE49-F238E27FC236}">
              <a16:creationId xmlns:a16="http://schemas.microsoft.com/office/drawing/2014/main" id="{56D0D52C-FCF4-4A53-8DDB-A4A4F1CA5245}"/>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0" name="n_4aveValue【学校施設】&#10;一人当たり面積">
          <a:extLst>
            <a:ext uri="{FF2B5EF4-FFF2-40B4-BE49-F238E27FC236}">
              <a16:creationId xmlns:a16="http://schemas.microsoft.com/office/drawing/2014/main" id="{5562EB5C-41FC-4570-B575-63EB87A8E1A2}"/>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28592</xdr:rowOff>
    </xdr:from>
    <xdr:ext cx="469744" cy="259045"/>
    <xdr:sp macro="" textlink="">
      <xdr:nvSpPr>
        <xdr:cNvPr id="621" name="n_1mainValue【学校施設】&#10;一人当たり面積">
          <a:extLst>
            <a:ext uri="{FF2B5EF4-FFF2-40B4-BE49-F238E27FC236}">
              <a16:creationId xmlns:a16="http://schemas.microsoft.com/office/drawing/2014/main" id="{D2F76DB2-044E-43A0-A71B-BBDAEF36832A}"/>
            </a:ext>
          </a:extLst>
        </xdr:cNvPr>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36593</xdr:rowOff>
    </xdr:from>
    <xdr:ext cx="469744" cy="259045"/>
    <xdr:sp macro="" textlink="">
      <xdr:nvSpPr>
        <xdr:cNvPr id="622" name="n_2mainValue【学校施設】&#10;一人当たり面積">
          <a:extLst>
            <a:ext uri="{FF2B5EF4-FFF2-40B4-BE49-F238E27FC236}">
              <a16:creationId xmlns:a16="http://schemas.microsoft.com/office/drawing/2014/main" id="{A551219D-422C-4F77-90FD-45C12B3E32FF}"/>
            </a:ext>
          </a:extLst>
        </xdr:cNvPr>
        <xdr:cNvSpPr txBox="1"/>
      </xdr:nvSpPr>
      <xdr:spPr>
        <a:xfrm>
          <a:off x="20199427" y="108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44975</xdr:rowOff>
    </xdr:from>
    <xdr:ext cx="469744" cy="259045"/>
    <xdr:sp macro="" textlink="">
      <xdr:nvSpPr>
        <xdr:cNvPr id="623" name="n_3mainValue【学校施設】&#10;一人当たり面積">
          <a:extLst>
            <a:ext uri="{FF2B5EF4-FFF2-40B4-BE49-F238E27FC236}">
              <a16:creationId xmlns:a16="http://schemas.microsoft.com/office/drawing/2014/main" id="{9CAAA284-621A-4298-8895-B1F5C9AD7E93}"/>
            </a:ext>
          </a:extLst>
        </xdr:cNvPr>
        <xdr:cNvSpPr txBox="1"/>
      </xdr:nvSpPr>
      <xdr:spPr>
        <a:xfrm>
          <a:off x="19310427" y="1084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54500</xdr:rowOff>
    </xdr:from>
    <xdr:ext cx="469744" cy="259045"/>
    <xdr:sp macro="" textlink="">
      <xdr:nvSpPr>
        <xdr:cNvPr id="624" name="n_4mainValue【学校施設】&#10;一人当たり面積">
          <a:extLst>
            <a:ext uri="{FF2B5EF4-FFF2-40B4-BE49-F238E27FC236}">
              <a16:creationId xmlns:a16="http://schemas.microsoft.com/office/drawing/2014/main" id="{7FA0BF7F-3C57-480D-A866-2A479AEFCCB6}"/>
            </a:ext>
          </a:extLst>
        </xdr:cNvPr>
        <xdr:cNvSpPr txBox="1"/>
      </xdr:nvSpPr>
      <xdr:spPr>
        <a:xfrm>
          <a:off x="184214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2332FEE-1FF3-4030-A2EA-99A215DFF9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84A6F5E-7A6E-4092-993B-323D814E9E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A3113D2-B854-4E5F-A5B1-F75247778E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0B415BB-8BFD-48F6-A7CF-116147F587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FAEFDE3-8CD7-471E-8B6F-8622472D15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92F7C3B-96D4-45D5-8F9B-6CA64EFBF3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10C6573-437A-4D6A-8DA1-4C84CA72E6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267BB3B-4C2C-45CD-A8DA-9259E1CB33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B332CFAE-4019-44BC-8462-CA72FDF4B2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B6E80AD9-CB8A-4F20-B292-CAB7F5915D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DC4A74AA-09F6-419C-9BCD-227D968A269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25B03F02-5360-4900-AC48-9DCE33A930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5A16EDCF-B24E-47D1-A9F9-4C6166FC33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8D5B05FB-F623-4972-97EE-5D481D4138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BBDBC036-3ED1-459D-9E0E-6B6F7ED65A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84E545DD-32F0-4398-A01B-5952C0B8D11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4BDD7FB-631B-4F51-B9B9-2E138FB2D5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6F306A6F-B807-4454-B2E9-EBEC548A0E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811D144-438F-4AF3-A04C-927CBD21B97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1554A90C-39C9-4A22-A4FF-F93D593944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5E55777E-05F4-4154-A096-9FEE9DD8CF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4F2582EF-F507-4A47-A1C7-63723549EB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D601D2-B74C-4C3B-BF8B-FAC6EDA721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CF2A53EA-A871-45A1-9715-722E0638F3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0827750-5BE8-43E0-A5DC-026FB951F5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4AF02FDB-C28E-4BA7-B9AB-46E11254C21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75033A37-D065-42A1-A3F8-E094E9C20D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44F7438C-328C-489E-A274-575A6F187B0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48A5292B-EFAC-4488-9C87-2FDEFD8C004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55DA4ED2-8FFE-45E9-9CD5-3770EA46942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D0A838B2-ED15-4B53-A491-D63C00D41F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8B362E1-9EC2-43EB-80C7-F4F9DA4948B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65F5607C-35BD-4B01-A713-5DCBE72EB1D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724C9EAA-6482-4D53-BBD4-967A92A5319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A9003DD8-2F23-4F61-B43B-80C25ABE659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32576F2B-B280-4F37-B631-EEA9A33BE9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B9C1F62-276E-4911-A2D2-1AE9D0A44C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BD5DC8C-BE26-4961-9536-839D32D3881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C4436676-09AA-49F5-9580-CC963732DD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1D7BC64-C031-4816-82B1-F5830D2B12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E59B0E37-18B5-4402-ABD0-F2FC14A12A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CF340E5A-B6D7-45AC-A5C4-CABF024F9EAE}"/>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C920D766-24DE-458A-B4A9-C1829A4A11E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B40F7B12-6810-4DF0-8514-57E7196C92B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5151ECD1-76D4-4D86-B628-5F38DBEE7005}"/>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93736852-CF54-4C49-8E62-735BB3A28D25}"/>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76E8F7FA-EE70-430E-87F5-354384590324}"/>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DB7079F2-9E5B-4775-8573-84BA24C50148}"/>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1ADAE331-1F25-4224-B525-03DC8CC9A4EE}"/>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F4183AF9-F0FC-4730-961E-E616A6E0FEAB}"/>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5AE95874-5E3A-492B-AEB7-B95D3590B288}"/>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126637</xdr:rowOff>
    </xdr:from>
    <xdr:to>
      <xdr:col>67</xdr:col>
      <xdr:colOff>101600</xdr:colOff>
      <xdr:row>106</xdr:row>
      <xdr:rowOff>56787</xdr:rowOff>
    </xdr:to>
    <xdr:sp macro="" textlink="">
      <xdr:nvSpPr>
        <xdr:cNvPr id="676" name="フローチャート: 判断 675">
          <a:extLst>
            <a:ext uri="{FF2B5EF4-FFF2-40B4-BE49-F238E27FC236}">
              <a16:creationId xmlns:a16="http://schemas.microsoft.com/office/drawing/2014/main" id="{83EEE4F6-DA94-4255-B124-861AF41A1B01}"/>
            </a:ext>
          </a:extLst>
        </xdr:cNvPr>
        <xdr:cNvSpPr/>
      </xdr:nvSpPr>
      <xdr:spPr>
        <a:xfrm>
          <a:off x="1276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3E0DA8A-9B63-4C71-BFE2-6ACE19CE03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1F4A84F-06E6-49F9-90EF-83BAB9A04E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6F43633-129B-44FF-B8D9-5A8B896C7F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15BD0D9-0510-442F-8863-B4134B4772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23675A2-B0C7-44C6-9FF9-A070B699C1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682" name="楕円 681">
          <a:extLst>
            <a:ext uri="{FF2B5EF4-FFF2-40B4-BE49-F238E27FC236}">
              <a16:creationId xmlns:a16="http://schemas.microsoft.com/office/drawing/2014/main" id="{07D968EE-F78B-41FE-8F25-A1F8C0933DD6}"/>
            </a:ext>
          </a:extLst>
        </xdr:cNvPr>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683" name="【公民館】&#10;有形固定資産減価償却率該当値テキスト">
          <a:extLst>
            <a:ext uri="{FF2B5EF4-FFF2-40B4-BE49-F238E27FC236}">
              <a16:creationId xmlns:a16="http://schemas.microsoft.com/office/drawing/2014/main" id="{91EA2685-AD02-41E2-B199-3B461486C43F}"/>
            </a:ext>
          </a:extLst>
        </xdr:cNvPr>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684" name="楕円 683">
          <a:extLst>
            <a:ext uri="{FF2B5EF4-FFF2-40B4-BE49-F238E27FC236}">
              <a16:creationId xmlns:a16="http://schemas.microsoft.com/office/drawing/2014/main" id="{254ACBBE-203C-4731-8F26-E346D1F11F7D}"/>
            </a:ext>
          </a:extLst>
        </xdr:cNvPr>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84364</xdr:rowOff>
    </xdr:to>
    <xdr:cxnSp macro="">
      <xdr:nvCxnSpPr>
        <xdr:cNvPr id="685" name="直線コネクタ 684">
          <a:extLst>
            <a:ext uri="{FF2B5EF4-FFF2-40B4-BE49-F238E27FC236}">
              <a16:creationId xmlns:a16="http://schemas.microsoft.com/office/drawing/2014/main" id="{E86F9066-9150-40CB-A12B-0FC53FEE18CF}"/>
            </a:ext>
          </a:extLst>
        </xdr:cNvPr>
        <xdr:cNvCxnSpPr/>
      </xdr:nvCxnSpPr>
      <xdr:spPr>
        <a:xfrm>
          <a:off x="15481300" y="1839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686" name="楕円 685">
          <a:extLst>
            <a:ext uri="{FF2B5EF4-FFF2-40B4-BE49-F238E27FC236}">
              <a16:creationId xmlns:a16="http://schemas.microsoft.com/office/drawing/2014/main" id="{3F37FA26-CA5F-425E-869D-3A1B2B2F0A1F}"/>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51707</xdr:rowOff>
    </xdr:to>
    <xdr:cxnSp macro="">
      <xdr:nvCxnSpPr>
        <xdr:cNvPr id="687" name="直線コネクタ 686">
          <a:extLst>
            <a:ext uri="{FF2B5EF4-FFF2-40B4-BE49-F238E27FC236}">
              <a16:creationId xmlns:a16="http://schemas.microsoft.com/office/drawing/2014/main" id="{F7FC0482-5679-4E56-8989-1E7022C85A98}"/>
            </a:ext>
          </a:extLst>
        </xdr:cNvPr>
        <xdr:cNvCxnSpPr/>
      </xdr:nvCxnSpPr>
      <xdr:spPr>
        <a:xfrm>
          <a:off x="14592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688" name="楕円 687">
          <a:extLst>
            <a:ext uri="{FF2B5EF4-FFF2-40B4-BE49-F238E27FC236}">
              <a16:creationId xmlns:a16="http://schemas.microsoft.com/office/drawing/2014/main" id="{42CFE2D8-D72C-4A61-A387-B6E1C863B117}"/>
            </a:ext>
          </a:extLst>
        </xdr:cNvPr>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19050</xdr:rowOff>
    </xdr:to>
    <xdr:cxnSp macro="">
      <xdr:nvCxnSpPr>
        <xdr:cNvPr id="689" name="直線コネクタ 688">
          <a:extLst>
            <a:ext uri="{FF2B5EF4-FFF2-40B4-BE49-F238E27FC236}">
              <a16:creationId xmlns:a16="http://schemas.microsoft.com/office/drawing/2014/main" id="{4D9AA834-F1BA-4B29-A5B3-606048289B41}"/>
            </a:ext>
          </a:extLst>
        </xdr:cNvPr>
        <xdr:cNvCxnSpPr/>
      </xdr:nvCxnSpPr>
      <xdr:spPr>
        <a:xfrm>
          <a:off x="13703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690" name="楕円 689">
          <a:extLst>
            <a:ext uri="{FF2B5EF4-FFF2-40B4-BE49-F238E27FC236}">
              <a16:creationId xmlns:a16="http://schemas.microsoft.com/office/drawing/2014/main" id="{366C6338-B329-4364-81AC-6AC1B12679C2}"/>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157843</xdr:rowOff>
    </xdr:to>
    <xdr:cxnSp macro="">
      <xdr:nvCxnSpPr>
        <xdr:cNvPr id="691" name="直線コネクタ 690">
          <a:extLst>
            <a:ext uri="{FF2B5EF4-FFF2-40B4-BE49-F238E27FC236}">
              <a16:creationId xmlns:a16="http://schemas.microsoft.com/office/drawing/2014/main" id="{88319A0B-903A-489D-9017-7860140EACE5}"/>
            </a:ext>
          </a:extLst>
        </xdr:cNvPr>
        <xdr:cNvCxnSpPr/>
      </xdr:nvCxnSpPr>
      <xdr:spPr>
        <a:xfrm>
          <a:off x="12814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031428C6-5B15-498E-BB9E-0B1C77D2FA22}"/>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693E0801-F556-40B4-9922-1D78744E6499}"/>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85CB49F9-E214-4ECE-A767-A45FFB2912D0}"/>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73314</xdr:rowOff>
    </xdr:from>
    <xdr:ext cx="405111" cy="259045"/>
    <xdr:sp macro="" textlink="">
      <xdr:nvSpPr>
        <xdr:cNvPr id="695" name="n_4aveValue【公民館】&#10;有形固定資産減価償却率">
          <a:extLst>
            <a:ext uri="{FF2B5EF4-FFF2-40B4-BE49-F238E27FC236}">
              <a16:creationId xmlns:a16="http://schemas.microsoft.com/office/drawing/2014/main" id="{D3CE9A58-5BB5-409A-B292-8E3CB2F2D2D3}"/>
            </a:ext>
          </a:extLst>
        </xdr:cNvPr>
        <xdr:cNvSpPr txBox="1"/>
      </xdr:nvSpPr>
      <xdr:spPr>
        <a:xfrm>
          <a:off x="12611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696" name="n_1mainValue【公民館】&#10;有形固定資産減価償却率">
          <a:extLst>
            <a:ext uri="{FF2B5EF4-FFF2-40B4-BE49-F238E27FC236}">
              <a16:creationId xmlns:a16="http://schemas.microsoft.com/office/drawing/2014/main" id="{4F893EC4-5107-4E86-B8B0-73A72ABE73E8}"/>
            </a:ext>
          </a:extLst>
        </xdr:cNvPr>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697" name="n_2mainValue【公民館】&#10;有形固定資産減価償却率">
          <a:extLst>
            <a:ext uri="{FF2B5EF4-FFF2-40B4-BE49-F238E27FC236}">
              <a16:creationId xmlns:a16="http://schemas.microsoft.com/office/drawing/2014/main" id="{3578211F-C64F-4D15-845F-49CDFF520C44}"/>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698" name="n_3mainValue【公民館】&#10;有形固定資産減価償却率">
          <a:extLst>
            <a:ext uri="{FF2B5EF4-FFF2-40B4-BE49-F238E27FC236}">
              <a16:creationId xmlns:a16="http://schemas.microsoft.com/office/drawing/2014/main" id="{7427DF30-D349-4CAC-BD1A-F25484CF0F69}"/>
            </a:ext>
          </a:extLst>
        </xdr:cNvPr>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699" name="n_4mainValue【公民館】&#10;有形固定資産減価償却率">
          <a:extLst>
            <a:ext uri="{FF2B5EF4-FFF2-40B4-BE49-F238E27FC236}">
              <a16:creationId xmlns:a16="http://schemas.microsoft.com/office/drawing/2014/main" id="{3EC48702-AF67-4B91-A795-73F92F6687FE}"/>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57C70C8-13A7-4590-85A5-06E9510757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5AC7CEA-7028-4270-A6D2-83489CED11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506986C0-7B77-4968-92B6-95D2F26D47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1537B5C6-BA58-4D18-AF0F-0C1A458707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2ED8D7E5-7E41-47F9-BD75-5C81489907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18435F6B-4188-42E8-9187-445C1C8CC9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3412640A-6F75-498C-870A-A5E49D3345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4311278-C3C2-4DAA-BDFC-13E2C9CC5E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10AF648-59AE-43F4-8401-66C494AF3E2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B8FF671-DB1C-4D64-9386-704C7FF131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E318D304-BD06-406B-AA5D-359D8F622A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A6F38474-0F2D-4EE8-9F02-D57B930FC49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C9B5FB8-7181-428C-8F96-63D887D8E08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F11F1D74-31DC-4840-B166-77CEF68F24B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4F675217-1DE1-48B9-BDEC-898BA736CBD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29F7E6A5-0AA6-408E-9DB1-DEE863EA0EA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2B9A2229-6E35-410B-A653-2C518DB8B8C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FDBA58D8-79DA-4735-95AD-0D02DE387E4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270010FB-655E-4A24-9830-6B26C94FD18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8ADDD33A-13F5-442F-B5D0-FE8732F1E57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866CDC4-38BB-4012-92B4-95422D11E52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87FA54BE-E6D4-4F52-902F-465E34D7E5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31F2B89F-B698-4F0E-ACD8-B885D8014C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2714D8DB-9AD2-4F0B-9742-B628FD072D1B}"/>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CF3DD548-116D-44E8-8ED1-FDDA953C248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2D55DD78-D6D3-4775-B8A0-96C0962CB701}"/>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0DA57C01-C623-44FB-9D8D-7D886B002478}"/>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00C31948-7F10-4CAF-8622-D7F95CB04AB4}"/>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580CFD5F-BDF8-43B7-A9B8-34BE188CDBB2}"/>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342BE815-9B9B-4BC0-8401-FF6074A134CB}"/>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E7001E0F-004F-42CB-BA3D-3713CCBA2D34}"/>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EAD111C0-B978-4C1E-9605-5717C7AA87BA}"/>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732" name="フローチャート: 判断 731">
          <a:extLst>
            <a:ext uri="{FF2B5EF4-FFF2-40B4-BE49-F238E27FC236}">
              <a16:creationId xmlns:a16="http://schemas.microsoft.com/office/drawing/2014/main" id="{5EFA81FD-3923-45D2-AC15-98A954AAE6EE}"/>
            </a:ext>
          </a:extLst>
        </xdr:cNvPr>
        <xdr:cNvSpPr/>
      </xdr:nvSpPr>
      <xdr:spPr>
        <a:xfrm>
          <a:off x="19494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33" name="フローチャート: 判断 732">
          <a:extLst>
            <a:ext uri="{FF2B5EF4-FFF2-40B4-BE49-F238E27FC236}">
              <a16:creationId xmlns:a16="http://schemas.microsoft.com/office/drawing/2014/main" id="{9BA6C1D3-4585-4D16-A8FC-EDC0F0B73B4C}"/>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1D48724-B7EB-4262-92A2-15DD991CC1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83013E9-9752-457A-9B83-3BF6E4D52EC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7C9897A-E5A9-4B6A-94E3-13C38A6AE6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C22C53B-2EB9-4D13-B010-5201EB6A4F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D4D1B0D-BB43-4C09-BBB3-35B04AA046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739" name="楕円 738">
          <a:extLst>
            <a:ext uri="{FF2B5EF4-FFF2-40B4-BE49-F238E27FC236}">
              <a16:creationId xmlns:a16="http://schemas.microsoft.com/office/drawing/2014/main" id="{DFA8CE7F-BA43-4164-AB89-2C0BC7B8B458}"/>
            </a:ext>
          </a:extLst>
        </xdr:cNvPr>
        <xdr:cNvSpPr/>
      </xdr:nvSpPr>
      <xdr:spPr>
        <a:xfrm>
          <a:off x="22110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54627</xdr:rowOff>
    </xdr:from>
    <xdr:ext cx="469744" cy="259045"/>
    <xdr:sp macro="" textlink="">
      <xdr:nvSpPr>
        <xdr:cNvPr id="740" name="【公民館】&#10;一人当たり面積該当値テキスト">
          <a:extLst>
            <a:ext uri="{FF2B5EF4-FFF2-40B4-BE49-F238E27FC236}">
              <a16:creationId xmlns:a16="http://schemas.microsoft.com/office/drawing/2014/main" id="{524F950D-469B-4283-AA24-6AB7CA7D7C0F}"/>
            </a:ext>
          </a:extLst>
        </xdr:cNvPr>
        <xdr:cNvSpPr txBox="1"/>
      </xdr:nvSpPr>
      <xdr:spPr>
        <a:xfrm>
          <a:off x="22199600"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142239</xdr:rowOff>
    </xdr:from>
    <xdr:to>
      <xdr:col>112</xdr:col>
      <xdr:colOff>38100</xdr:colOff>
      <xdr:row>108</xdr:row>
      <xdr:rowOff>72389</xdr:rowOff>
    </xdr:to>
    <xdr:sp macro="" textlink="">
      <xdr:nvSpPr>
        <xdr:cNvPr id="741" name="楕円 740">
          <a:extLst>
            <a:ext uri="{FF2B5EF4-FFF2-40B4-BE49-F238E27FC236}">
              <a16:creationId xmlns:a16="http://schemas.microsoft.com/office/drawing/2014/main" id="{83241713-9129-46EA-9913-540B4284536E}"/>
            </a:ext>
          </a:extLst>
        </xdr:cNvPr>
        <xdr:cNvSpPr/>
      </xdr:nvSpPr>
      <xdr:spPr>
        <a:xfrm>
          <a:off x="21272500" y="18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19050</xdr:rowOff>
    </xdr:from>
    <xdr:to>
      <xdr:col>116</xdr:col>
      <xdr:colOff>63500</xdr:colOff>
      <xdr:row>108</xdr:row>
      <xdr:rowOff>21589</xdr:rowOff>
    </xdr:to>
    <xdr:cxnSp macro="">
      <xdr:nvCxnSpPr>
        <xdr:cNvPr id="742" name="直線コネクタ 741">
          <a:extLst>
            <a:ext uri="{FF2B5EF4-FFF2-40B4-BE49-F238E27FC236}">
              <a16:creationId xmlns:a16="http://schemas.microsoft.com/office/drawing/2014/main" id="{352A02F2-5E93-47ED-B760-4B4A62C7EC9F}"/>
            </a:ext>
          </a:extLst>
        </xdr:cNvPr>
        <xdr:cNvCxnSpPr/>
      </xdr:nvCxnSpPr>
      <xdr:spPr>
        <a:xfrm flipV="1">
          <a:off x="21323300" y="185356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743" name="楕円 742">
          <a:extLst>
            <a:ext uri="{FF2B5EF4-FFF2-40B4-BE49-F238E27FC236}">
              <a16:creationId xmlns:a16="http://schemas.microsoft.com/office/drawing/2014/main" id="{66FE557F-84C3-4D4C-A17F-1EFD6925B9D7}"/>
            </a:ext>
          </a:extLst>
        </xdr:cNvPr>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21589</xdr:rowOff>
    </xdr:from>
    <xdr:to>
      <xdr:col>111</xdr:col>
      <xdr:colOff>177800</xdr:colOff>
      <xdr:row>108</xdr:row>
      <xdr:rowOff>22861</xdr:rowOff>
    </xdr:to>
    <xdr:cxnSp macro="">
      <xdr:nvCxnSpPr>
        <xdr:cNvPr id="744" name="直線コネクタ 743">
          <a:extLst>
            <a:ext uri="{FF2B5EF4-FFF2-40B4-BE49-F238E27FC236}">
              <a16:creationId xmlns:a16="http://schemas.microsoft.com/office/drawing/2014/main" id="{94D6FCF9-EA02-4F24-B89D-ED407E44DF37}"/>
            </a:ext>
          </a:extLst>
        </xdr:cNvPr>
        <xdr:cNvCxnSpPr/>
      </xdr:nvCxnSpPr>
      <xdr:spPr>
        <a:xfrm flipV="1">
          <a:off x="20434300" y="185381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144780</xdr:rowOff>
    </xdr:from>
    <xdr:to>
      <xdr:col>102</xdr:col>
      <xdr:colOff>165100</xdr:colOff>
      <xdr:row>108</xdr:row>
      <xdr:rowOff>74930</xdr:rowOff>
    </xdr:to>
    <xdr:sp macro="" textlink="">
      <xdr:nvSpPr>
        <xdr:cNvPr id="745" name="楕円 744">
          <a:extLst>
            <a:ext uri="{FF2B5EF4-FFF2-40B4-BE49-F238E27FC236}">
              <a16:creationId xmlns:a16="http://schemas.microsoft.com/office/drawing/2014/main" id="{16F9ECAE-A76A-4012-AAD1-469730FA6E2B}"/>
            </a:ext>
          </a:extLst>
        </xdr:cNvPr>
        <xdr:cNvSpPr/>
      </xdr:nvSpPr>
      <xdr:spPr>
        <a:xfrm>
          <a:off x="194945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24130</xdr:rowOff>
    </xdr:to>
    <xdr:cxnSp macro="">
      <xdr:nvCxnSpPr>
        <xdr:cNvPr id="746" name="直線コネクタ 745">
          <a:extLst>
            <a:ext uri="{FF2B5EF4-FFF2-40B4-BE49-F238E27FC236}">
              <a16:creationId xmlns:a16="http://schemas.microsoft.com/office/drawing/2014/main" id="{3BBCEEB3-2C0B-42E1-B252-F32A84B75D33}"/>
            </a:ext>
          </a:extLst>
        </xdr:cNvPr>
        <xdr:cNvCxnSpPr/>
      </xdr:nvCxnSpPr>
      <xdr:spPr>
        <a:xfrm flipV="1">
          <a:off x="19545300" y="185394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147320</xdr:rowOff>
    </xdr:from>
    <xdr:to>
      <xdr:col>98</xdr:col>
      <xdr:colOff>38100</xdr:colOff>
      <xdr:row>108</xdr:row>
      <xdr:rowOff>77470</xdr:rowOff>
    </xdr:to>
    <xdr:sp macro="" textlink="">
      <xdr:nvSpPr>
        <xdr:cNvPr id="747" name="楕円 746">
          <a:extLst>
            <a:ext uri="{FF2B5EF4-FFF2-40B4-BE49-F238E27FC236}">
              <a16:creationId xmlns:a16="http://schemas.microsoft.com/office/drawing/2014/main" id="{BAA252D3-ADE3-4767-8F10-66B2D593A9E5}"/>
            </a:ext>
          </a:extLst>
        </xdr:cNvPr>
        <xdr:cNvSpPr/>
      </xdr:nvSpPr>
      <xdr:spPr>
        <a:xfrm>
          <a:off x="18605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24130</xdr:rowOff>
    </xdr:from>
    <xdr:to>
      <xdr:col>102</xdr:col>
      <xdr:colOff>114300</xdr:colOff>
      <xdr:row>108</xdr:row>
      <xdr:rowOff>26670</xdr:rowOff>
    </xdr:to>
    <xdr:cxnSp macro="">
      <xdr:nvCxnSpPr>
        <xdr:cNvPr id="748" name="直線コネクタ 747">
          <a:extLst>
            <a:ext uri="{FF2B5EF4-FFF2-40B4-BE49-F238E27FC236}">
              <a16:creationId xmlns:a16="http://schemas.microsoft.com/office/drawing/2014/main" id="{B9947FD6-AEBB-48DA-AEA7-C54BBED38E2C}"/>
            </a:ext>
          </a:extLst>
        </xdr:cNvPr>
        <xdr:cNvCxnSpPr/>
      </xdr:nvCxnSpPr>
      <xdr:spPr>
        <a:xfrm flipV="1">
          <a:off x="18656300" y="185407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D52A4E6C-2531-4047-8C92-46DA20983181}"/>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933B7A13-8144-48CF-8FA4-2E53CE7646C7}"/>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36847</xdr:rowOff>
    </xdr:from>
    <xdr:ext cx="469744" cy="259045"/>
    <xdr:sp macro="" textlink="">
      <xdr:nvSpPr>
        <xdr:cNvPr id="751" name="n_3aveValue【公民館】&#10;一人当たり面積">
          <a:extLst>
            <a:ext uri="{FF2B5EF4-FFF2-40B4-BE49-F238E27FC236}">
              <a16:creationId xmlns:a16="http://schemas.microsoft.com/office/drawing/2014/main" id="{B230B243-EDF0-4F23-B4D9-CFB894DE1982}"/>
            </a:ext>
          </a:extLst>
        </xdr:cNvPr>
        <xdr:cNvSpPr txBox="1"/>
      </xdr:nvSpPr>
      <xdr:spPr>
        <a:xfrm>
          <a:off x="19310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752" name="n_4aveValue【公民館】&#10;一人当たり面積">
          <a:extLst>
            <a:ext uri="{FF2B5EF4-FFF2-40B4-BE49-F238E27FC236}">
              <a16:creationId xmlns:a16="http://schemas.microsoft.com/office/drawing/2014/main" id="{27C4A84D-26E2-4713-9272-103C4FEEA1BF}"/>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63516</xdr:rowOff>
    </xdr:from>
    <xdr:ext cx="469744" cy="259045"/>
    <xdr:sp macro="" textlink="">
      <xdr:nvSpPr>
        <xdr:cNvPr id="753" name="n_1mainValue【公民館】&#10;一人当たり面積">
          <a:extLst>
            <a:ext uri="{FF2B5EF4-FFF2-40B4-BE49-F238E27FC236}">
              <a16:creationId xmlns:a16="http://schemas.microsoft.com/office/drawing/2014/main" id="{9CE9BC02-D2EB-42E5-B879-1A696A96D72C}"/>
            </a:ext>
          </a:extLst>
        </xdr:cNvPr>
        <xdr:cNvSpPr txBox="1"/>
      </xdr:nvSpPr>
      <xdr:spPr>
        <a:xfrm>
          <a:off x="21075727"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754" name="n_2mainValue【公民館】&#10;一人当たり面積">
          <a:extLst>
            <a:ext uri="{FF2B5EF4-FFF2-40B4-BE49-F238E27FC236}">
              <a16:creationId xmlns:a16="http://schemas.microsoft.com/office/drawing/2014/main" id="{247876A3-0965-43EA-BA6C-2A0A75AD0B58}"/>
            </a:ext>
          </a:extLst>
        </xdr:cNvPr>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66057</xdr:rowOff>
    </xdr:from>
    <xdr:ext cx="469744" cy="259045"/>
    <xdr:sp macro="" textlink="">
      <xdr:nvSpPr>
        <xdr:cNvPr id="755" name="n_3mainValue【公民館】&#10;一人当たり面積">
          <a:extLst>
            <a:ext uri="{FF2B5EF4-FFF2-40B4-BE49-F238E27FC236}">
              <a16:creationId xmlns:a16="http://schemas.microsoft.com/office/drawing/2014/main" id="{DE752644-5FC4-4414-88EF-1A7F365CCD07}"/>
            </a:ext>
          </a:extLst>
        </xdr:cNvPr>
        <xdr:cNvSpPr txBox="1"/>
      </xdr:nvSpPr>
      <xdr:spPr>
        <a:xfrm>
          <a:off x="19310427"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68597</xdr:rowOff>
    </xdr:from>
    <xdr:ext cx="469744" cy="259045"/>
    <xdr:sp macro="" textlink="">
      <xdr:nvSpPr>
        <xdr:cNvPr id="756" name="n_4mainValue【公民館】&#10;一人当たり面積">
          <a:extLst>
            <a:ext uri="{FF2B5EF4-FFF2-40B4-BE49-F238E27FC236}">
              <a16:creationId xmlns:a16="http://schemas.microsoft.com/office/drawing/2014/main" id="{D43F6550-9D53-4BD0-BE1E-2EB80B4B4B24}"/>
            </a:ext>
          </a:extLst>
        </xdr:cNvPr>
        <xdr:cNvSpPr txBox="1"/>
      </xdr:nvSpPr>
      <xdr:spPr>
        <a:xfrm>
          <a:off x="18421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F04647E-5C41-4348-9D0B-B75FFED079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27799F8B-A291-410B-AC37-F313B7B305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837A52A6-B520-4BE5-ACF3-18BC4ABFA4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学校施設、公民館については、一人当たりの施設量が類似団体を下回っているにもかかわらず、有形固定資産減価償却率は類似団体を上回っている。</a:t>
          </a:r>
          <a:endParaRPr lang="ja-JP" altLang="ja-JP" sz="1800">
            <a:effectLst/>
          </a:endParaRPr>
        </a:p>
        <a:p>
          <a:r>
            <a:rPr kumimoji="1" lang="ja-JP" altLang="ja-JP" sz="1400">
              <a:solidFill>
                <a:schemeClr val="dk1"/>
              </a:solidFill>
              <a:effectLst/>
              <a:latin typeface="+mn-lt"/>
              <a:ea typeface="+mn-ea"/>
              <a:cs typeface="+mn-cs"/>
            </a:rPr>
            <a:t>また、公営住宅は、一人当たりの施設量、有形固定資産減価償却率ともに類似団体を上回っている。</a:t>
          </a:r>
          <a:endParaRPr lang="ja-JP" altLang="ja-JP" sz="1800">
            <a:effectLst/>
          </a:endParaRPr>
        </a:p>
        <a:p>
          <a:r>
            <a:rPr kumimoji="1" lang="ja-JP" altLang="ja-JP" sz="1400">
              <a:solidFill>
                <a:schemeClr val="dk1"/>
              </a:solidFill>
              <a:effectLst/>
              <a:latin typeface="+mn-lt"/>
              <a:ea typeface="+mn-ea"/>
              <a:cs typeface="+mn-cs"/>
            </a:rPr>
            <a:t>個別施設計画に基づき維持管理経費に留意しつつ、老朽化した施設の整理・整備に取り組んでいく。</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6843EB-B684-4495-ABA3-0731AA2A0F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CF32EF-48D3-49F8-9F2F-552AA06876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A73093-AED4-4317-A823-26442B4505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FA3AE7-55EF-4D2A-AD44-A47A50B909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31D5E4-AF52-4B3F-89C6-F447C53396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888DAA-F18E-4217-A67B-FECD91F72B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FF16CC-4FAB-4EC5-B4FC-C93A08713A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511C53-E8CE-4369-A18A-57237DA52B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89233E-BB4C-4589-A524-4CE84A8FB7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8B8CA4-D855-4F15-B7D9-A1383D74B7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1BC48C-D064-408F-B690-11EA174342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D2B241-2556-462B-B65C-46B9E61CD7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5261DF-23D8-4BC0-B789-6125A37D8F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A760B0-EC24-4589-B7DA-CB1FEAE39A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53509E-707E-493C-AA3B-15F679C1FB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DE4E9F5-FB59-48DE-8AA0-8F3EC72A09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49BD6A-C4E1-432E-B9E0-A0037C51DE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303463-4102-4D74-B12D-1BC7694CC2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E9D70C-E907-4C4F-BCD4-BA849C5B4DE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F16C9A-1BC7-4188-BE65-37940425FE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4A5281-647F-45FD-917B-91ACC9DAE3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EE1C61-24E2-4362-B248-E5CD3B7344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F4C76A-E210-4275-9D52-9EA9ECB3CA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3A1700-BA16-4AB8-B09F-B988F3B72D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902FA6-6CBE-4D9E-A861-6796C14B52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FE8691-3314-4730-8A8D-D30B5A6CFB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C5D5A4-FA16-49D7-B21E-032AB7903B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8B701B-0DFD-4599-8C6C-C1CECBFC60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47E0E8-40C9-4DBE-A726-91F944E4D5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4662E7-BAEC-420F-B56D-BC13882D93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7947D1-FE67-4396-A479-926E82467D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D42E53-DD12-4049-B516-A3E2E505AE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AA8C5A-9C62-4CC0-A655-A2708402C6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E37524-1806-41D2-9329-E180CF5E57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A3EA73-5CD2-4510-A6EE-A0557CB0EF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32EFCD-E7ED-4A90-AC83-BF0C8F8400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D91675-6015-412B-B1E6-7769385CDE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37B1A2-A740-4AA3-9A3E-7C0A0531EA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1F9320-57D9-43FB-9B23-D45D9C89DBA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875FF56-BAFC-4AAE-8B79-13259828D2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4F6D0F0-DA23-45F2-874D-CA9F0FBB3F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2B2642B-E4F3-4C9A-94CD-B8CBF35682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911DE32-7A9E-4700-81E0-659A72B094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F04D99-DACF-49F1-B54D-2268D26186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0CBAD1E-5B99-4562-BD91-68EB5E586F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9DEA6FE-A8A6-49BB-BD42-68D5BBDDF1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D5BDF8D-8BD9-466E-9906-5F43E3AA2E8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6FB8C63-6119-4200-804B-48B725C704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8FFE7A6-09CC-4545-AE18-2B180B48F43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1A09360-4123-431E-9E33-2500CA8BB1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20B6438-519A-4C10-85A0-E2E5CAA52C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E70D036-2651-4EAA-B7A1-72C8A1EC31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2A0994C-8504-4B6A-A919-5C3E589BA7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524ECF0-446E-4BA7-8D5A-A5C6581F97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4A4E6AE-6F87-4B43-A624-12D9C56E71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C6E9B75-4F8F-45F8-AC09-3A8ACC79B3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528AE16-47DD-47CA-8D48-80EE002AF6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EE74661-4D04-4882-A0F7-9871C29470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014D840-0027-4FB0-8541-69B9716234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EE8A8AE-C81C-4D33-AB9D-868CC9F3177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81876A0-C837-40A0-96B3-A4BED3943E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643310A-F381-4943-B401-840B8043FA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7C05071-0C84-4ABF-9FCB-2CB635FA4B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FF17C82-9E35-4B0C-BE02-0CFA156E76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49A50D3-1CA0-4BB0-B143-294C5BC6D7A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225210F-8A7D-47D1-9869-44D3E2B5E0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EBE7398-D898-4D33-ACAF-38316AC7C8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1973766-CDE5-4521-8E26-1DCCB55A79E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C94AA12-6FE6-40F7-BB1C-A1D8E02C24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C8A9CEB-CE14-47F3-A104-7E4558BCDF7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344E9B0-A19F-4C35-8B63-A07B0D6672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EF06BC8-59D0-40B5-AE37-5CAEDA01430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AFF2D41-9C24-4F88-8C44-5B166DF4ED7F}"/>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03DA376-FEBB-4ED2-83D1-9D430D3ECF7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03C94E7-6199-426F-AD74-3BE32CB3BC0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BCF947F-C65C-4F22-B452-560963100674}"/>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E7B0CBF5-7C78-4852-9D6C-BA5EDF69E5F9}"/>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0355BDC-0C94-45B6-9726-4FAC8E5BE1AA}"/>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0068B66F-FD51-46D9-ADD1-F1AFBBE6F49A}"/>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9AF47DE3-0EC4-4EA5-BF07-46209E8F9A05}"/>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A7A4E0F9-258C-4FB8-98EC-31608ABFE968}"/>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83094</xdr:rowOff>
    </xdr:from>
    <xdr:to>
      <xdr:col>10</xdr:col>
      <xdr:colOff>165100</xdr:colOff>
      <xdr:row>62</xdr:row>
      <xdr:rowOff>13244</xdr:rowOff>
    </xdr:to>
    <xdr:sp macro="" textlink="">
      <xdr:nvSpPr>
        <xdr:cNvPr id="83" name="フローチャート: 判断 82">
          <a:extLst>
            <a:ext uri="{FF2B5EF4-FFF2-40B4-BE49-F238E27FC236}">
              <a16:creationId xmlns:a16="http://schemas.microsoft.com/office/drawing/2014/main" id="{D19B28D7-FF33-4AA6-8DAD-8972C4A4AF34}"/>
            </a:ext>
          </a:extLst>
        </xdr:cNvPr>
        <xdr:cNvSpPr/>
      </xdr:nvSpPr>
      <xdr:spPr>
        <a:xfrm>
          <a:off x="1968500" y="1054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E8DC12DB-6B9F-4F58-952A-E3CF100A8206}"/>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D4D8245-3F96-4784-AA2C-FEEE86371B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20A83CC-3C31-45B7-866B-DE07A11006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E57175B-3521-499C-9B6D-ED13468C51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3620A5A-151C-44B5-98DB-A8364A84B1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8966886-2214-4D55-AAD3-30DBB9DB5E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56969</xdr:rowOff>
    </xdr:from>
    <xdr:to>
      <xdr:col>24</xdr:col>
      <xdr:colOff>114300</xdr:colOff>
      <xdr:row>64</xdr:row>
      <xdr:rowOff>158569</xdr:rowOff>
    </xdr:to>
    <xdr:sp macro="" textlink="">
      <xdr:nvSpPr>
        <xdr:cNvPr id="90" name="楕円 89">
          <a:extLst>
            <a:ext uri="{FF2B5EF4-FFF2-40B4-BE49-F238E27FC236}">
              <a16:creationId xmlns:a16="http://schemas.microsoft.com/office/drawing/2014/main" id="{4D25A8DB-E130-480F-9CF4-4411C3D5C24B}"/>
            </a:ext>
          </a:extLst>
        </xdr:cNvPr>
        <xdr:cNvSpPr/>
      </xdr:nvSpPr>
      <xdr:spPr>
        <a:xfrm>
          <a:off x="45847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143346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7DB01A5-DE26-48F5-9B10-0DD4C29F370B}"/>
            </a:ext>
          </a:extLst>
        </xdr:cNvPr>
        <xdr:cNvSpPr txBox="1"/>
      </xdr:nvSpPr>
      <xdr:spPr>
        <a:xfrm>
          <a:off x="4673600" y="1094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55335</xdr:rowOff>
    </xdr:from>
    <xdr:to>
      <xdr:col>20</xdr:col>
      <xdr:colOff>38100</xdr:colOff>
      <xdr:row>64</xdr:row>
      <xdr:rowOff>156935</xdr:rowOff>
    </xdr:to>
    <xdr:sp macro="" textlink="">
      <xdr:nvSpPr>
        <xdr:cNvPr id="92" name="楕円 91">
          <a:extLst>
            <a:ext uri="{FF2B5EF4-FFF2-40B4-BE49-F238E27FC236}">
              <a16:creationId xmlns:a16="http://schemas.microsoft.com/office/drawing/2014/main" id="{A991260C-5B87-4A6A-AA3B-0B36BC7A4F99}"/>
            </a:ext>
          </a:extLst>
        </xdr:cNvPr>
        <xdr:cNvSpPr/>
      </xdr:nvSpPr>
      <xdr:spPr>
        <a:xfrm>
          <a:off x="3746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106135</xdr:rowOff>
    </xdr:from>
    <xdr:to>
      <xdr:col>24</xdr:col>
      <xdr:colOff>63500</xdr:colOff>
      <xdr:row>64</xdr:row>
      <xdr:rowOff>107769</xdr:rowOff>
    </xdr:to>
    <xdr:cxnSp macro="">
      <xdr:nvCxnSpPr>
        <xdr:cNvPr id="93" name="直線コネクタ 92">
          <a:extLst>
            <a:ext uri="{FF2B5EF4-FFF2-40B4-BE49-F238E27FC236}">
              <a16:creationId xmlns:a16="http://schemas.microsoft.com/office/drawing/2014/main" id="{8BE75ED8-9C40-436D-99FB-6EED648683DE}"/>
            </a:ext>
          </a:extLst>
        </xdr:cNvPr>
        <xdr:cNvCxnSpPr/>
      </xdr:nvCxnSpPr>
      <xdr:spPr>
        <a:xfrm>
          <a:off x="3797300" y="110789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30843</xdr:rowOff>
    </xdr:from>
    <xdr:to>
      <xdr:col>15</xdr:col>
      <xdr:colOff>101600</xdr:colOff>
      <xdr:row>64</xdr:row>
      <xdr:rowOff>132443</xdr:rowOff>
    </xdr:to>
    <xdr:sp macro="" textlink="">
      <xdr:nvSpPr>
        <xdr:cNvPr id="94" name="楕円 93">
          <a:extLst>
            <a:ext uri="{FF2B5EF4-FFF2-40B4-BE49-F238E27FC236}">
              <a16:creationId xmlns:a16="http://schemas.microsoft.com/office/drawing/2014/main" id="{BB216623-828E-4A92-A1E8-B1CA99B9E928}"/>
            </a:ext>
          </a:extLst>
        </xdr:cNvPr>
        <xdr:cNvSpPr/>
      </xdr:nvSpPr>
      <xdr:spPr>
        <a:xfrm>
          <a:off x="2857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81643</xdr:rowOff>
    </xdr:from>
    <xdr:to>
      <xdr:col>19</xdr:col>
      <xdr:colOff>177800</xdr:colOff>
      <xdr:row>64</xdr:row>
      <xdr:rowOff>106135</xdr:rowOff>
    </xdr:to>
    <xdr:cxnSp macro="">
      <xdr:nvCxnSpPr>
        <xdr:cNvPr id="95" name="直線コネクタ 94">
          <a:extLst>
            <a:ext uri="{FF2B5EF4-FFF2-40B4-BE49-F238E27FC236}">
              <a16:creationId xmlns:a16="http://schemas.microsoft.com/office/drawing/2014/main" id="{B0EFCC42-78EC-4D05-B0BB-B158731D5CA9}"/>
            </a:ext>
          </a:extLst>
        </xdr:cNvPr>
        <xdr:cNvCxnSpPr/>
      </xdr:nvCxnSpPr>
      <xdr:spPr>
        <a:xfrm>
          <a:off x="2908300" y="110544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146776</xdr:rowOff>
    </xdr:from>
    <xdr:to>
      <xdr:col>10</xdr:col>
      <xdr:colOff>165100</xdr:colOff>
      <xdr:row>64</xdr:row>
      <xdr:rowOff>76926</xdr:rowOff>
    </xdr:to>
    <xdr:sp macro="" textlink="">
      <xdr:nvSpPr>
        <xdr:cNvPr id="96" name="楕円 95">
          <a:extLst>
            <a:ext uri="{FF2B5EF4-FFF2-40B4-BE49-F238E27FC236}">
              <a16:creationId xmlns:a16="http://schemas.microsoft.com/office/drawing/2014/main" id="{68A4216B-8671-421B-87C5-F83CE5E4C4AC}"/>
            </a:ext>
          </a:extLst>
        </xdr:cNvPr>
        <xdr:cNvSpPr/>
      </xdr:nvSpPr>
      <xdr:spPr>
        <a:xfrm>
          <a:off x="1968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26126</xdr:rowOff>
    </xdr:from>
    <xdr:to>
      <xdr:col>15</xdr:col>
      <xdr:colOff>50800</xdr:colOff>
      <xdr:row>64</xdr:row>
      <xdr:rowOff>81643</xdr:rowOff>
    </xdr:to>
    <xdr:cxnSp macro="">
      <xdr:nvCxnSpPr>
        <xdr:cNvPr id="97" name="直線コネクタ 96">
          <a:extLst>
            <a:ext uri="{FF2B5EF4-FFF2-40B4-BE49-F238E27FC236}">
              <a16:creationId xmlns:a16="http://schemas.microsoft.com/office/drawing/2014/main" id="{8ADABBF0-B49B-4FF2-A5D6-A3FC156DF6A3}"/>
            </a:ext>
          </a:extLst>
        </xdr:cNvPr>
        <xdr:cNvCxnSpPr/>
      </xdr:nvCxnSpPr>
      <xdr:spPr>
        <a:xfrm>
          <a:off x="2019300" y="109989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98" name="楕円 97">
          <a:extLst>
            <a:ext uri="{FF2B5EF4-FFF2-40B4-BE49-F238E27FC236}">
              <a16:creationId xmlns:a16="http://schemas.microsoft.com/office/drawing/2014/main" id="{FACA4BE8-68BC-44CF-90AA-11410C89B651}"/>
            </a:ext>
          </a:extLst>
        </xdr:cNvPr>
        <xdr:cNvSpPr/>
      </xdr:nvSpPr>
      <xdr:spPr>
        <a:xfrm>
          <a:off x="1079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26126</xdr:rowOff>
    </xdr:to>
    <xdr:cxnSp macro="">
      <xdr:nvCxnSpPr>
        <xdr:cNvPr id="99" name="直線コネクタ 98">
          <a:extLst>
            <a:ext uri="{FF2B5EF4-FFF2-40B4-BE49-F238E27FC236}">
              <a16:creationId xmlns:a16="http://schemas.microsoft.com/office/drawing/2014/main" id="{70B82BDF-77FA-4ECE-BE88-1B70F2E9277B}"/>
            </a:ext>
          </a:extLst>
        </xdr:cNvPr>
        <xdr:cNvCxnSpPr/>
      </xdr:nvCxnSpPr>
      <xdr:spPr>
        <a:xfrm>
          <a:off x="1130300" y="109434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720F89BE-D181-416E-AE01-CC6467ABDCCF}"/>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8495AD17-6333-4770-B08A-B539C229E4CE}"/>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29771</xdr:rowOff>
    </xdr:from>
    <xdr:ext cx="405111" cy="259045"/>
    <xdr:sp macro="" textlink="">
      <xdr:nvSpPr>
        <xdr:cNvPr id="102" name="n_3aveValue【体育館・プール】&#10;有形固定資産減価償却率">
          <a:extLst>
            <a:ext uri="{FF2B5EF4-FFF2-40B4-BE49-F238E27FC236}">
              <a16:creationId xmlns:a16="http://schemas.microsoft.com/office/drawing/2014/main" id="{312D665D-5CCF-4398-AE43-E8AB471E1AB1}"/>
            </a:ext>
          </a:extLst>
        </xdr:cNvPr>
        <xdr:cNvSpPr txBox="1"/>
      </xdr:nvSpPr>
      <xdr:spPr>
        <a:xfrm>
          <a:off x="1816744" y="1031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AB73F486-85E9-4D01-9133-BA5407831CDF}"/>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148062</xdr:rowOff>
    </xdr:from>
    <xdr:ext cx="405111" cy="259045"/>
    <xdr:sp macro="" textlink="">
      <xdr:nvSpPr>
        <xdr:cNvPr id="104" name="n_1mainValue【体育館・プール】&#10;有形固定資産減価償却率">
          <a:extLst>
            <a:ext uri="{FF2B5EF4-FFF2-40B4-BE49-F238E27FC236}">
              <a16:creationId xmlns:a16="http://schemas.microsoft.com/office/drawing/2014/main" id="{20FBE988-FC78-45BE-BF06-486F03DC4B6E}"/>
            </a:ext>
          </a:extLst>
        </xdr:cNvPr>
        <xdr:cNvSpPr txBox="1"/>
      </xdr:nvSpPr>
      <xdr:spPr>
        <a:xfrm>
          <a:off x="35820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123570</xdr:rowOff>
    </xdr:from>
    <xdr:ext cx="405111" cy="259045"/>
    <xdr:sp macro="" textlink="">
      <xdr:nvSpPr>
        <xdr:cNvPr id="105" name="n_2mainValue【体育館・プール】&#10;有形固定資産減価償却率">
          <a:extLst>
            <a:ext uri="{FF2B5EF4-FFF2-40B4-BE49-F238E27FC236}">
              <a16:creationId xmlns:a16="http://schemas.microsoft.com/office/drawing/2014/main" id="{8352F54C-F2E2-4EB6-92A8-FD764174BED5}"/>
            </a:ext>
          </a:extLst>
        </xdr:cNvPr>
        <xdr:cNvSpPr txBox="1"/>
      </xdr:nvSpPr>
      <xdr:spPr>
        <a:xfrm>
          <a:off x="2705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68053</xdr:rowOff>
    </xdr:from>
    <xdr:ext cx="405111" cy="259045"/>
    <xdr:sp macro="" textlink="">
      <xdr:nvSpPr>
        <xdr:cNvPr id="106" name="n_3mainValue【体育館・プール】&#10;有形固定資産減価償却率">
          <a:extLst>
            <a:ext uri="{FF2B5EF4-FFF2-40B4-BE49-F238E27FC236}">
              <a16:creationId xmlns:a16="http://schemas.microsoft.com/office/drawing/2014/main" id="{C30B4D34-456B-416C-9C1C-65F2C2CE0905}"/>
            </a:ext>
          </a:extLst>
        </xdr:cNvPr>
        <xdr:cNvSpPr txBox="1"/>
      </xdr:nvSpPr>
      <xdr:spPr>
        <a:xfrm>
          <a:off x="1816744" y="1104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107" name="n_4mainValue【体育館・プール】&#10;有形固定資産減価償却率">
          <a:extLst>
            <a:ext uri="{FF2B5EF4-FFF2-40B4-BE49-F238E27FC236}">
              <a16:creationId xmlns:a16="http://schemas.microsoft.com/office/drawing/2014/main" id="{7BBC766B-F041-4B39-AC35-EE5C35030B6F}"/>
            </a:ext>
          </a:extLst>
        </xdr:cNvPr>
        <xdr:cNvSpPr txBox="1"/>
      </xdr:nvSpPr>
      <xdr:spPr>
        <a:xfrm>
          <a:off x="927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1464112-5887-466F-A746-9BE5158F57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94FEEF7-D38A-4591-A7F9-109B81926C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450C5FB-39AF-43EB-9ED0-16B5D5D776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500E8D0-82A2-4709-BAB1-B064931104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10E29C63-9670-4B1E-9F78-05F1DD88E4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CA4FF7E-3925-45BF-BD82-738515B910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1647D4B-2402-4476-ABAF-CA1B389018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47CDF1F-BFE8-4925-9F54-8BC6AC975F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F557133-F388-4969-A2A9-1508F6BC7E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9C0E54D-6D74-451C-943A-C8B9328560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CE65759-2699-4426-A3FF-E1D75F1CC1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87DBFBD-20C3-41E7-BD65-8CA4BEAF6E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E89D055A-E832-4753-BA74-A6E0812D87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7EB40339-AD77-4F13-A620-B5F9E500E68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DE359ECE-EE9B-4632-9CA9-8C6EC1FC25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37A347F5-4154-45F5-A128-D2AB8C73C50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EDB1883-7A84-4298-A810-1B7F8423CF6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0BDFDB1-20AA-4441-B8B8-1949F3BBF20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DA6EAFBB-C14E-463B-885D-474DB03A3A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80A2F88-2E1C-4206-8F51-A7F6E2E7EEF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2E65F99-DA6F-41A3-A575-49BCB3C44C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1AF9BBC-B8E3-4B6C-AC35-B0DF5D1096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AAFF6DD-36E5-4C62-87A4-13EEFE41C0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E96C2E2F-06BE-427A-ADB9-129B8F075744}"/>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86A2C7EE-3D42-40B9-9D35-94ECDAD5B6AB}"/>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483AEACD-6F60-4E7F-9C30-65CF3BBE464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E3BBC13B-86A8-4781-A707-CFE3333BDDF2}"/>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D332ECFF-82AA-4EB6-90EB-8BF18A7BEF35}"/>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9E72A588-6061-4462-8845-E2C7B8A5D5C8}"/>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A0356F6C-BAE6-4E7F-BD85-A2D3DB966E15}"/>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40545546-5DD7-43C4-A3AC-4AE14CB94836}"/>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86C98E52-FD67-4559-ACAB-AEB55B0E6454}"/>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22860</xdr:rowOff>
    </xdr:from>
    <xdr:to>
      <xdr:col>41</xdr:col>
      <xdr:colOff>101600</xdr:colOff>
      <xdr:row>61</xdr:row>
      <xdr:rowOff>124460</xdr:rowOff>
    </xdr:to>
    <xdr:sp macro="" textlink="">
      <xdr:nvSpPr>
        <xdr:cNvPr id="140" name="フローチャート: 判断 139">
          <a:extLst>
            <a:ext uri="{FF2B5EF4-FFF2-40B4-BE49-F238E27FC236}">
              <a16:creationId xmlns:a16="http://schemas.microsoft.com/office/drawing/2014/main" id="{D9BED37A-68D0-4267-9E79-09AF1A703E96}"/>
            </a:ext>
          </a:extLst>
        </xdr:cNvPr>
        <xdr:cNvSpPr/>
      </xdr:nvSpPr>
      <xdr:spPr>
        <a:xfrm>
          <a:off x="7810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160020</xdr:rowOff>
    </xdr:from>
    <xdr:to>
      <xdr:col>36</xdr:col>
      <xdr:colOff>165100</xdr:colOff>
      <xdr:row>61</xdr:row>
      <xdr:rowOff>90170</xdr:rowOff>
    </xdr:to>
    <xdr:sp macro="" textlink="">
      <xdr:nvSpPr>
        <xdr:cNvPr id="141" name="フローチャート: 判断 140">
          <a:extLst>
            <a:ext uri="{FF2B5EF4-FFF2-40B4-BE49-F238E27FC236}">
              <a16:creationId xmlns:a16="http://schemas.microsoft.com/office/drawing/2014/main" id="{7FFD4782-7A52-4FE0-98A9-D1FD779A85CD}"/>
            </a:ext>
          </a:extLst>
        </xdr:cNvPr>
        <xdr:cNvSpPr/>
      </xdr:nvSpPr>
      <xdr:spPr>
        <a:xfrm>
          <a:off x="69215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CEE844D-1E45-462C-A4CD-77E1AD81D9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59BF9C8-AF5A-4AA5-9FDC-FF933372DC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A63F16F-11A7-453E-B423-8EF1D2D112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B31F8CB-A3DD-41FD-BC09-F2E86F36C8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58EE224-658A-4B06-9B3D-3BA42B180A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157480</xdr:rowOff>
    </xdr:from>
    <xdr:to>
      <xdr:col>55</xdr:col>
      <xdr:colOff>50800</xdr:colOff>
      <xdr:row>63</xdr:row>
      <xdr:rowOff>87630</xdr:rowOff>
    </xdr:to>
    <xdr:sp macro="" textlink="">
      <xdr:nvSpPr>
        <xdr:cNvPr id="147" name="楕円 146">
          <a:extLst>
            <a:ext uri="{FF2B5EF4-FFF2-40B4-BE49-F238E27FC236}">
              <a16:creationId xmlns:a16="http://schemas.microsoft.com/office/drawing/2014/main" id="{A7F5C9C9-EB2B-49D7-AFC5-9125681E96AF}"/>
            </a:ext>
          </a:extLst>
        </xdr:cNvPr>
        <xdr:cNvSpPr/>
      </xdr:nvSpPr>
      <xdr:spPr>
        <a:xfrm>
          <a:off x="104267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72407</xdr:rowOff>
    </xdr:from>
    <xdr:ext cx="469744" cy="259045"/>
    <xdr:sp macro="" textlink="">
      <xdr:nvSpPr>
        <xdr:cNvPr id="148" name="【体育館・プール】&#10;一人当たり面積該当値テキスト">
          <a:extLst>
            <a:ext uri="{FF2B5EF4-FFF2-40B4-BE49-F238E27FC236}">
              <a16:creationId xmlns:a16="http://schemas.microsoft.com/office/drawing/2014/main" id="{7847E3CF-26B6-4D8B-A3B6-E699FD0B2963}"/>
            </a:ext>
          </a:extLst>
        </xdr:cNvPr>
        <xdr:cNvSpPr txBox="1"/>
      </xdr:nvSpPr>
      <xdr:spPr>
        <a:xfrm>
          <a:off x="105156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160020</xdr:rowOff>
    </xdr:from>
    <xdr:to>
      <xdr:col>50</xdr:col>
      <xdr:colOff>165100</xdr:colOff>
      <xdr:row>63</xdr:row>
      <xdr:rowOff>90170</xdr:rowOff>
    </xdr:to>
    <xdr:sp macro="" textlink="">
      <xdr:nvSpPr>
        <xdr:cNvPr id="149" name="楕円 148">
          <a:extLst>
            <a:ext uri="{FF2B5EF4-FFF2-40B4-BE49-F238E27FC236}">
              <a16:creationId xmlns:a16="http://schemas.microsoft.com/office/drawing/2014/main" id="{112B47C5-52E1-4A0F-A3E1-84462F6D8B8F}"/>
            </a:ext>
          </a:extLst>
        </xdr:cNvPr>
        <xdr:cNvSpPr/>
      </xdr:nvSpPr>
      <xdr:spPr>
        <a:xfrm>
          <a:off x="9588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36830</xdr:rowOff>
    </xdr:from>
    <xdr:to>
      <xdr:col>55</xdr:col>
      <xdr:colOff>0</xdr:colOff>
      <xdr:row>63</xdr:row>
      <xdr:rowOff>39370</xdr:rowOff>
    </xdr:to>
    <xdr:cxnSp macro="">
      <xdr:nvCxnSpPr>
        <xdr:cNvPr id="150" name="直線コネクタ 149">
          <a:extLst>
            <a:ext uri="{FF2B5EF4-FFF2-40B4-BE49-F238E27FC236}">
              <a16:creationId xmlns:a16="http://schemas.microsoft.com/office/drawing/2014/main" id="{E7FDF962-8333-46A1-869B-C77E617E5777}"/>
            </a:ext>
          </a:extLst>
        </xdr:cNvPr>
        <xdr:cNvCxnSpPr/>
      </xdr:nvCxnSpPr>
      <xdr:spPr>
        <a:xfrm flipV="1">
          <a:off x="9639300" y="108381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151" name="楕円 150">
          <a:extLst>
            <a:ext uri="{FF2B5EF4-FFF2-40B4-BE49-F238E27FC236}">
              <a16:creationId xmlns:a16="http://schemas.microsoft.com/office/drawing/2014/main" id="{5972D68D-2B48-493B-BA39-91D87794462B}"/>
            </a:ext>
          </a:extLst>
        </xdr:cNvPr>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39370</xdr:rowOff>
    </xdr:from>
    <xdr:to>
      <xdr:col>50</xdr:col>
      <xdr:colOff>114300</xdr:colOff>
      <xdr:row>63</xdr:row>
      <xdr:rowOff>41910</xdr:rowOff>
    </xdr:to>
    <xdr:cxnSp macro="">
      <xdr:nvCxnSpPr>
        <xdr:cNvPr id="152" name="直線コネクタ 151">
          <a:extLst>
            <a:ext uri="{FF2B5EF4-FFF2-40B4-BE49-F238E27FC236}">
              <a16:creationId xmlns:a16="http://schemas.microsoft.com/office/drawing/2014/main" id="{5BD61AD0-9CDD-4780-B80B-FE2F661FB477}"/>
            </a:ext>
          </a:extLst>
        </xdr:cNvPr>
        <xdr:cNvCxnSpPr/>
      </xdr:nvCxnSpPr>
      <xdr:spPr>
        <a:xfrm flipV="1">
          <a:off x="8750300" y="108407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165100</xdr:rowOff>
    </xdr:from>
    <xdr:to>
      <xdr:col>41</xdr:col>
      <xdr:colOff>101600</xdr:colOff>
      <xdr:row>63</xdr:row>
      <xdr:rowOff>95250</xdr:rowOff>
    </xdr:to>
    <xdr:sp macro="" textlink="">
      <xdr:nvSpPr>
        <xdr:cNvPr id="153" name="楕円 152">
          <a:extLst>
            <a:ext uri="{FF2B5EF4-FFF2-40B4-BE49-F238E27FC236}">
              <a16:creationId xmlns:a16="http://schemas.microsoft.com/office/drawing/2014/main" id="{9DC9C137-4597-4F33-92AA-187FDBAC3796}"/>
            </a:ext>
          </a:extLst>
        </xdr:cNvPr>
        <xdr:cNvSpPr/>
      </xdr:nvSpPr>
      <xdr:spPr>
        <a:xfrm>
          <a:off x="7810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44450</xdr:rowOff>
    </xdr:to>
    <xdr:cxnSp macro="">
      <xdr:nvCxnSpPr>
        <xdr:cNvPr id="154" name="直線コネクタ 153">
          <a:extLst>
            <a:ext uri="{FF2B5EF4-FFF2-40B4-BE49-F238E27FC236}">
              <a16:creationId xmlns:a16="http://schemas.microsoft.com/office/drawing/2014/main" id="{0E08B3A7-6DB6-43B5-8A13-21D6E3646208}"/>
            </a:ext>
          </a:extLst>
        </xdr:cNvPr>
        <xdr:cNvCxnSpPr/>
      </xdr:nvCxnSpPr>
      <xdr:spPr>
        <a:xfrm flipV="1">
          <a:off x="7861300" y="108432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168910</xdr:rowOff>
    </xdr:from>
    <xdr:to>
      <xdr:col>36</xdr:col>
      <xdr:colOff>165100</xdr:colOff>
      <xdr:row>63</xdr:row>
      <xdr:rowOff>99060</xdr:rowOff>
    </xdr:to>
    <xdr:sp macro="" textlink="">
      <xdr:nvSpPr>
        <xdr:cNvPr id="155" name="楕円 154">
          <a:extLst>
            <a:ext uri="{FF2B5EF4-FFF2-40B4-BE49-F238E27FC236}">
              <a16:creationId xmlns:a16="http://schemas.microsoft.com/office/drawing/2014/main" id="{46CE7D63-2A47-4A13-AFB6-DEAAA5355A54}"/>
            </a:ext>
          </a:extLst>
        </xdr:cNvPr>
        <xdr:cNvSpPr/>
      </xdr:nvSpPr>
      <xdr:spPr>
        <a:xfrm>
          <a:off x="6921500" y="107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44450</xdr:rowOff>
    </xdr:from>
    <xdr:to>
      <xdr:col>41</xdr:col>
      <xdr:colOff>50800</xdr:colOff>
      <xdr:row>63</xdr:row>
      <xdr:rowOff>48260</xdr:rowOff>
    </xdr:to>
    <xdr:cxnSp macro="">
      <xdr:nvCxnSpPr>
        <xdr:cNvPr id="156" name="直線コネクタ 155">
          <a:extLst>
            <a:ext uri="{FF2B5EF4-FFF2-40B4-BE49-F238E27FC236}">
              <a16:creationId xmlns:a16="http://schemas.microsoft.com/office/drawing/2014/main" id="{149490C4-4DDD-4B74-8340-351A3B5FF4F6}"/>
            </a:ext>
          </a:extLst>
        </xdr:cNvPr>
        <xdr:cNvCxnSpPr/>
      </xdr:nvCxnSpPr>
      <xdr:spPr>
        <a:xfrm flipV="1">
          <a:off x="6972300" y="10845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3450CB24-1067-4AFE-A9DB-C614C3D6C336}"/>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C9541E57-2121-4C16-8B92-0AE76916F7E0}"/>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140987</xdr:rowOff>
    </xdr:from>
    <xdr:ext cx="469744" cy="259045"/>
    <xdr:sp macro="" textlink="">
      <xdr:nvSpPr>
        <xdr:cNvPr id="159" name="n_3aveValue【体育館・プール】&#10;一人当たり面積">
          <a:extLst>
            <a:ext uri="{FF2B5EF4-FFF2-40B4-BE49-F238E27FC236}">
              <a16:creationId xmlns:a16="http://schemas.microsoft.com/office/drawing/2014/main" id="{9915A0BF-B335-4165-884C-D19B06CC551E}"/>
            </a:ext>
          </a:extLst>
        </xdr:cNvPr>
        <xdr:cNvSpPr txBox="1"/>
      </xdr:nvSpPr>
      <xdr:spPr>
        <a:xfrm>
          <a:off x="7626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106697</xdr:rowOff>
    </xdr:from>
    <xdr:ext cx="469744" cy="259045"/>
    <xdr:sp macro="" textlink="">
      <xdr:nvSpPr>
        <xdr:cNvPr id="160" name="n_4aveValue【体育館・プール】&#10;一人当たり面積">
          <a:extLst>
            <a:ext uri="{FF2B5EF4-FFF2-40B4-BE49-F238E27FC236}">
              <a16:creationId xmlns:a16="http://schemas.microsoft.com/office/drawing/2014/main" id="{068AD7FE-239D-4A62-87DB-231B08771F53}"/>
            </a:ext>
          </a:extLst>
        </xdr:cNvPr>
        <xdr:cNvSpPr txBox="1"/>
      </xdr:nvSpPr>
      <xdr:spPr>
        <a:xfrm>
          <a:off x="673742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81297</xdr:rowOff>
    </xdr:from>
    <xdr:ext cx="469744" cy="259045"/>
    <xdr:sp macro="" textlink="">
      <xdr:nvSpPr>
        <xdr:cNvPr id="161" name="n_1mainValue【体育館・プール】&#10;一人当たり面積">
          <a:extLst>
            <a:ext uri="{FF2B5EF4-FFF2-40B4-BE49-F238E27FC236}">
              <a16:creationId xmlns:a16="http://schemas.microsoft.com/office/drawing/2014/main" id="{6DF3518A-0C3B-4E7E-ACDD-E8E453026CDC}"/>
            </a:ext>
          </a:extLst>
        </xdr:cNvPr>
        <xdr:cNvSpPr txBox="1"/>
      </xdr:nvSpPr>
      <xdr:spPr>
        <a:xfrm>
          <a:off x="93917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162" name="n_2mainValue【体育館・プール】&#10;一人当たり面積">
          <a:extLst>
            <a:ext uri="{FF2B5EF4-FFF2-40B4-BE49-F238E27FC236}">
              <a16:creationId xmlns:a16="http://schemas.microsoft.com/office/drawing/2014/main" id="{4A9F236E-0EB4-4C46-A4D3-7C7316D5445B}"/>
            </a:ext>
          </a:extLst>
        </xdr:cNvPr>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86377</xdr:rowOff>
    </xdr:from>
    <xdr:ext cx="469744" cy="259045"/>
    <xdr:sp macro="" textlink="">
      <xdr:nvSpPr>
        <xdr:cNvPr id="163" name="n_3mainValue【体育館・プール】&#10;一人当たり面積">
          <a:extLst>
            <a:ext uri="{FF2B5EF4-FFF2-40B4-BE49-F238E27FC236}">
              <a16:creationId xmlns:a16="http://schemas.microsoft.com/office/drawing/2014/main" id="{2D8A98F3-B36B-41D6-A4E5-5873A9E0432F}"/>
            </a:ext>
          </a:extLst>
        </xdr:cNvPr>
        <xdr:cNvSpPr txBox="1"/>
      </xdr:nvSpPr>
      <xdr:spPr>
        <a:xfrm>
          <a:off x="7626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90187</xdr:rowOff>
    </xdr:from>
    <xdr:ext cx="469744" cy="259045"/>
    <xdr:sp macro="" textlink="">
      <xdr:nvSpPr>
        <xdr:cNvPr id="164" name="n_4mainValue【体育館・プール】&#10;一人当たり面積">
          <a:extLst>
            <a:ext uri="{FF2B5EF4-FFF2-40B4-BE49-F238E27FC236}">
              <a16:creationId xmlns:a16="http://schemas.microsoft.com/office/drawing/2014/main" id="{81F97529-A2EA-4803-839A-2B2DD0DE86F5}"/>
            </a:ext>
          </a:extLst>
        </xdr:cNvPr>
        <xdr:cNvSpPr txBox="1"/>
      </xdr:nvSpPr>
      <xdr:spPr>
        <a:xfrm>
          <a:off x="6737427"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DD80FF6-FDC9-4078-AB5A-A414D9BBE0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5FB9209F-B26A-4398-8312-744ECF530D7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93D0A9A-596A-44A1-A169-55835A7741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255639E-04D2-4D78-A32D-B20A47BB44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9E5AC81-9649-44ED-95E9-4789AB5B8B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6A5FF70-2FF9-4DC1-9276-C18CFBF0CA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6ECE873-6B0A-4ECD-B33B-9E42BB8D8D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548CE58-B740-4A4F-A1DA-C77425D4D0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3FAB5DC-DF0E-4DE0-837C-7A34EF3623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98C62EA-0EDD-446C-8F2C-979C9E5081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07441B0-7AA8-464A-8554-44FF695D68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EFC4BCFB-7E1A-4E38-AC03-2316F59077A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E439188F-E4D8-4C84-B8E0-D0BC820894B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7C8C845D-4B72-44D3-B47D-1AE4EEDE31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7E2D3BBB-71BB-42D6-805C-3995FD08C61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3A77FBC9-79D9-41E8-8372-875B36E5F26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701ECF77-366B-43C1-A67C-629C031AC74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8D51F672-664B-4358-821E-03552CABCB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5BD14CE3-4114-4223-A497-94B742A60AD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C2C13522-5255-4688-BA1C-7D621097CFE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814102EF-DD56-438A-B442-9EF7B3C6104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90C561BF-ED80-4FA6-95DE-3BCF755714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1BF3444-656E-4ABF-ACAD-B9AAB963F6E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7263B61-6424-4B01-989D-47EC8E02C3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194C1BE1-F185-4913-9371-27ECCDB1CE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DFCD5A7B-E462-47CF-85AD-E9FC23277C57}"/>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F4F96DC4-3EAF-4B6F-B9D7-24AA0F108A65}"/>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2F5ED50D-FAA8-4683-B382-A482049F792F}"/>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1201BB65-69F2-4A27-87C9-C7FA1400F6FF}"/>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0FBF1AE3-5498-4D8A-B92A-C2991217975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1BCFFF22-9C5C-47C3-A0B1-9719A5403BB7}"/>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50E3B697-36C1-4EC5-A437-CC041E4E15FA}"/>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108A8931-8176-48FA-B662-A6EC4A2E0F7F}"/>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7BACD92B-5AA9-4E8C-9E94-B9A5CD216A24}"/>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199" name="フローチャート: 判断 198">
          <a:extLst>
            <a:ext uri="{FF2B5EF4-FFF2-40B4-BE49-F238E27FC236}">
              <a16:creationId xmlns:a16="http://schemas.microsoft.com/office/drawing/2014/main" id="{9C834BEA-5179-4F2B-9672-2AC087A41A01}"/>
            </a:ext>
          </a:extLst>
        </xdr:cNvPr>
        <xdr:cNvSpPr/>
      </xdr:nvSpPr>
      <xdr:spPr>
        <a:xfrm>
          <a:off x="196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83638</xdr:rowOff>
    </xdr:from>
    <xdr:to>
      <xdr:col>6</xdr:col>
      <xdr:colOff>38100</xdr:colOff>
      <xdr:row>83</xdr:row>
      <xdr:rowOff>13788</xdr:rowOff>
    </xdr:to>
    <xdr:sp macro="" textlink="">
      <xdr:nvSpPr>
        <xdr:cNvPr id="200" name="フローチャート: 判断 199">
          <a:extLst>
            <a:ext uri="{FF2B5EF4-FFF2-40B4-BE49-F238E27FC236}">
              <a16:creationId xmlns:a16="http://schemas.microsoft.com/office/drawing/2014/main" id="{261AC620-1409-4F00-8F3B-3824979F2522}"/>
            </a:ext>
          </a:extLst>
        </xdr:cNvPr>
        <xdr:cNvSpPr/>
      </xdr:nvSpPr>
      <xdr:spPr>
        <a:xfrm>
          <a:off x="1079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0C14D25-9243-4960-B46C-8F96485222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4133B9-B748-4E0D-85B8-A42D7D096F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21D0FDA-608D-4609-A1C4-9CB28EDC12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B368920-7D41-4073-9807-72EE556981F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C7A9D51-AEF2-48A7-B76E-87ED327055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99968</xdr:rowOff>
    </xdr:from>
    <xdr:to>
      <xdr:col>24</xdr:col>
      <xdr:colOff>114300</xdr:colOff>
      <xdr:row>87</xdr:row>
      <xdr:rowOff>30118</xdr:rowOff>
    </xdr:to>
    <xdr:sp macro="" textlink="">
      <xdr:nvSpPr>
        <xdr:cNvPr id="206" name="楕円 205">
          <a:extLst>
            <a:ext uri="{FF2B5EF4-FFF2-40B4-BE49-F238E27FC236}">
              <a16:creationId xmlns:a16="http://schemas.microsoft.com/office/drawing/2014/main" id="{D06BE7B9-5B14-4DE6-B9A2-A23CE60598AA}"/>
            </a:ext>
          </a:extLst>
        </xdr:cNvPr>
        <xdr:cNvSpPr/>
      </xdr:nvSpPr>
      <xdr:spPr>
        <a:xfrm>
          <a:off x="45847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14895</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77F27D1D-E4DE-46C7-98FA-CD4B2759B853}"/>
            </a:ext>
          </a:extLst>
        </xdr:cNvPr>
        <xdr:cNvSpPr txBox="1"/>
      </xdr:nvSpPr>
      <xdr:spPr>
        <a:xfrm>
          <a:off x="4673600" y="1475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96701</xdr:rowOff>
    </xdr:from>
    <xdr:to>
      <xdr:col>20</xdr:col>
      <xdr:colOff>38100</xdr:colOff>
      <xdr:row>87</xdr:row>
      <xdr:rowOff>26851</xdr:rowOff>
    </xdr:to>
    <xdr:sp macro="" textlink="">
      <xdr:nvSpPr>
        <xdr:cNvPr id="208" name="楕円 207">
          <a:extLst>
            <a:ext uri="{FF2B5EF4-FFF2-40B4-BE49-F238E27FC236}">
              <a16:creationId xmlns:a16="http://schemas.microsoft.com/office/drawing/2014/main" id="{F81C3A18-D019-4B0C-9607-AB1E7B0FB010}"/>
            </a:ext>
          </a:extLst>
        </xdr:cNvPr>
        <xdr:cNvSpPr/>
      </xdr:nvSpPr>
      <xdr:spPr>
        <a:xfrm>
          <a:off x="3746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147501</xdr:rowOff>
    </xdr:from>
    <xdr:to>
      <xdr:col>24</xdr:col>
      <xdr:colOff>63500</xdr:colOff>
      <xdr:row>86</xdr:row>
      <xdr:rowOff>150768</xdr:rowOff>
    </xdr:to>
    <xdr:cxnSp macro="">
      <xdr:nvCxnSpPr>
        <xdr:cNvPr id="209" name="直線コネクタ 208">
          <a:extLst>
            <a:ext uri="{FF2B5EF4-FFF2-40B4-BE49-F238E27FC236}">
              <a16:creationId xmlns:a16="http://schemas.microsoft.com/office/drawing/2014/main" id="{2B5954F3-8E97-4E02-B549-689A062D1C80}"/>
            </a:ext>
          </a:extLst>
        </xdr:cNvPr>
        <xdr:cNvCxnSpPr/>
      </xdr:nvCxnSpPr>
      <xdr:spPr>
        <a:xfrm>
          <a:off x="3797300" y="1489220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95069</xdr:rowOff>
    </xdr:from>
    <xdr:to>
      <xdr:col>15</xdr:col>
      <xdr:colOff>101600</xdr:colOff>
      <xdr:row>87</xdr:row>
      <xdr:rowOff>25219</xdr:rowOff>
    </xdr:to>
    <xdr:sp macro="" textlink="">
      <xdr:nvSpPr>
        <xdr:cNvPr id="210" name="楕円 209">
          <a:extLst>
            <a:ext uri="{FF2B5EF4-FFF2-40B4-BE49-F238E27FC236}">
              <a16:creationId xmlns:a16="http://schemas.microsoft.com/office/drawing/2014/main" id="{5E2BE655-A548-49E5-8896-B563B2282EF7}"/>
            </a:ext>
          </a:extLst>
        </xdr:cNvPr>
        <xdr:cNvSpPr/>
      </xdr:nvSpPr>
      <xdr:spPr>
        <a:xfrm>
          <a:off x="2857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145869</xdr:rowOff>
    </xdr:from>
    <xdr:to>
      <xdr:col>19</xdr:col>
      <xdr:colOff>177800</xdr:colOff>
      <xdr:row>86</xdr:row>
      <xdr:rowOff>147501</xdr:rowOff>
    </xdr:to>
    <xdr:cxnSp macro="">
      <xdr:nvCxnSpPr>
        <xdr:cNvPr id="211" name="直線コネクタ 210">
          <a:extLst>
            <a:ext uri="{FF2B5EF4-FFF2-40B4-BE49-F238E27FC236}">
              <a16:creationId xmlns:a16="http://schemas.microsoft.com/office/drawing/2014/main" id="{AEDA8973-0203-4124-B7F8-C219A88BA149}"/>
            </a:ext>
          </a:extLst>
        </xdr:cNvPr>
        <xdr:cNvCxnSpPr/>
      </xdr:nvCxnSpPr>
      <xdr:spPr>
        <a:xfrm>
          <a:off x="2908300" y="148905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93436</xdr:rowOff>
    </xdr:from>
    <xdr:to>
      <xdr:col>10</xdr:col>
      <xdr:colOff>165100</xdr:colOff>
      <xdr:row>87</xdr:row>
      <xdr:rowOff>23586</xdr:rowOff>
    </xdr:to>
    <xdr:sp macro="" textlink="">
      <xdr:nvSpPr>
        <xdr:cNvPr id="212" name="楕円 211">
          <a:extLst>
            <a:ext uri="{FF2B5EF4-FFF2-40B4-BE49-F238E27FC236}">
              <a16:creationId xmlns:a16="http://schemas.microsoft.com/office/drawing/2014/main" id="{FD7A2F2E-1C50-45E4-B82F-7594B99171C5}"/>
            </a:ext>
          </a:extLst>
        </xdr:cNvPr>
        <xdr:cNvSpPr/>
      </xdr:nvSpPr>
      <xdr:spPr>
        <a:xfrm>
          <a:off x="19685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144236</xdr:rowOff>
    </xdr:from>
    <xdr:to>
      <xdr:col>15</xdr:col>
      <xdr:colOff>50800</xdr:colOff>
      <xdr:row>86</xdr:row>
      <xdr:rowOff>145869</xdr:rowOff>
    </xdr:to>
    <xdr:cxnSp macro="">
      <xdr:nvCxnSpPr>
        <xdr:cNvPr id="213" name="直線コネクタ 212">
          <a:extLst>
            <a:ext uri="{FF2B5EF4-FFF2-40B4-BE49-F238E27FC236}">
              <a16:creationId xmlns:a16="http://schemas.microsoft.com/office/drawing/2014/main" id="{6EC4B1BA-C901-4C25-82C3-89A93ED275D0}"/>
            </a:ext>
          </a:extLst>
        </xdr:cNvPr>
        <xdr:cNvCxnSpPr/>
      </xdr:nvCxnSpPr>
      <xdr:spPr>
        <a:xfrm>
          <a:off x="2019300" y="148889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90170</xdr:rowOff>
    </xdr:from>
    <xdr:to>
      <xdr:col>6</xdr:col>
      <xdr:colOff>38100</xdr:colOff>
      <xdr:row>87</xdr:row>
      <xdr:rowOff>20320</xdr:rowOff>
    </xdr:to>
    <xdr:sp macro="" textlink="">
      <xdr:nvSpPr>
        <xdr:cNvPr id="214" name="楕円 213">
          <a:extLst>
            <a:ext uri="{FF2B5EF4-FFF2-40B4-BE49-F238E27FC236}">
              <a16:creationId xmlns:a16="http://schemas.microsoft.com/office/drawing/2014/main" id="{34433554-6567-4F05-B124-98BEFFDBCE39}"/>
            </a:ext>
          </a:extLst>
        </xdr:cNvPr>
        <xdr:cNvSpPr/>
      </xdr:nvSpPr>
      <xdr:spPr>
        <a:xfrm>
          <a:off x="1079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140970</xdr:rowOff>
    </xdr:from>
    <xdr:to>
      <xdr:col>10</xdr:col>
      <xdr:colOff>114300</xdr:colOff>
      <xdr:row>86</xdr:row>
      <xdr:rowOff>144236</xdr:rowOff>
    </xdr:to>
    <xdr:cxnSp macro="">
      <xdr:nvCxnSpPr>
        <xdr:cNvPr id="215" name="直線コネクタ 214">
          <a:extLst>
            <a:ext uri="{FF2B5EF4-FFF2-40B4-BE49-F238E27FC236}">
              <a16:creationId xmlns:a16="http://schemas.microsoft.com/office/drawing/2014/main" id="{A7EAC7E7-C552-4A51-AE18-6EC5A58ABC7A}"/>
            </a:ext>
          </a:extLst>
        </xdr:cNvPr>
        <xdr:cNvCxnSpPr/>
      </xdr:nvCxnSpPr>
      <xdr:spPr>
        <a:xfrm>
          <a:off x="1130300" y="148856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6E332D47-189A-4AB9-B072-B2C2B3D27F2B}"/>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C1CD1382-63FC-4AC1-AA13-A020A65422BA}"/>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115225</xdr:rowOff>
    </xdr:from>
    <xdr:ext cx="405111" cy="259045"/>
    <xdr:sp macro="" textlink="">
      <xdr:nvSpPr>
        <xdr:cNvPr id="218" name="n_3aveValue【福祉施設】&#10;有形固定資産減価償却率">
          <a:extLst>
            <a:ext uri="{FF2B5EF4-FFF2-40B4-BE49-F238E27FC236}">
              <a16:creationId xmlns:a16="http://schemas.microsoft.com/office/drawing/2014/main" id="{1963149E-DA1C-4C6E-BDBC-89FD3D413D59}"/>
            </a:ext>
          </a:extLst>
        </xdr:cNvPr>
        <xdr:cNvSpPr txBox="1"/>
      </xdr:nvSpPr>
      <xdr:spPr>
        <a:xfrm>
          <a:off x="1816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30315</xdr:rowOff>
    </xdr:from>
    <xdr:ext cx="405111" cy="259045"/>
    <xdr:sp macro="" textlink="">
      <xdr:nvSpPr>
        <xdr:cNvPr id="219" name="n_4aveValue【福祉施設】&#10;有形固定資産減価償却率">
          <a:extLst>
            <a:ext uri="{FF2B5EF4-FFF2-40B4-BE49-F238E27FC236}">
              <a16:creationId xmlns:a16="http://schemas.microsoft.com/office/drawing/2014/main" id="{DD863975-9468-4E78-A602-ED67F8218B6B}"/>
            </a:ext>
          </a:extLst>
        </xdr:cNvPr>
        <xdr:cNvSpPr txBox="1"/>
      </xdr:nvSpPr>
      <xdr:spPr>
        <a:xfrm>
          <a:off x="927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17978</xdr:rowOff>
    </xdr:from>
    <xdr:ext cx="405111" cy="259045"/>
    <xdr:sp macro="" textlink="">
      <xdr:nvSpPr>
        <xdr:cNvPr id="220" name="n_1mainValue【福祉施設】&#10;有形固定資産減価償却率">
          <a:extLst>
            <a:ext uri="{FF2B5EF4-FFF2-40B4-BE49-F238E27FC236}">
              <a16:creationId xmlns:a16="http://schemas.microsoft.com/office/drawing/2014/main" id="{D320AA85-B5E2-4732-B877-8F62340C7FEE}"/>
            </a:ext>
          </a:extLst>
        </xdr:cNvPr>
        <xdr:cNvSpPr txBox="1"/>
      </xdr:nvSpPr>
      <xdr:spPr>
        <a:xfrm>
          <a:off x="35820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16346</xdr:rowOff>
    </xdr:from>
    <xdr:ext cx="405111" cy="259045"/>
    <xdr:sp macro="" textlink="">
      <xdr:nvSpPr>
        <xdr:cNvPr id="221" name="n_2mainValue【福祉施設】&#10;有形固定資産減価償却率">
          <a:extLst>
            <a:ext uri="{FF2B5EF4-FFF2-40B4-BE49-F238E27FC236}">
              <a16:creationId xmlns:a16="http://schemas.microsoft.com/office/drawing/2014/main" id="{EDDAAB5E-7436-4123-81B4-CDC941783A66}"/>
            </a:ext>
          </a:extLst>
        </xdr:cNvPr>
        <xdr:cNvSpPr txBox="1"/>
      </xdr:nvSpPr>
      <xdr:spPr>
        <a:xfrm>
          <a:off x="2705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14713</xdr:rowOff>
    </xdr:from>
    <xdr:ext cx="405111" cy="259045"/>
    <xdr:sp macro="" textlink="">
      <xdr:nvSpPr>
        <xdr:cNvPr id="222" name="n_3mainValue【福祉施設】&#10;有形固定資産減価償却率">
          <a:extLst>
            <a:ext uri="{FF2B5EF4-FFF2-40B4-BE49-F238E27FC236}">
              <a16:creationId xmlns:a16="http://schemas.microsoft.com/office/drawing/2014/main" id="{25912027-02C7-438F-97CE-08557DB20839}"/>
            </a:ext>
          </a:extLst>
        </xdr:cNvPr>
        <xdr:cNvSpPr txBox="1"/>
      </xdr:nvSpPr>
      <xdr:spPr>
        <a:xfrm>
          <a:off x="1816744" y="1493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11447</xdr:rowOff>
    </xdr:from>
    <xdr:ext cx="405111" cy="259045"/>
    <xdr:sp macro="" textlink="">
      <xdr:nvSpPr>
        <xdr:cNvPr id="223" name="n_4mainValue【福祉施設】&#10;有形固定資産減価償却率">
          <a:extLst>
            <a:ext uri="{FF2B5EF4-FFF2-40B4-BE49-F238E27FC236}">
              <a16:creationId xmlns:a16="http://schemas.microsoft.com/office/drawing/2014/main" id="{AA3B08D2-8FEF-4E1D-AE46-864075CBD37D}"/>
            </a:ext>
          </a:extLst>
        </xdr:cNvPr>
        <xdr:cNvSpPr txBox="1"/>
      </xdr:nvSpPr>
      <xdr:spPr>
        <a:xfrm>
          <a:off x="927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33D92C3-E64A-4CBC-9921-76AB9207DB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DAEB7E91-7A57-47AF-9F85-5E5520B4A6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69836378-03A8-4B82-BE53-A65A89F5C5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F9335361-F8D3-4037-BC9A-1D640C1FBA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BD909EBF-3D33-4531-BCF9-7C05F22697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B77D3DC5-E06D-4A0F-AB38-509FF23364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56736BA2-A36B-4555-9663-ED77CDCE34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4E9F8B55-E56C-4309-8889-026BE0B0FF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FBF623A8-13F4-437B-919B-1D04B0586F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DBBF59DA-9DBD-4F67-A497-1EE97C9E69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FD29D05A-77E5-4A06-BCA2-10252FB2F5A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5FD0BE28-4C87-4190-A010-B84CC452C4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2514DE45-FF81-46E5-AE03-9F8D227479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43B4961D-BC22-427F-9391-6E41FEEB8EE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4F3B1CC5-F7DC-488C-B6C2-15F21319FD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D4284FF0-0BFE-42FF-A361-AC41FAAC33D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A6528B3D-2AC5-4DEF-AF63-81A1C845098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62302732-E726-4D62-B3A8-CA030805BC2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4B5D9392-EACF-4F16-A156-592D2C5EB6D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CC15CE5-462C-474E-BB37-28D9166FC22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220049FA-84C4-40F5-88D1-0205D5E4F1D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3CBD78B5-4D03-462A-8CD6-4B3E91A4D3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BE295468-D21C-4717-B38E-0C45A123E7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7E46753D-DD3A-4A0E-88DB-107197F5FDD9}"/>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0A4F441C-B819-4ADE-8729-7EC69932CBB1}"/>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38B189E2-2151-49F2-8D59-A708D1C6264E}"/>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9CD78624-04EC-42B9-AFE2-60AA7B892D44}"/>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B32BC548-9E3E-40FA-AA53-CDEC22B1AF79}"/>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DE024C60-5A0D-41EB-ACF0-8A2AD2621DAB}"/>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8891D38F-3ECD-46D2-B432-48036BC8A793}"/>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AA445287-F84E-46F9-B81D-5AE7CEA23676}"/>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C9A31AB4-E3A6-4407-82C3-C195B5FE1989}"/>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6" name="フローチャート: 判断 255">
          <a:extLst>
            <a:ext uri="{FF2B5EF4-FFF2-40B4-BE49-F238E27FC236}">
              <a16:creationId xmlns:a16="http://schemas.microsoft.com/office/drawing/2014/main" id="{56BF4220-A11D-4DD3-8D5B-8E9B48021F66}"/>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7" name="フローチャート: 判断 256">
          <a:extLst>
            <a:ext uri="{FF2B5EF4-FFF2-40B4-BE49-F238E27FC236}">
              <a16:creationId xmlns:a16="http://schemas.microsoft.com/office/drawing/2014/main" id="{3064F6AD-6689-427C-9530-BCB7DFEBE183}"/>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9FCDF23-67D1-4A96-BCE7-F391290BDA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DFFA882-5CF6-421F-A34D-1AAB73FE33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A500F65-B8F8-433A-AFCE-7710B0A48C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8B2BF29-DBC7-4174-98BF-71F8044216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C155D00-1FC0-46F8-9E64-6CBB2B2B49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96520</xdr:rowOff>
    </xdr:from>
    <xdr:to>
      <xdr:col>55</xdr:col>
      <xdr:colOff>50800</xdr:colOff>
      <xdr:row>86</xdr:row>
      <xdr:rowOff>26670</xdr:rowOff>
    </xdr:to>
    <xdr:sp macro="" textlink="">
      <xdr:nvSpPr>
        <xdr:cNvPr id="263" name="楕円 262">
          <a:extLst>
            <a:ext uri="{FF2B5EF4-FFF2-40B4-BE49-F238E27FC236}">
              <a16:creationId xmlns:a16="http://schemas.microsoft.com/office/drawing/2014/main" id="{0AC32034-D890-412E-9874-6C8FDCE9056E}"/>
            </a:ext>
          </a:extLst>
        </xdr:cNvPr>
        <xdr:cNvSpPr/>
      </xdr:nvSpPr>
      <xdr:spPr>
        <a:xfrm>
          <a:off x="104267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11447</xdr:rowOff>
    </xdr:from>
    <xdr:ext cx="469744" cy="259045"/>
    <xdr:sp macro="" textlink="">
      <xdr:nvSpPr>
        <xdr:cNvPr id="264" name="【福祉施設】&#10;一人当たり面積該当値テキスト">
          <a:extLst>
            <a:ext uri="{FF2B5EF4-FFF2-40B4-BE49-F238E27FC236}">
              <a16:creationId xmlns:a16="http://schemas.microsoft.com/office/drawing/2014/main" id="{544155B1-FCCA-484E-966A-9B0E84C8B5FE}"/>
            </a:ext>
          </a:extLst>
        </xdr:cNvPr>
        <xdr:cNvSpPr txBox="1"/>
      </xdr:nvSpPr>
      <xdr:spPr>
        <a:xfrm>
          <a:off x="10515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99061</xdr:rowOff>
    </xdr:from>
    <xdr:to>
      <xdr:col>50</xdr:col>
      <xdr:colOff>165100</xdr:colOff>
      <xdr:row>86</xdr:row>
      <xdr:rowOff>29211</xdr:rowOff>
    </xdr:to>
    <xdr:sp macro="" textlink="">
      <xdr:nvSpPr>
        <xdr:cNvPr id="265" name="楕円 264">
          <a:extLst>
            <a:ext uri="{FF2B5EF4-FFF2-40B4-BE49-F238E27FC236}">
              <a16:creationId xmlns:a16="http://schemas.microsoft.com/office/drawing/2014/main" id="{33E97EA4-6034-4623-A420-E343DA90940B}"/>
            </a:ext>
          </a:extLst>
        </xdr:cNvPr>
        <xdr:cNvSpPr/>
      </xdr:nvSpPr>
      <xdr:spPr>
        <a:xfrm>
          <a:off x="9588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147320</xdr:rowOff>
    </xdr:from>
    <xdr:to>
      <xdr:col>55</xdr:col>
      <xdr:colOff>0</xdr:colOff>
      <xdr:row>85</xdr:row>
      <xdr:rowOff>149861</xdr:rowOff>
    </xdr:to>
    <xdr:cxnSp macro="">
      <xdr:nvCxnSpPr>
        <xdr:cNvPr id="266" name="直線コネクタ 265">
          <a:extLst>
            <a:ext uri="{FF2B5EF4-FFF2-40B4-BE49-F238E27FC236}">
              <a16:creationId xmlns:a16="http://schemas.microsoft.com/office/drawing/2014/main" id="{79C34CFF-0F1C-487B-9231-BF5C1111FB82}"/>
            </a:ext>
          </a:extLst>
        </xdr:cNvPr>
        <xdr:cNvCxnSpPr/>
      </xdr:nvCxnSpPr>
      <xdr:spPr>
        <a:xfrm flipV="1">
          <a:off x="9639300" y="147205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100330</xdr:rowOff>
    </xdr:from>
    <xdr:to>
      <xdr:col>46</xdr:col>
      <xdr:colOff>38100</xdr:colOff>
      <xdr:row>86</xdr:row>
      <xdr:rowOff>30480</xdr:rowOff>
    </xdr:to>
    <xdr:sp macro="" textlink="">
      <xdr:nvSpPr>
        <xdr:cNvPr id="267" name="楕円 266">
          <a:extLst>
            <a:ext uri="{FF2B5EF4-FFF2-40B4-BE49-F238E27FC236}">
              <a16:creationId xmlns:a16="http://schemas.microsoft.com/office/drawing/2014/main" id="{D766F042-2FC0-4747-9676-145ECBD1DC0E}"/>
            </a:ext>
          </a:extLst>
        </xdr:cNvPr>
        <xdr:cNvSpPr/>
      </xdr:nvSpPr>
      <xdr:spPr>
        <a:xfrm>
          <a:off x="8699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149861</xdr:rowOff>
    </xdr:from>
    <xdr:to>
      <xdr:col>50</xdr:col>
      <xdr:colOff>114300</xdr:colOff>
      <xdr:row>85</xdr:row>
      <xdr:rowOff>151130</xdr:rowOff>
    </xdr:to>
    <xdr:cxnSp macro="">
      <xdr:nvCxnSpPr>
        <xdr:cNvPr id="268" name="直線コネクタ 267">
          <a:extLst>
            <a:ext uri="{FF2B5EF4-FFF2-40B4-BE49-F238E27FC236}">
              <a16:creationId xmlns:a16="http://schemas.microsoft.com/office/drawing/2014/main" id="{874D3A26-F5DE-4F07-A47C-4C6E6339F257}"/>
            </a:ext>
          </a:extLst>
        </xdr:cNvPr>
        <xdr:cNvCxnSpPr/>
      </xdr:nvCxnSpPr>
      <xdr:spPr>
        <a:xfrm flipV="1">
          <a:off x="8750300" y="147231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102870</xdr:rowOff>
    </xdr:from>
    <xdr:to>
      <xdr:col>41</xdr:col>
      <xdr:colOff>101600</xdr:colOff>
      <xdr:row>86</xdr:row>
      <xdr:rowOff>33020</xdr:rowOff>
    </xdr:to>
    <xdr:sp macro="" textlink="">
      <xdr:nvSpPr>
        <xdr:cNvPr id="269" name="楕円 268">
          <a:extLst>
            <a:ext uri="{FF2B5EF4-FFF2-40B4-BE49-F238E27FC236}">
              <a16:creationId xmlns:a16="http://schemas.microsoft.com/office/drawing/2014/main" id="{DA9E2761-7148-48FD-A16B-7DB1B4BB69E2}"/>
            </a:ext>
          </a:extLst>
        </xdr:cNvPr>
        <xdr:cNvSpPr/>
      </xdr:nvSpPr>
      <xdr:spPr>
        <a:xfrm>
          <a:off x="7810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151130</xdr:rowOff>
    </xdr:from>
    <xdr:to>
      <xdr:col>45</xdr:col>
      <xdr:colOff>177800</xdr:colOff>
      <xdr:row>85</xdr:row>
      <xdr:rowOff>153670</xdr:rowOff>
    </xdr:to>
    <xdr:cxnSp macro="">
      <xdr:nvCxnSpPr>
        <xdr:cNvPr id="270" name="直線コネクタ 269">
          <a:extLst>
            <a:ext uri="{FF2B5EF4-FFF2-40B4-BE49-F238E27FC236}">
              <a16:creationId xmlns:a16="http://schemas.microsoft.com/office/drawing/2014/main" id="{D00C1360-0EBD-48B0-B29B-BB5B0EBE26DC}"/>
            </a:ext>
          </a:extLst>
        </xdr:cNvPr>
        <xdr:cNvCxnSpPr/>
      </xdr:nvCxnSpPr>
      <xdr:spPr>
        <a:xfrm flipV="1">
          <a:off x="7861300" y="14724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104139</xdr:rowOff>
    </xdr:from>
    <xdr:to>
      <xdr:col>36</xdr:col>
      <xdr:colOff>165100</xdr:colOff>
      <xdr:row>86</xdr:row>
      <xdr:rowOff>34289</xdr:rowOff>
    </xdr:to>
    <xdr:sp macro="" textlink="">
      <xdr:nvSpPr>
        <xdr:cNvPr id="271" name="楕円 270">
          <a:extLst>
            <a:ext uri="{FF2B5EF4-FFF2-40B4-BE49-F238E27FC236}">
              <a16:creationId xmlns:a16="http://schemas.microsoft.com/office/drawing/2014/main" id="{88E44286-74E3-4F35-9EEF-C89063AA4DEB}"/>
            </a:ext>
          </a:extLst>
        </xdr:cNvPr>
        <xdr:cNvSpPr/>
      </xdr:nvSpPr>
      <xdr:spPr>
        <a:xfrm>
          <a:off x="6921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153670</xdr:rowOff>
    </xdr:from>
    <xdr:to>
      <xdr:col>41</xdr:col>
      <xdr:colOff>50800</xdr:colOff>
      <xdr:row>85</xdr:row>
      <xdr:rowOff>154939</xdr:rowOff>
    </xdr:to>
    <xdr:cxnSp macro="">
      <xdr:nvCxnSpPr>
        <xdr:cNvPr id="272" name="直線コネクタ 271">
          <a:extLst>
            <a:ext uri="{FF2B5EF4-FFF2-40B4-BE49-F238E27FC236}">
              <a16:creationId xmlns:a16="http://schemas.microsoft.com/office/drawing/2014/main" id="{808130F3-B8FD-4F86-A629-477C770F04C8}"/>
            </a:ext>
          </a:extLst>
        </xdr:cNvPr>
        <xdr:cNvCxnSpPr/>
      </xdr:nvCxnSpPr>
      <xdr:spPr>
        <a:xfrm flipV="1">
          <a:off x="6972300" y="147269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84F0C7CD-4854-477B-BD06-F639D54A1F3C}"/>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22C9D0D2-4C94-42E7-8705-56F4C50216E1}"/>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275" name="n_3aveValue【福祉施設】&#10;一人当たり面積">
          <a:extLst>
            <a:ext uri="{FF2B5EF4-FFF2-40B4-BE49-F238E27FC236}">
              <a16:creationId xmlns:a16="http://schemas.microsoft.com/office/drawing/2014/main" id="{26DEB4B2-76F4-472F-97C8-4859514F097C}"/>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6" name="n_4aveValue【福祉施設】&#10;一人当たり面積">
          <a:extLst>
            <a:ext uri="{FF2B5EF4-FFF2-40B4-BE49-F238E27FC236}">
              <a16:creationId xmlns:a16="http://schemas.microsoft.com/office/drawing/2014/main" id="{B6B6A7DA-2FDF-477F-BDD2-68AC5D949180}"/>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20338</xdr:rowOff>
    </xdr:from>
    <xdr:ext cx="469744" cy="259045"/>
    <xdr:sp macro="" textlink="">
      <xdr:nvSpPr>
        <xdr:cNvPr id="277" name="n_1mainValue【福祉施設】&#10;一人当たり面積">
          <a:extLst>
            <a:ext uri="{FF2B5EF4-FFF2-40B4-BE49-F238E27FC236}">
              <a16:creationId xmlns:a16="http://schemas.microsoft.com/office/drawing/2014/main" id="{30BF5DFB-8D2E-4968-B75E-58504372F875}"/>
            </a:ext>
          </a:extLst>
        </xdr:cNvPr>
        <xdr:cNvSpPr txBox="1"/>
      </xdr:nvSpPr>
      <xdr:spPr>
        <a:xfrm>
          <a:off x="93917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278" name="n_2mainValue【福祉施設】&#10;一人当たり面積">
          <a:extLst>
            <a:ext uri="{FF2B5EF4-FFF2-40B4-BE49-F238E27FC236}">
              <a16:creationId xmlns:a16="http://schemas.microsoft.com/office/drawing/2014/main" id="{A4C46E46-7BD7-44EE-ACCC-A1743F1E130A}"/>
            </a:ext>
          </a:extLst>
        </xdr:cNvPr>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24147</xdr:rowOff>
    </xdr:from>
    <xdr:ext cx="469744" cy="259045"/>
    <xdr:sp macro="" textlink="">
      <xdr:nvSpPr>
        <xdr:cNvPr id="279" name="n_3mainValue【福祉施設】&#10;一人当たり面積">
          <a:extLst>
            <a:ext uri="{FF2B5EF4-FFF2-40B4-BE49-F238E27FC236}">
              <a16:creationId xmlns:a16="http://schemas.microsoft.com/office/drawing/2014/main" id="{74651F95-A938-4C5D-BB6D-B111A12477E9}"/>
            </a:ext>
          </a:extLst>
        </xdr:cNvPr>
        <xdr:cNvSpPr txBox="1"/>
      </xdr:nvSpPr>
      <xdr:spPr>
        <a:xfrm>
          <a:off x="76264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25416</xdr:rowOff>
    </xdr:from>
    <xdr:ext cx="469744" cy="259045"/>
    <xdr:sp macro="" textlink="">
      <xdr:nvSpPr>
        <xdr:cNvPr id="280" name="n_4mainValue【福祉施設】&#10;一人当たり面積">
          <a:extLst>
            <a:ext uri="{FF2B5EF4-FFF2-40B4-BE49-F238E27FC236}">
              <a16:creationId xmlns:a16="http://schemas.microsoft.com/office/drawing/2014/main" id="{8C5C9A70-555B-4CA7-AF91-8CF48D976EFC}"/>
            </a:ext>
          </a:extLst>
        </xdr:cNvPr>
        <xdr:cNvSpPr txBox="1"/>
      </xdr:nvSpPr>
      <xdr:spPr>
        <a:xfrm>
          <a:off x="6737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4DDC0FD2-C9B4-4947-9E5B-1E4579ACB9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F7A8190-5A2C-40B8-AD91-E909F0EE38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9949919B-854C-47B3-97E2-B3B247CB87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BBDB4E48-5BD8-4FA5-8EC5-EFF1D6F1BD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D6DB7273-EF85-47A2-83F6-203C0A9333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3547077E-D1D9-4B81-AF26-E3719BECF3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448DFA6-5295-4EE8-B079-6355A047A4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D81BB82-D9CB-43C5-9A50-84BB8C4791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4EAAF7A7-64E9-44FB-AE88-781161F27B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38DD65AD-BC5B-446F-BC3C-EEB1591E5A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46AF2824-3B84-4398-A3CB-3E60583F08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A3BB518B-C018-4763-A837-6F63C523C3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1FE89A67-FE76-4D3A-8686-6E83C40CD2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FD69B780-787D-46BD-9D98-532FA39BDE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9D18D1FE-0003-4872-95A6-5A72D8CE81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F3DCD4FE-BFC8-4FDE-B148-6AD9F3E020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FB20D784-27FD-42B1-AB8C-663C39CE3A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C2E98EFE-0B77-42DD-B4F3-6B6185345D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A106F1D1-3E39-47AF-8968-5804719A51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CA25CF55-B552-49E7-9076-AAFA4B21E1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A153B8DB-F2E6-4739-A5A3-8D6D5A07F8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16A4E926-FD1A-483A-869A-BC892BBE4D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D179D15F-21A3-4DD6-937F-D7A1B3E335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4C0D3677-9494-445D-8EFE-2FB6ACD7B7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04F7172C-A851-42D2-9386-44CB688DFB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AA68C73A-BFDA-4987-91CE-A99F3E2871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4C34403A-7D17-4855-9B28-21DD928516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6EFEC429-39C6-47EF-A0ED-734092174DE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AD7A7FA6-7149-4408-B7ED-8533558825F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79FF0481-2A79-4C53-B82F-59E7A6822F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31007700-2BD2-4FD2-8DA3-C5BC80758F3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96F86B3E-5FB9-43B0-B629-A3208E1E059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35C6D6CA-C065-459B-9EA1-1F381E2FEDE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3C392859-C22D-4203-BDCC-E8B383955C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3D8980B6-DF12-4B97-97C6-36D962627AC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C11CD837-C719-4951-8397-B64DA7A664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3B68F1EA-91E1-456A-9C94-36569BFC570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58ABEC55-108D-4A34-88DF-3C3807ECC8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AD3B0CBB-D23F-40AD-A6F1-EB21B835A59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010CF33-A387-44D1-83F2-D7893F449D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423153C2-7A11-4266-B729-C54F57404CCB}"/>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9F4DE87B-E8CC-4F7D-B25A-01E418976A5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3FBD1F64-635D-4C03-AEF4-D063A3BB0A3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5DA83B63-7EAF-4DD0-982E-3DD6955B4C08}"/>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a16="http://schemas.microsoft.com/office/drawing/2014/main" id="{D7D2337F-5DBC-4ACF-9C9A-413FEC383387}"/>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8A69413E-77F8-4F1A-95A4-82F06CB6BD09}"/>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7" name="フローチャート: 判断 326">
          <a:extLst>
            <a:ext uri="{FF2B5EF4-FFF2-40B4-BE49-F238E27FC236}">
              <a16:creationId xmlns:a16="http://schemas.microsoft.com/office/drawing/2014/main" id="{6721F982-10D6-48CC-A309-91368D77E10F}"/>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8" name="フローチャート: 判断 327">
          <a:extLst>
            <a:ext uri="{FF2B5EF4-FFF2-40B4-BE49-F238E27FC236}">
              <a16:creationId xmlns:a16="http://schemas.microsoft.com/office/drawing/2014/main" id="{492986A7-32C7-426F-A404-D5A50DE18B4A}"/>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29" name="フローチャート: 判断 328">
          <a:extLst>
            <a:ext uri="{FF2B5EF4-FFF2-40B4-BE49-F238E27FC236}">
              <a16:creationId xmlns:a16="http://schemas.microsoft.com/office/drawing/2014/main" id="{A2DF405F-91F3-429C-A88E-748B0F4B3ED1}"/>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30" name="フローチャート: 判断 329">
          <a:extLst>
            <a:ext uri="{FF2B5EF4-FFF2-40B4-BE49-F238E27FC236}">
              <a16:creationId xmlns:a16="http://schemas.microsoft.com/office/drawing/2014/main" id="{72E289AD-4509-4ABB-8AB2-66BBAE6ED6C9}"/>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31" name="フローチャート: 判断 330">
          <a:extLst>
            <a:ext uri="{FF2B5EF4-FFF2-40B4-BE49-F238E27FC236}">
              <a16:creationId xmlns:a16="http://schemas.microsoft.com/office/drawing/2014/main" id="{EC1F7788-E559-4DD6-81A1-42962E29A273}"/>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1E63974-8200-433F-BCF0-6A090BE558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0C783B3-C66D-4957-A8D0-DCFA6EE7830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F04182A-BAE8-4B2F-B391-090E2796FC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D3E4DA5-B71C-4B80-BB27-A0179FE8A3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CD7FCB4B-610F-4F7D-839B-E10665A8E5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337" name="楕円 336">
          <a:extLst>
            <a:ext uri="{FF2B5EF4-FFF2-40B4-BE49-F238E27FC236}">
              <a16:creationId xmlns:a16="http://schemas.microsoft.com/office/drawing/2014/main" id="{86174790-7FAD-4CFE-8D50-31D2A8C87839}"/>
            </a:ext>
          </a:extLst>
        </xdr:cNvPr>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8986DFB2-B9C9-41AD-BEF8-7684D6BE87E9}"/>
            </a:ext>
          </a:extLst>
        </xdr:cNvPr>
        <xdr:cNvSpPr txBox="1"/>
      </xdr:nvSpPr>
      <xdr:spPr>
        <a:xfrm>
          <a:off x="1635760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52070</xdr:rowOff>
    </xdr:from>
    <xdr:to>
      <xdr:col>81</xdr:col>
      <xdr:colOff>101600</xdr:colOff>
      <xdr:row>40</xdr:row>
      <xdr:rowOff>153670</xdr:rowOff>
    </xdr:to>
    <xdr:sp macro="" textlink="">
      <xdr:nvSpPr>
        <xdr:cNvPr id="339" name="楕円 338">
          <a:extLst>
            <a:ext uri="{FF2B5EF4-FFF2-40B4-BE49-F238E27FC236}">
              <a16:creationId xmlns:a16="http://schemas.microsoft.com/office/drawing/2014/main" id="{F347B15F-1492-4DD0-859E-4CA3BBD6DA67}"/>
            </a:ext>
          </a:extLst>
        </xdr:cNvPr>
        <xdr:cNvSpPr/>
      </xdr:nvSpPr>
      <xdr:spPr>
        <a:xfrm>
          <a:off x="1543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102870</xdr:rowOff>
    </xdr:from>
    <xdr:to>
      <xdr:col>85</xdr:col>
      <xdr:colOff>127000</xdr:colOff>
      <xdr:row>40</xdr:row>
      <xdr:rowOff>125730</xdr:rowOff>
    </xdr:to>
    <xdr:cxnSp macro="">
      <xdr:nvCxnSpPr>
        <xdr:cNvPr id="340" name="直線コネクタ 339">
          <a:extLst>
            <a:ext uri="{FF2B5EF4-FFF2-40B4-BE49-F238E27FC236}">
              <a16:creationId xmlns:a16="http://schemas.microsoft.com/office/drawing/2014/main" id="{E2915E44-9CF8-4A35-829C-15470D0656FC}"/>
            </a:ext>
          </a:extLst>
        </xdr:cNvPr>
        <xdr:cNvCxnSpPr/>
      </xdr:nvCxnSpPr>
      <xdr:spPr>
        <a:xfrm>
          <a:off x="15481300" y="69608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164465</xdr:rowOff>
    </xdr:from>
    <xdr:to>
      <xdr:col>76</xdr:col>
      <xdr:colOff>165100</xdr:colOff>
      <xdr:row>40</xdr:row>
      <xdr:rowOff>94615</xdr:rowOff>
    </xdr:to>
    <xdr:sp macro="" textlink="">
      <xdr:nvSpPr>
        <xdr:cNvPr id="341" name="楕円 340">
          <a:extLst>
            <a:ext uri="{FF2B5EF4-FFF2-40B4-BE49-F238E27FC236}">
              <a16:creationId xmlns:a16="http://schemas.microsoft.com/office/drawing/2014/main" id="{7EA7479F-E99A-4C68-9B01-D11C071EA59E}"/>
            </a:ext>
          </a:extLst>
        </xdr:cNvPr>
        <xdr:cNvSpPr/>
      </xdr:nvSpPr>
      <xdr:spPr>
        <a:xfrm>
          <a:off x="1454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43815</xdr:rowOff>
    </xdr:from>
    <xdr:to>
      <xdr:col>81</xdr:col>
      <xdr:colOff>50800</xdr:colOff>
      <xdr:row>40</xdr:row>
      <xdr:rowOff>102870</xdr:rowOff>
    </xdr:to>
    <xdr:cxnSp macro="">
      <xdr:nvCxnSpPr>
        <xdr:cNvPr id="342" name="直線コネクタ 341">
          <a:extLst>
            <a:ext uri="{FF2B5EF4-FFF2-40B4-BE49-F238E27FC236}">
              <a16:creationId xmlns:a16="http://schemas.microsoft.com/office/drawing/2014/main" id="{054522C7-EF08-46F8-84E0-3DE5A941F6F1}"/>
            </a:ext>
          </a:extLst>
        </xdr:cNvPr>
        <xdr:cNvCxnSpPr/>
      </xdr:nvCxnSpPr>
      <xdr:spPr>
        <a:xfrm>
          <a:off x="14592300" y="69018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343" name="楕円 342">
          <a:extLst>
            <a:ext uri="{FF2B5EF4-FFF2-40B4-BE49-F238E27FC236}">
              <a16:creationId xmlns:a16="http://schemas.microsoft.com/office/drawing/2014/main" id="{04974BAF-478B-4982-AC56-ED755A8CD49F}"/>
            </a:ext>
          </a:extLst>
        </xdr:cNvPr>
        <xdr:cNvSpPr/>
      </xdr:nvSpPr>
      <xdr:spPr>
        <a:xfrm>
          <a:off x="1365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142875</xdr:rowOff>
    </xdr:from>
    <xdr:to>
      <xdr:col>76</xdr:col>
      <xdr:colOff>114300</xdr:colOff>
      <xdr:row>40</xdr:row>
      <xdr:rowOff>43815</xdr:rowOff>
    </xdr:to>
    <xdr:cxnSp macro="">
      <xdr:nvCxnSpPr>
        <xdr:cNvPr id="344" name="直線コネクタ 343">
          <a:extLst>
            <a:ext uri="{FF2B5EF4-FFF2-40B4-BE49-F238E27FC236}">
              <a16:creationId xmlns:a16="http://schemas.microsoft.com/office/drawing/2014/main" id="{958B447B-B112-4BB1-8FBD-7FCABB85F90B}"/>
            </a:ext>
          </a:extLst>
        </xdr:cNvPr>
        <xdr:cNvCxnSpPr/>
      </xdr:nvCxnSpPr>
      <xdr:spPr>
        <a:xfrm>
          <a:off x="13703300" y="68294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67310</xdr:rowOff>
    </xdr:from>
    <xdr:to>
      <xdr:col>67</xdr:col>
      <xdr:colOff>101600</xdr:colOff>
      <xdr:row>39</xdr:row>
      <xdr:rowOff>168910</xdr:rowOff>
    </xdr:to>
    <xdr:sp macro="" textlink="">
      <xdr:nvSpPr>
        <xdr:cNvPr id="345" name="楕円 344">
          <a:extLst>
            <a:ext uri="{FF2B5EF4-FFF2-40B4-BE49-F238E27FC236}">
              <a16:creationId xmlns:a16="http://schemas.microsoft.com/office/drawing/2014/main" id="{ABC68140-07F6-469C-958D-78A696575940}"/>
            </a:ext>
          </a:extLst>
        </xdr:cNvPr>
        <xdr:cNvSpPr/>
      </xdr:nvSpPr>
      <xdr:spPr>
        <a:xfrm>
          <a:off x="1276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118110</xdr:rowOff>
    </xdr:from>
    <xdr:to>
      <xdr:col>71</xdr:col>
      <xdr:colOff>177800</xdr:colOff>
      <xdr:row>39</xdr:row>
      <xdr:rowOff>142875</xdr:rowOff>
    </xdr:to>
    <xdr:cxnSp macro="">
      <xdr:nvCxnSpPr>
        <xdr:cNvPr id="346" name="直線コネクタ 345">
          <a:extLst>
            <a:ext uri="{FF2B5EF4-FFF2-40B4-BE49-F238E27FC236}">
              <a16:creationId xmlns:a16="http://schemas.microsoft.com/office/drawing/2014/main" id="{1C2EAAB3-E0B5-4734-B77D-5996503BB3B3}"/>
            </a:ext>
          </a:extLst>
        </xdr:cNvPr>
        <xdr:cNvCxnSpPr/>
      </xdr:nvCxnSpPr>
      <xdr:spPr>
        <a:xfrm>
          <a:off x="12814300" y="68046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5407A82D-89BC-4838-AEDB-6C169E7EDC59}"/>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4A74FED9-AF6F-4EBF-B186-1F1A612D7BA9}"/>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C7352C02-CC9D-4EB7-8667-BD5259074328}"/>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43A76827-684F-44BE-9E60-873B1FF00BE1}"/>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144797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DDA4D331-5B43-4A54-A72B-B203CF38E287}"/>
            </a:ext>
          </a:extLst>
        </xdr:cNvPr>
        <xdr:cNvSpPr txBox="1"/>
      </xdr:nvSpPr>
      <xdr:spPr>
        <a:xfrm>
          <a:off x="152660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85742</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7543976D-D395-4B04-A1CB-4AFD56860427}"/>
            </a:ext>
          </a:extLst>
        </xdr:cNvPr>
        <xdr:cNvSpPr txBox="1"/>
      </xdr:nvSpPr>
      <xdr:spPr>
        <a:xfrm>
          <a:off x="14389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F8D14915-64FA-4FB1-9201-5E0894F04144}"/>
            </a:ext>
          </a:extLst>
        </xdr:cNvPr>
        <xdr:cNvSpPr txBox="1"/>
      </xdr:nvSpPr>
      <xdr:spPr>
        <a:xfrm>
          <a:off x="13500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160037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DC63577D-A4C6-491F-AD61-DDCD6A0C6C85}"/>
            </a:ext>
          </a:extLst>
        </xdr:cNvPr>
        <xdr:cNvSpPr txBox="1"/>
      </xdr:nvSpPr>
      <xdr:spPr>
        <a:xfrm>
          <a:off x="12611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CB8D81B6-C4A4-4B8C-8A4F-E711813FCD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83C70D22-A491-4045-A2BC-F08A5C21F2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1C032585-2EE2-4B4A-9ED2-0025FC8BA7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5B6809BC-21F6-4376-8CBE-3D8987CCEE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9086D598-FD3D-491B-A149-27035C91AA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2DEE36C-E73A-4EC0-BCE6-068F38D574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4C5FE4A1-6127-412E-834E-232B312C46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89773B9E-2030-421A-889F-A4F4F3F10E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E9B0529A-86AA-4A45-A17F-11B487D000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419CB6E-C7A4-45F3-944E-D6385959B9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60FE7A4C-6310-45DF-A0AA-F08C5DD8182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5AD961D4-75D8-42B5-8D77-6BC8B70C706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F3B38646-4996-48E4-BCDC-EFCAEE39E6C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A6A64630-9FF2-41D7-86EC-CCBEC550B80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93C671AE-0575-477B-B6CA-5E693F867BA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6E5566FE-7B80-45C4-820F-CDF82F359F0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04BD6290-AF6F-4660-8C22-28126301B71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62BD874B-7FE1-4BDB-9A8E-7AAA8D1CBC0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821AED3F-34FE-4F66-945E-C8C5797500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6227B651-C8CC-4424-8F96-0070D75025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FE93D0BE-5276-46DA-9806-D1DCABD68B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6" name="直線コネクタ 375">
          <a:extLst>
            <a:ext uri="{FF2B5EF4-FFF2-40B4-BE49-F238E27FC236}">
              <a16:creationId xmlns:a16="http://schemas.microsoft.com/office/drawing/2014/main" id="{4C6C1E5D-92DA-4E60-A170-E8824221A7FD}"/>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34C5CDBF-EAE8-4BE6-88FE-87A3A45E9CD8}"/>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8" name="直線コネクタ 377">
          <a:extLst>
            <a:ext uri="{FF2B5EF4-FFF2-40B4-BE49-F238E27FC236}">
              <a16:creationId xmlns:a16="http://schemas.microsoft.com/office/drawing/2014/main" id="{C1FA0E4B-5E71-4EC5-AA7B-4010299CB68D}"/>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19F23DA9-C5C9-4389-AF65-488DAE4FA60C}"/>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0" name="直線コネクタ 379">
          <a:extLst>
            <a:ext uri="{FF2B5EF4-FFF2-40B4-BE49-F238E27FC236}">
              <a16:creationId xmlns:a16="http://schemas.microsoft.com/office/drawing/2014/main" id="{7E8FB5CD-8570-4B78-A2E4-2E50616BA295}"/>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37FE7B31-9B16-4DD7-9C24-155296D971F9}"/>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2" name="フローチャート: 判断 381">
          <a:extLst>
            <a:ext uri="{FF2B5EF4-FFF2-40B4-BE49-F238E27FC236}">
              <a16:creationId xmlns:a16="http://schemas.microsoft.com/office/drawing/2014/main" id="{00B0EBF4-1B03-42FD-BA59-9440952516BF}"/>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3" name="フローチャート: 判断 382">
          <a:extLst>
            <a:ext uri="{FF2B5EF4-FFF2-40B4-BE49-F238E27FC236}">
              <a16:creationId xmlns:a16="http://schemas.microsoft.com/office/drawing/2014/main" id="{09853625-ACB8-4D36-A688-1D1950635ACF}"/>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4" name="フローチャート: 判断 383">
          <a:extLst>
            <a:ext uri="{FF2B5EF4-FFF2-40B4-BE49-F238E27FC236}">
              <a16:creationId xmlns:a16="http://schemas.microsoft.com/office/drawing/2014/main" id="{16A7DC7B-0293-4DDA-837E-DC96B08037FF}"/>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115722</xdr:rowOff>
    </xdr:from>
    <xdr:to>
      <xdr:col>102</xdr:col>
      <xdr:colOff>165100</xdr:colOff>
      <xdr:row>40</xdr:row>
      <xdr:rowOff>45872</xdr:rowOff>
    </xdr:to>
    <xdr:sp macro="" textlink="">
      <xdr:nvSpPr>
        <xdr:cNvPr id="385" name="フローチャート: 判断 384">
          <a:extLst>
            <a:ext uri="{FF2B5EF4-FFF2-40B4-BE49-F238E27FC236}">
              <a16:creationId xmlns:a16="http://schemas.microsoft.com/office/drawing/2014/main" id="{41DB2C24-1DBA-43DF-BE4C-7D388AAE53F1}"/>
            </a:ext>
          </a:extLst>
        </xdr:cNvPr>
        <xdr:cNvSpPr/>
      </xdr:nvSpPr>
      <xdr:spPr>
        <a:xfrm>
          <a:off x="19494500" y="68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147349</xdr:rowOff>
    </xdr:from>
    <xdr:to>
      <xdr:col>98</xdr:col>
      <xdr:colOff>38100</xdr:colOff>
      <xdr:row>40</xdr:row>
      <xdr:rowOff>77499</xdr:rowOff>
    </xdr:to>
    <xdr:sp macro="" textlink="">
      <xdr:nvSpPr>
        <xdr:cNvPr id="386" name="フローチャート: 判断 385">
          <a:extLst>
            <a:ext uri="{FF2B5EF4-FFF2-40B4-BE49-F238E27FC236}">
              <a16:creationId xmlns:a16="http://schemas.microsoft.com/office/drawing/2014/main" id="{511A9D49-576B-40F0-AF5C-53BE74666B2A}"/>
            </a:ext>
          </a:extLst>
        </xdr:cNvPr>
        <xdr:cNvSpPr/>
      </xdr:nvSpPr>
      <xdr:spPr>
        <a:xfrm>
          <a:off x="18605500" y="683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0FA6761-0EA3-45C6-85DD-F9D7FBCDA29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3CA87E1-81ED-474C-A738-B184D48CEB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1299CAA-BDEB-40F9-AD99-8D12384398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208AD72-BF97-4909-A655-2FAD967121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4A95A71-F371-447C-98B8-B71868E1A7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95747</xdr:rowOff>
    </xdr:from>
    <xdr:to>
      <xdr:col>116</xdr:col>
      <xdr:colOff>114300</xdr:colOff>
      <xdr:row>40</xdr:row>
      <xdr:rowOff>25897</xdr:rowOff>
    </xdr:to>
    <xdr:sp macro="" textlink="">
      <xdr:nvSpPr>
        <xdr:cNvPr id="392" name="楕円 391">
          <a:extLst>
            <a:ext uri="{FF2B5EF4-FFF2-40B4-BE49-F238E27FC236}">
              <a16:creationId xmlns:a16="http://schemas.microsoft.com/office/drawing/2014/main" id="{A0C76EA9-DF6F-4F0B-A98F-31074CF72189}"/>
            </a:ext>
          </a:extLst>
        </xdr:cNvPr>
        <xdr:cNvSpPr/>
      </xdr:nvSpPr>
      <xdr:spPr>
        <a:xfrm>
          <a:off x="22110700" y="67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74174</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5B2F507D-FD6A-43C2-9133-92EFCFFA92EE}"/>
            </a:ext>
          </a:extLst>
        </xdr:cNvPr>
        <xdr:cNvSpPr txBox="1"/>
      </xdr:nvSpPr>
      <xdr:spPr>
        <a:xfrm>
          <a:off x="22199600" y="676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102122</xdr:rowOff>
    </xdr:from>
    <xdr:to>
      <xdr:col>112</xdr:col>
      <xdr:colOff>38100</xdr:colOff>
      <xdr:row>40</xdr:row>
      <xdr:rowOff>32272</xdr:rowOff>
    </xdr:to>
    <xdr:sp macro="" textlink="">
      <xdr:nvSpPr>
        <xdr:cNvPr id="394" name="楕円 393">
          <a:extLst>
            <a:ext uri="{FF2B5EF4-FFF2-40B4-BE49-F238E27FC236}">
              <a16:creationId xmlns:a16="http://schemas.microsoft.com/office/drawing/2014/main" id="{021A49D3-3AF7-4F95-A27B-831A359C397D}"/>
            </a:ext>
          </a:extLst>
        </xdr:cNvPr>
        <xdr:cNvSpPr/>
      </xdr:nvSpPr>
      <xdr:spPr>
        <a:xfrm>
          <a:off x="21272500" y="67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146547</xdr:rowOff>
    </xdr:from>
    <xdr:to>
      <xdr:col>116</xdr:col>
      <xdr:colOff>63500</xdr:colOff>
      <xdr:row>39</xdr:row>
      <xdr:rowOff>152922</xdr:rowOff>
    </xdr:to>
    <xdr:cxnSp macro="">
      <xdr:nvCxnSpPr>
        <xdr:cNvPr id="395" name="直線コネクタ 394">
          <a:extLst>
            <a:ext uri="{FF2B5EF4-FFF2-40B4-BE49-F238E27FC236}">
              <a16:creationId xmlns:a16="http://schemas.microsoft.com/office/drawing/2014/main" id="{F74F82D5-3A0E-43AD-B8C4-3FAEBD008FFD}"/>
            </a:ext>
          </a:extLst>
        </xdr:cNvPr>
        <xdr:cNvCxnSpPr/>
      </xdr:nvCxnSpPr>
      <xdr:spPr>
        <a:xfrm flipV="1">
          <a:off x="21323300" y="6833097"/>
          <a:ext cx="8382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117852</xdr:rowOff>
    </xdr:from>
    <xdr:to>
      <xdr:col>107</xdr:col>
      <xdr:colOff>101600</xdr:colOff>
      <xdr:row>40</xdr:row>
      <xdr:rowOff>48002</xdr:rowOff>
    </xdr:to>
    <xdr:sp macro="" textlink="">
      <xdr:nvSpPr>
        <xdr:cNvPr id="396" name="楕円 395">
          <a:extLst>
            <a:ext uri="{FF2B5EF4-FFF2-40B4-BE49-F238E27FC236}">
              <a16:creationId xmlns:a16="http://schemas.microsoft.com/office/drawing/2014/main" id="{D8B6929D-AA44-41B8-B3C1-AE627B453A1E}"/>
            </a:ext>
          </a:extLst>
        </xdr:cNvPr>
        <xdr:cNvSpPr/>
      </xdr:nvSpPr>
      <xdr:spPr>
        <a:xfrm>
          <a:off x="20383500" y="68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152922</xdr:rowOff>
    </xdr:from>
    <xdr:to>
      <xdr:col>111</xdr:col>
      <xdr:colOff>177800</xdr:colOff>
      <xdr:row>39</xdr:row>
      <xdr:rowOff>168652</xdr:rowOff>
    </xdr:to>
    <xdr:cxnSp macro="">
      <xdr:nvCxnSpPr>
        <xdr:cNvPr id="397" name="直線コネクタ 396">
          <a:extLst>
            <a:ext uri="{FF2B5EF4-FFF2-40B4-BE49-F238E27FC236}">
              <a16:creationId xmlns:a16="http://schemas.microsoft.com/office/drawing/2014/main" id="{9D4FBB21-8AB8-4848-8767-4FFE21D3571B}"/>
            </a:ext>
          </a:extLst>
        </xdr:cNvPr>
        <xdr:cNvCxnSpPr/>
      </xdr:nvCxnSpPr>
      <xdr:spPr>
        <a:xfrm flipV="1">
          <a:off x="20434300" y="6839472"/>
          <a:ext cx="889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157357</xdr:rowOff>
    </xdr:from>
    <xdr:to>
      <xdr:col>102</xdr:col>
      <xdr:colOff>165100</xdr:colOff>
      <xdr:row>40</xdr:row>
      <xdr:rowOff>87507</xdr:rowOff>
    </xdr:to>
    <xdr:sp macro="" textlink="">
      <xdr:nvSpPr>
        <xdr:cNvPr id="398" name="楕円 397">
          <a:extLst>
            <a:ext uri="{FF2B5EF4-FFF2-40B4-BE49-F238E27FC236}">
              <a16:creationId xmlns:a16="http://schemas.microsoft.com/office/drawing/2014/main" id="{4D82A696-BC5D-4218-8FB2-D2CD7CCF7FF9}"/>
            </a:ext>
          </a:extLst>
        </xdr:cNvPr>
        <xdr:cNvSpPr/>
      </xdr:nvSpPr>
      <xdr:spPr>
        <a:xfrm>
          <a:off x="19494500" y="684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168652</xdr:rowOff>
    </xdr:from>
    <xdr:to>
      <xdr:col>107</xdr:col>
      <xdr:colOff>50800</xdr:colOff>
      <xdr:row>40</xdr:row>
      <xdr:rowOff>36707</xdr:rowOff>
    </xdr:to>
    <xdr:cxnSp macro="">
      <xdr:nvCxnSpPr>
        <xdr:cNvPr id="399" name="直線コネクタ 398">
          <a:extLst>
            <a:ext uri="{FF2B5EF4-FFF2-40B4-BE49-F238E27FC236}">
              <a16:creationId xmlns:a16="http://schemas.microsoft.com/office/drawing/2014/main" id="{CF507F83-1C96-4F23-A41F-ACE2EEB945AC}"/>
            </a:ext>
          </a:extLst>
        </xdr:cNvPr>
        <xdr:cNvCxnSpPr/>
      </xdr:nvCxnSpPr>
      <xdr:spPr>
        <a:xfrm flipV="1">
          <a:off x="19545300" y="6855202"/>
          <a:ext cx="889000" cy="3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1406</xdr:rowOff>
    </xdr:from>
    <xdr:to>
      <xdr:col>98</xdr:col>
      <xdr:colOff>38100</xdr:colOff>
      <xdr:row>40</xdr:row>
      <xdr:rowOff>103006</xdr:rowOff>
    </xdr:to>
    <xdr:sp macro="" textlink="">
      <xdr:nvSpPr>
        <xdr:cNvPr id="400" name="楕円 399">
          <a:extLst>
            <a:ext uri="{FF2B5EF4-FFF2-40B4-BE49-F238E27FC236}">
              <a16:creationId xmlns:a16="http://schemas.microsoft.com/office/drawing/2014/main" id="{CD548663-48BB-4AB4-88B0-69A609566B65}"/>
            </a:ext>
          </a:extLst>
        </xdr:cNvPr>
        <xdr:cNvSpPr/>
      </xdr:nvSpPr>
      <xdr:spPr>
        <a:xfrm>
          <a:off x="18605500" y="68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36707</xdr:rowOff>
    </xdr:from>
    <xdr:to>
      <xdr:col>102</xdr:col>
      <xdr:colOff>114300</xdr:colOff>
      <xdr:row>40</xdr:row>
      <xdr:rowOff>52206</xdr:rowOff>
    </xdr:to>
    <xdr:cxnSp macro="">
      <xdr:nvCxnSpPr>
        <xdr:cNvPr id="401" name="直線コネクタ 400">
          <a:extLst>
            <a:ext uri="{FF2B5EF4-FFF2-40B4-BE49-F238E27FC236}">
              <a16:creationId xmlns:a16="http://schemas.microsoft.com/office/drawing/2014/main" id="{0D69488D-1B44-45DD-A3BF-C23A8B62231A}"/>
            </a:ext>
          </a:extLst>
        </xdr:cNvPr>
        <xdr:cNvCxnSpPr/>
      </xdr:nvCxnSpPr>
      <xdr:spPr>
        <a:xfrm flipV="1">
          <a:off x="18656300" y="6894707"/>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EF55E35-0495-446C-8C7B-1D7881DEBEE2}"/>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853658AF-AC78-4083-B287-517512D72D9C}"/>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62399</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D8E57AD4-7346-4068-B363-CFBBD16B640F}"/>
            </a:ext>
          </a:extLst>
        </xdr:cNvPr>
        <xdr:cNvSpPr txBox="1"/>
      </xdr:nvSpPr>
      <xdr:spPr>
        <a:xfrm>
          <a:off x="19245795" y="65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94026</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0252076A-B5E7-46BD-85EB-CA9958126D7B}"/>
            </a:ext>
          </a:extLst>
        </xdr:cNvPr>
        <xdr:cNvSpPr txBox="1"/>
      </xdr:nvSpPr>
      <xdr:spPr>
        <a:xfrm>
          <a:off x="18356795" y="660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23399</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E88ECA33-9C59-4544-A67E-5783E79484EB}"/>
            </a:ext>
          </a:extLst>
        </xdr:cNvPr>
        <xdr:cNvSpPr txBox="1"/>
      </xdr:nvSpPr>
      <xdr:spPr>
        <a:xfrm>
          <a:off x="21011095" y="68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39129</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45F75B0A-0A44-4295-9C1F-9C4825D78020}"/>
            </a:ext>
          </a:extLst>
        </xdr:cNvPr>
        <xdr:cNvSpPr txBox="1"/>
      </xdr:nvSpPr>
      <xdr:spPr>
        <a:xfrm>
          <a:off x="20134795" y="689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78634</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7374A8AE-4894-4C21-A47E-C20B7D1089EA}"/>
            </a:ext>
          </a:extLst>
        </xdr:cNvPr>
        <xdr:cNvSpPr txBox="1"/>
      </xdr:nvSpPr>
      <xdr:spPr>
        <a:xfrm>
          <a:off x="19245795" y="693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94133</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9F4801CD-3745-4DE3-BE68-7522B326AF80}"/>
            </a:ext>
          </a:extLst>
        </xdr:cNvPr>
        <xdr:cNvSpPr txBox="1"/>
      </xdr:nvSpPr>
      <xdr:spPr>
        <a:xfrm>
          <a:off x="18356795" y="695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76E7C0E8-DF2A-40F4-8472-99B976BEF7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7D842EBD-BCC1-408B-9CBF-583BFF015E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D4BD5220-7A18-4513-85F2-BC5906F113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9B072841-2BB7-404F-9D34-2082FDEE10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DEBAA5B6-23B2-45FA-93B2-1568CDAB59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9D22BBDB-1176-455B-9A06-4939DBA6AD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5E2A946-C0D0-476C-8724-CF40C26961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A82F2124-9819-4D70-8B2A-79194879B4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41FFFB7C-AC75-4EDB-AE6F-E3B5DE4089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B91FC5FE-B3BE-4A14-AB5E-EDF6F13A56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86C269D-C02D-44C4-A7F4-ED0323B3D8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5ADE2E88-F87A-41D4-9A0B-6BF903A5F76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6CA702E0-22CA-4DDC-A24B-5A334F2AA8D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3C214318-8BC9-4D3B-A9D0-14873604761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EF300A45-ADFB-4A2B-BD30-818153DE5BF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41046FB2-C3AD-41E3-A86F-26809ADBA81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75BD9939-0DF4-49CE-8905-E27B20D34E3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E6C30AB1-6AB8-4558-A22F-1274E204F0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2C33E650-2D72-4196-9B1F-F9E95A2BE7F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84D475BD-67EA-4658-87DD-87006B9A4B0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0" name="テキスト ボックス 429">
          <a:extLst>
            <a:ext uri="{FF2B5EF4-FFF2-40B4-BE49-F238E27FC236}">
              <a16:creationId xmlns:a16="http://schemas.microsoft.com/office/drawing/2014/main" id="{A3D1094A-1763-4563-A74C-07BA6B8FCDF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246FC484-D702-4FE9-93A8-652E8B01B8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FD615580-0B8B-4712-BCC4-D330E0F879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3" name="直線コネクタ 432">
          <a:extLst>
            <a:ext uri="{FF2B5EF4-FFF2-40B4-BE49-F238E27FC236}">
              <a16:creationId xmlns:a16="http://schemas.microsoft.com/office/drawing/2014/main" id="{6302C4A7-A8A8-4017-BF4A-38A84D9D3D24}"/>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B2C44751-8CC1-4DC7-A19C-34EDF215C65F}"/>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5" name="直線コネクタ 434">
          <a:extLst>
            <a:ext uri="{FF2B5EF4-FFF2-40B4-BE49-F238E27FC236}">
              <a16:creationId xmlns:a16="http://schemas.microsoft.com/office/drawing/2014/main" id="{0CEBD7EA-DB71-4258-956B-2F58A027442D}"/>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ED4D6657-2F96-44AD-807C-043A7DBB7E64}"/>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7" name="直線コネクタ 436">
          <a:extLst>
            <a:ext uri="{FF2B5EF4-FFF2-40B4-BE49-F238E27FC236}">
              <a16:creationId xmlns:a16="http://schemas.microsoft.com/office/drawing/2014/main" id="{0CABA4DF-BE1F-4411-8B38-51039421F209}"/>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2FDF8BC4-2DE3-4880-9D97-D9AA5794CE05}"/>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39" name="フローチャート: 判断 438">
          <a:extLst>
            <a:ext uri="{FF2B5EF4-FFF2-40B4-BE49-F238E27FC236}">
              <a16:creationId xmlns:a16="http://schemas.microsoft.com/office/drawing/2014/main" id="{442CEE4E-FAFB-4471-8C5A-3987781544C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0" name="フローチャート: 判断 439">
          <a:extLst>
            <a:ext uri="{FF2B5EF4-FFF2-40B4-BE49-F238E27FC236}">
              <a16:creationId xmlns:a16="http://schemas.microsoft.com/office/drawing/2014/main" id="{ACEDE328-2315-4F2C-BF16-CA043A8A87BC}"/>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1" name="フローチャート: 判断 440">
          <a:extLst>
            <a:ext uri="{FF2B5EF4-FFF2-40B4-BE49-F238E27FC236}">
              <a16:creationId xmlns:a16="http://schemas.microsoft.com/office/drawing/2014/main" id="{8F897F38-86F4-42D9-8E69-C436DEDC62DD}"/>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49530</xdr:rowOff>
    </xdr:from>
    <xdr:to>
      <xdr:col>72</xdr:col>
      <xdr:colOff>38100</xdr:colOff>
      <xdr:row>59</xdr:row>
      <xdr:rowOff>151130</xdr:rowOff>
    </xdr:to>
    <xdr:sp macro="" textlink="">
      <xdr:nvSpPr>
        <xdr:cNvPr id="442" name="フローチャート: 判断 441">
          <a:extLst>
            <a:ext uri="{FF2B5EF4-FFF2-40B4-BE49-F238E27FC236}">
              <a16:creationId xmlns:a16="http://schemas.microsoft.com/office/drawing/2014/main" id="{21F79FBB-0EAC-4399-B551-2E72A1614133}"/>
            </a:ext>
          </a:extLst>
        </xdr:cNvPr>
        <xdr:cNvSpPr/>
      </xdr:nvSpPr>
      <xdr:spPr>
        <a:xfrm>
          <a:off x="136525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46990</xdr:rowOff>
    </xdr:from>
    <xdr:to>
      <xdr:col>67</xdr:col>
      <xdr:colOff>101600</xdr:colOff>
      <xdr:row>59</xdr:row>
      <xdr:rowOff>148590</xdr:rowOff>
    </xdr:to>
    <xdr:sp macro="" textlink="">
      <xdr:nvSpPr>
        <xdr:cNvPr id="443" name="フローチャート: 判断 442">
          <a:extLst>
            <a:ext uri="{FF2B5EF4-FFF2-40B4-BE49-F238E27FC236}">
              <a16:creationId xmlns:a16="http://schemas.microsoft.com/office/drawing/2014/main" id="{DD06D283-2674-4B7D-962D-E3F82D131F0B}"/>
            </a:ext>
          </a:extLst>
        </xdr:cNvPr>
        <xdr:cNvSpPr/>
      </xdr:nvSpPr>
      <xdr:spPr>
        <a:xfrm>
          <a:off x="12763500" y="101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2BAA814-A29F-4F04-8BC5-4469AA633E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7143FA5-3481-481C-841B-A9EB3196E6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82608A1-BDA9-49CA-BB64-290E16CEB6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65CD535-C24A-497B-8F5D-D266FC8903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ADA5D16-74A3-4CC8-9642-5E7F1B9374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147320</xdr:rowOff>
    </xdr:from>
    <xdr:to>
      <xdr:col>85</xdr:col>
      <xdr:colOff>177800</xdr:colOff>
      <xdr:row>56</xdr:row>
      <xdr:rowOff>77470</xdr:rowOff>
    </xdr:to>
    <xdr:sp macro="" textlink="">
      <xdr:nvSpPr>
        <xdr:cNvPr id="449" name="楕円 448">
          <a:extLst>
            <a:ext uri="{FF2B5EF4-FFF2-40B4-BE49-F238E27FC236}">
              <a16:creationId xmlns:a16="http://schemas.microsoft.com/office/drawing/2014/main" id="{2E725B2D-5B12-4A8A-8A96-41B919445E8E}"/>
            </a:ext>
          </a:extLst>
        </xdr:cNvPr>
        <xdr:cNvSpPr/>
      </xdr:nvSpPr>
      <xdr:spPr>
        <a:xfrm>
          <a:off x="162687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62247</xdr:rowOff>
    </xdr:from>
    <xdr:ext cx="340478" cy="259045"/>
    <xdr:sp macro="" textlink="">
      <xdr:nvSpPr>
        <xdr:cNvPr id="450" name="【保健センター・保健所】&#10;有形固定資産減価償却率該当値テキスト">
          <a:extLst>
            <a:ext uri="{FF2B5EF4-FFF2-40B4-BE49-F238E27FC236}">
              <a16:creationId xmlns:a16="http://schemas.microsoft.com/office/drawing/2014/main" id="{89F64562-1EC5-43ED-819A-7C6C3172DC1D}"/>
            </a:ext>
          </a:extLst>
        </xdr:cNvPr>
        <xdr:cNvSpPr txBox="1"/>
      </xdr:nvSpPr>
      <xdr:spPr>
        <a:xfrm>
          <a:off x="16357600" y="949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113030</xdr:rowOff>
    </xdr:from>
    <xdr:to>
      <xdr:col>81</xdr:col>
      <xdr:colOff>101600</xdr:colOff>
      <xdr:row>56</xdr:row>
      <xdr:rowOff>43180</xdr:rowOff>
    </xdr:to>
    <xdr:sp macro="" textlink="">
      <xdr:nvSpPr>
        <xdr:cNvPr id="451" name="楕円 450">
          <a:extLst>
            <a:ext uri="{FF2B5EF4-FFF2-40B4-BE49-F238E27FC236}">
              <a16:creationId xmlns:a16="http://schemas.microsoft.com/office/drawing/2014/main" id="{A49E534B-B839-4A4A-B7A8-A55D92D86302}"/>
            </a:ext>
          </a:extLst>
        </xdr:cNvPr>
        <xdr:cNvSpPr/>
      </xdr:nvSpPr>
      <xdr:spPr>
        <a:xfrm>
          <a:off x="15430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163830</xdr:rowOff>
    </xdr:from>
    <xdr:to>
      <xdr:col>85</xdr:col>
      <xdr:colOff>127000</xdr:colOff>
      <xdr:row>56</xdr:row>
      <xdr:rowOff>26670</xdr:rowOff>
    </xdr:to>
    <xdr:cxnSp macro="">
      <xdr:nvCxnSpPr>
        <xdr:cNvPr id="452" name="直線コネクタ 451">
          <a:extLst>
            <a:ext uri="{FF2B5EF4-FFF2-40B4-BE49-F238E27FC236}">
              <a16:creationId xmlns:a16="http://schemas.microsoft.com/office/drawing/2014/main" id="{9B8A0DFF-BC77-40CA-BF19-76C9BB9C57D3}"/>
            </a:ext>
          </a:extLst>
        </xdr:cNvPr>
        <xdr:cNvCxnSpPr/>
      </xdr:nvCxnSpPr>
      <xdr:spPr>
        <a:xfrm>
          <a:off x="15481300" y="9593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78740</xdr:rowOff>
    </xdr:from>
    <xdr:to>
      <xdr:col>76</xdr:col>
      <xdr:colOff>165100</xdr:colOff>
      <xdr:row>56</xdr:row>
      <xdr:rowOff>8890</xdr:rowOff>
    </xdr:to>
    <xdr:sp macro="" textlink="">
      <xdr:nvSpPr>
        <xdr:cNvPr id="453" name="楕円 452">
          <a:extLst>
            <a:ext uri="{FF2B5EF4-FFF2-40B4-BE49-F238E27FC236}">
              <a16:creationId xmlns:a16="http://schemas.microsoft.com/office/drawing/2014/main" id="{D5091793-3E83-4B60-8560-31D7693F50DF}"/>
            </a:ext>
          </a:extLst>
        </xdr:cNvPr>
        <xdr:cNvSpPr/>
      </xdr:nvSpPr>
      <xdr:spPr>
        <a:xfrm>
          <a:off x="145415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129540</xdr:rowOff>
    </xdr:from>
    <xdr:to>
      <xdr:col>81</xdr:col>
      <xdr:colOff>50800</xdr:colOff>
      <xdr:row>55</xdr:row>
      <xdr:rowOff>163830</xdr:rowOff>
    </xdr:to>
    <xdr:cxnSp macro="">
      <xdr:nvCxnSpPr>
        <xdr:cNvPr id="454" name="直線コネクタ 453">
          <a:extLst>
            <a:ext uri="{FF2B5EF4-FFF2-40B4-BE49-F238E27FC236}">
              <a16:creationId xmlns:a16="http://schemas.microsoft.com/office/drawing/2014/main" id="{6F71DB7C-56FC-488E-A2C3-ACC908B3C1FF}"/>
            </a:ext>
          </a:extLst>
        </xdr:cNvPr>
        <xdr:cNvCxnSpPr/>
      </xdr:nvCxnSpPr>
      <xdr:spPr>
        <a:xfrm>
          <a:off x="14592300" y="9559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44450</xdr:rowOff>
    </xdr:from>
    <xdr:to>
      <xdr:col>72</xdr:col>
      <xdr:colOff>38100</xdr:colOff>
      <xdr:row>55</xdr:row>
      <xdr:rowOff>146050</xdr:rowOff>
    </xdr:to>
    <xdr:sp macro="" textlink="">
      <xdr:nvSpPr>
        <xdr:cNvPr id="455" name="楕円 454">
          <a:extLst>
            <a:ext uri="{FF2B5EF4-FFF2-40B4-BE49-F238E27FC236}">
              <a16:creationId xmlns:a16="http://schemas.microsoft.com/office/drawing/2014/main" id="{D7ADA2C6-F873-48E6-95C8-C74928A8D0B9}"/>
            </a:ext>
          </a:extLst>
        </xdr:cNvPr>
        <xdr:cNvSpPr/>
      </xdr:nvSpPr>
      <xdr:spPr>
        <a:xfrm>
          <a:off x="13652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95250</xdr:rowOff>
    </xdr:from>
    <xdr:to>
      <xdr:col>76</xdr:col>
      <xdr:colOff>114300</xdr:colOff>
      <xdr:row>55</xdr:row>
      <xdr:rowOff>129540</xdr:rowOff>
    </xdr:to>
    <xdr:cxnSp macro="">
      <xdr:nvCxnSpPr>
        <xdr:cNvPr id="456" name="直線コネクタ 455">
          <a:extLst>
            <a:ext uri="{FF2B5EF4-FFF2-40B4-BE49-F238E27FC236}">
              <a16:creationId xmlns:a16="http://schemas.microsoft.com/office/drawing/2014/main" id="{EDA18416-C090-4C33-AB7B-74832CAEC8D9}"/>
            </a:ext>
          </a:extLst>
        </xdr:cNvPr>
        <xdr:cNvCxnSpPr/>
      </xdr:nvCxnSpPr>
      <xdr:spPr>
        <a:xfrm>
          <a:off x="13703300" y="9525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EBDA323A-E2D4-47CD-BF8D-8FCA33EF4FFE}"/>
            </a:ext>
          </a:extLst>
        </xdr:cNvPr>
        <xdr:cNvSpPr txBox="1"/>
      </xdr:nvSpPr>
      <xdr:spPr>
        <a:xfrm>
          <a:off x="15266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D2BDCA0E-AC78-4E17-9186-C502DFB4ED15}"/>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142257</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61F612B8-8A08-4053-A0DA-0BC11FC4D720}"/>
            </a:ext>
          </a:extLst>
        </xdr:cNvPr>
        <xdr:cNvSpPr txBox="1"/>
      </xdr:nvSpPr>
      <xdr:spPr>
        <a:xfrm>
          <a:off x="13500744" y="1025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165117</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F71FD6FF-C898-4E2B-88DE-56D433864C69}"/>
            </a:ext>
          </a:extLst>
        </xdr:cNvPr>
        <xdr:cNvSpPr txBox="1"/>
      </xdr:nvSpPr>
      <xdr:spPr>
        <a:xfrm>
          <a:off x="12611744" y="993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59707</xdr:rowOff>
    </xdr:from>
    <xdr:ext cx="340478" cy="259045"/>
    <xdr:sp macro="" textlink="">
      <xdr:nvSpPr>
        <xdr:cNvPr id="461" name="n_1mainValue【保健センター・保健所】&#10;有形固定資産減価償却率">
          <a:extLst>
            <a:ext uri="{FF2B5EF4-FFF2-40B4-BE49-F238E27FC236}">
              <a16:creationId xmlns:a16="http://schemas.microsoft.com/office/drawing/2014/main" id="{B7A8AA8F-DE31-4B42-8F48-ADE1C2442C40}"/>
            </a:ext>
          </a:extLst>
        </xdr:cNvPr>
        <xdr:cNvSpPr txBox="1"/>
      </xdr:nvSpPr>
      <xdr:spPr>
        <a:xfrm>
          <a:off x="15298361" y="9318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25417</xdr:rowOff>
    </xdr:from>
    <xdr:ext cx="340478" cy="259045"/>
    <xdr:sp macro="" textlink="">
      <xdr:nvSpPr>
        <xdr:cNvPr id="462" name="n_2mainValue【保健センター・保健所】&#10;有形固定資産減価償却率">
          <a:extLst>
            <a:ext uri="{FF2B5EF4-FFF2-40B4-BE49-F238E27FC236}">
              <a16:creationId xmlns:a16="http://schemas.microsoft.com/office/drawing/2014/main" id="{93A9FDD6-1FD2-4739-BB4F-1D11C91974D6}"/>
            </a:ext>
          </a:extLst>
        </xdr:cNvPr>
        <xdr:cNvSpPr txBox="1"/>
      </xdr:nvSpPr>
      <xdr:spPr>
        <a:xfrm>
          <a:off x="14422061" y="9283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162577</xdr:rowOff>
    </xdr:from>
    <xdr:ext cx="340478" cy="259045"/>
    <xdr:sp macro="" textlink="">
      <xdr:nvSpPr>
        <xdr:cNvPr id="463" name="n_3mainValue【保健センター・保健所】&#10;有形固定資産減価償却率">
          <a:extLst>
            <a:ext uri="{FF2B5EF4-FFF2-40B4-BE49-F238E27FC236}">
              <a16:creationId xmlns:a16="http://schemas.microsoft.com/office/drawing/2014/main" id="{8E1E0984-3201-4E1A-9ABE-12D8E5612F33}"/>
            </a:ext>
          </a:extLst>
        </xdr:cNvPr>
        <xdr:cNvSpPr txBox="1"/>
      </xdr:nvSpPr>
      <xdr:spPr>
        <a:xfrm>
          <a:off x="13533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32477-FD2B-4DE2-B6B1-6A24D7500E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D8549C58-849E-498C-BD1B-C9816B96B1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108A223F-884F-47F3-91C0-5BED3F9B29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67EA542-9B8F-40D0-81B2-F5F8E876FA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BA47F8AE-C968-4700-8C5F-BDB33886CB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E26ABC9-8876-4B58-896E-8B9A035BA5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EE43D17C-BF85-499C-A72E-DD72BD507F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85444122-3EFE-426B-A72B-4315CFEF32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9D72F6F0-DFB8-46FF-8094-94A18D8611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536F4D53-923F-48C9-99D2-46E77817FF9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a:extLst>
            <a:ext uri="{FF2B5EF4-FFF2-40B4-BE49-F238E27FC236}">
              <a16:creationId xmlns:a16="http://schemas.microsoft.com/office/drawing/2014/main" id="{CD0D3388-76E9-4867-8109-2DCEAA17AEF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637B30CC-5365-4492-A50A-A86B74330CE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a:extLst>
            <a:ext uri="{FF2B5EF4-FFF2-40B4-BE49-F238E27FC236}">
              <a16:creationId xmlns:a16="http://schemas.microsoft.com/office/drawing/2014/main" id="{6BCAC485-D3E2-4A22-9B87-7F1B03FC8FF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0015948D-9304-4B49-A5E5-BD027FB9DBF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a:extLst>
            <a:ext uri="{FF2B5EF4-FFF2-40B4-BE49-F238E27FC236}">
              <a16:creationId xmlns:a16="http://schemas.microsoft.com/office/drawing/2014/main" id="{9ADF73C9-1860-437F-ABE8-381CE14976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5D0E011A-4811-4D9F-AA69-2BB67C3180C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a:extLst>
            <a:ext uri="{FF2B5EF4-FFF2-40B4-BE49-F238E27FC236}">
              <a16:creationId xmlns:a16="http://schemas.microsoft.com/office/drawing/2014/main" id="{2EA03CAA-DB49-4B09-B0A5-FFD3C8A28C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86229D06-AB1F-477C-B0A2-CA3945C02DC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a:extLst>
            <a:ext uri="{FF2B5EF4-FFF2-40B4-BE49-F238E27FC236}">
              <a16:creationId xmlns:a16="http://schemas.microsoft.com/office/drawing/2014/main" id="{7412AF7D-87ED-4E51-9870-D9155E5974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AEAA67C3-3179-477E-8011-3265D13A91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1AD15C17-56DA-4737-BB19-CB2F81D393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63F4B851-4E41-41D6-BF11-9B7B87C165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13D11126-C8C1-46E3-8A50-C8FC9B5720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87" name="直線コネクタ 486">
          <a:extLst>
            <a:ext uri="{FF2B5EF4-FFF2-40B4-BE49-F238E27FC236}">
              <a16:creationId xmlns:a16="http://schemas.microsoft.com/office/drawing/2014/main" id="{CCD53201-C7BA-40C7-98ED-2D6B462EC95E}"/>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403DCD32-1E11-41F9-9528-48314BB8A9B7}"/>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89" name="直線コネクタ 488">
          <a:extLst>
            <a:ext uri="{FF2B5EF4-FFF2-40B4-BE49-F238E27FC236}">
              <a16:creationId xmlns:a16="http://schemas.microsoft.com/office/drawing/2014/main" id="{334DC958-6F67-404D-BD3E-D4A7F6C2D971}"/>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6C8F81B9-FAB1-463F-AE0E-84BB1005ABC5}"/>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1" name="直線コネクタ 490">
          <a:extLst>
            <a:ext uri="{FF2B5EF4-FFF2-40B4-BE49-F238E27FC236}">
              <a16:creationId xmlns:a16="http://schemas.microsoft.com/office/drawing/2014/main" id="{551619B4-A275-4BE0-80E9-147FCE8A73F7}"/>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8FA511ED-3E00-4DC1-8EB7-29F30B8FA226}"/>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93" name="フローチャート: 判断 492">
          <a:extLst>
            <a:ext uri="{FF2B5EF4-FFF2-40B4-BE49-F238E27FC236}">
              <a16:creationId xmlns:a16="http://schemas.microsoft.com/office/drawing/2014/main" id="{28A8F668-C7F6-4A64-A7CC-1E27F401DC01}"/>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94" name="フローチャート: 判断 493">
          <a:extLst>
            <a:ext uri="{FF2B5EF4-FFF2-40B4-BE49-F238E27FC236}">
              <a16:creationId xmlns:a16="http://schemas.microsoft.com/office/drawing/2014/main" id="{ACDEB522-DBB8-4863-9382-CD4ACDFB9762}"/>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495" name="フローチャート: 判断 494">
          <a:extLst>
            <a:ext uri="{FF2B5EF4-FFF2-40B4-BE49-F238E27FC236}">
              <a16:creationId xmlns:a16="http://schemas.microsoft.com/office/drawing/2014/main" id="{4835B617-C210-4478-B724-7C59CA7616C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496" name="フローチャート: 判断 495">
          <a:extLst>
            <a:ext uri="{FF2B5EF4-FFF2-40B4-BE49-F238E27FC236}">
              <a16:creationId xmlns:a16="http://schemas.microsoft.com/office/drawing/2014/main" id="{B295789A-AB6B-445E-9101-8DF74D513A43}"/>
            </a:ext>
          </a:extLst>
        </xdr:cNvPr>
        <xdr:cNvSpPr/>
      </xdr:nvSpPr>
      <xdr:spPr>
        <a:xfrm>
          <a:off x="19494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113030</xdr:rowOff>
    </xdr:from>
    <xdr:to>
      <xdr:col>98</xdr:col>
      <xdr:colOff>38100</xdr:colOff>
      <xdr:row>62</xdr:row>
      <xdr:rowOff>43180</xdr:rowOff>
    </xdr:to>
    <xdr:sp macro="" textlink="">
      <xdr:nvSpPr>
        <xdr:cNvPr id="497" name="フローチャート: 判断 496">
          <a:extLst>
            <a:ext uri="{FF2B5EF4-FFF2-40B4-BE49-F238E27FC236}">
              <a16:creationId xmlns:a16="http://schemas.microsoft.com/office/drawing/2014/main" id="{A9DB12B6-3804-4BAE-8D65-3C55B29BA20E}"/>
            </a:ext>
          </a:extLst>
        </xdr:cNvPr>
        <xdr:cNvSpPr/>
      </xdr:nvSpPr>
      <xdr:spPr>
        <a:xfrm>
          <a:off x="18605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0E68B8D-BBB4-45AC-A368-3F700F9EAF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A342397C-D2FC-457C-8D49-8797B2B125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185F6CC-F8A3-44D8-A72A-7C42E083E0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7433A812-BAB3-4641-B997-BD41BC5E75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59FF5C9-CEBB-4B88-8DED-FFE8549F77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503" name="楕円 502">
          <a:extLst>
            <a:ext uri="{FF2B5EF4-FFF2-40B4-BE49-F238E27FC236}">
              <a16:creationId xmlns:a16="http://schemas.microsoft.com/office/drawing/2014/main" id="{F7B098A1-846F-44DB-88BB-1E12BBD5A53D}"/>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96537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A610BB77-B8F2-41BD-B081-7F1D228AFF76}"/>
            </a:ext>
          </a:extLst>
        </xdr:cNvPr>
        <xdr:cNvSpPr txBox="1"/>
      </xdr:nvSpPr>
      <xdr:spPr>
        <a:xfrm>
          <a:off x="22199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05" name="楕円 504">
          <a:extLst>
            <a:ext uri="{FF2B5EF4-FFF2-40B4-BE49-F238E27FC236}">
              <a16:creationId xmlns:a16="http://schemas.microsoft.com/office/drawing/2014/main" id="{391AE8BD-B12A-4B1B-9D78-A73A6CAFAB32}"/>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64770</xdr:rowOff>
    </xdr:to>
    <xdr:cxnSp macro="">
      <xdr:nvCxnSpPr>
        <xdr:cNvPr id="506" name="直線コネクタ 505">
          <a:extLst>
            <a:ext uri="{FF2B5EF4-FFF2-40B4-BE49-F238E27FC236}">
              <a16:creationId xmlns:a16="http://schemas.microsoft.com/office/drawing/2014/main" id="{CBF9E311-7F93-425B-80D1-54C3A3AB6C7D}"/>
            </a:ext>
          </a:extLst>
        </xdr:cNvPr>
        <xdr:cNvCxnSpPr/>
      </xdr:nvCxnSpPr>
      <xdr:spPr>
        <a:xfrm flipV="1">
          <a:off x="21323300" y="1086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507" name="楕円 506">
          <a:extLst>
            <a:ext uri="{FF2B5EF4-FFF2-40B4-BE49-F238E27FC236}">
              <a16:creationId xmlns:a16="http://schemas.microsoft.com/office/drawing/2014/main" id="{D2531CDE-60FD-4CDB-BDF8-58E1CB0FEB91}"/>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64770</xdr:rowOff>
    </xdr:to>
    <xdr:cxnSp macro="">
      <xdr:nvCxnSpPr>
        <xdr:cNvPr id="508" name="直線コネクタ 507">
          <a:extLst>
            <a:ext uri="{FF2B5EF4-FFF2-40B4-BE49-F238E27FC236}">
              <a16:creationId xmlns:a16="http://schemas.microsoft.com/office/drawing/2014/main" id="{DC844871-DAF3-4BDA-BAFB-404CD87DBA80}"/>
            </a:ext>
          </a:extLst>
        </xdr:cNvPr>
        <xdr:cNvCxnSpPr/>
      </xdr:nvCxnSpPr>
      <xdr:spPr>
        <a:xfrm>
          <a:off x="20434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09" name="楕円 508">
          <a:extLst>
            <a:ext uri="{FF2B5EF4-FFF2-40B4-BE49-F238E27FC236}">
              <a16:creationId xmlns:a16="http://schemas.microsoft.com/office/drawing/2014/main" id="{6B4601EC-4526-404A-8E5C-FC9A705A2310}"/>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68580</xdr:rowOff>
    </xdr:to>
    <xdr:cxnSp macro="">
      <xdr:nvCxnSpPr>
        <xdr:cNvPr id="510" name="直線コネクタ 509">
          <a:extLst>
            <a:ext uri="{FF2B5EF4-FFF2-40B4-BE49-F238E27FC236}">
              <a16:creationId xmlns:a16="http://schemas.microsoft.com/office/drawing/2014/main" id="{A1153CA3-9936-4EF1-9E85-4CCEFB609179}"/>
            </a:ext>
          </a:extLst>
        </xdr:cNvPr>
        <xdr:cNvCxnSpPr/>
      </xdr:nvCxnSpPr>
      <xdr:spPr>
        <a:xfrm flipV="1">
          <a:off x="19545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11" name="n_1aveValue【保健センター・保健所】&#10;一人当たり面積">
          <a:extLst>
            <a:ext uri="{FF2B5EF4-FFF2-40B4-BE49-F238E27FC236}">
              <a16:creationId xmlns:a16="http://schemas.microsoft.com/office/drawing/2014/main" id="{D58F1B89-9775-4F65-9DE6-C2B66802E543}"/>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12" name="n_2aveValue【保健センター・保健所】&#10;一人当たり面積">
          <a:extLst>
            <a:ext uri="{FF2B5EF4-FFF2-40B4-BE49-F238E27FC236}">
              <a16:creationId xmlns:a16="http://schemas.microsoft.com/office/drawing/2014/main" id="{98258331-C246-4325-B861-DD9CD56B6CA8}"/>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71137</xdr:rowOff>
    </xdr:from>
    <xdr:ext cx="469744" cy="259045"/>
    <xdr:sp macro="" textlink="">
      <xdr:nvSpPr>
        <xdr:cNvPr id="513" name="n_3aveValue【保健センター・保健所】&#10;一人当たり面積">
          <a:extLst>
            <a:ext uri="{FF2B5EF4-FFF2-40B4-BE49-F238E27FC236}">
              <a16:creationId xmlns:a16="http://schemas.microsoft.com/office/drawing/2014/main" id="{C79B0258-4F4C-4537-8B6D-A378981CF633}"/>
            </a:ext>
          </a:extLst>
        </xdr:cNvPr>
        <xdr:cNvSpPr txBox="1"/>
      </xdr:nvSpPr>
      <xdr:spPr>
        <a:xfrm>
          <a:off x="19310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59707</xdr:rowOff>
    </xdr:from>
    <xdr:ext cx="469744" cy="259045"/>
    <xdr:sp macro="" textlink="">
      <xdr:nvSpPr>
        <xdr:cNvPr id="514" name="n_4aveValue【保健センター・保健所】&#10;一人当たり面積">
          <a:extLst>
            <a:ext uri="{FF2B5EF4-FFF2-40B4-BE49-F238E27FC236}">
              <a16:creationId xmlns:a16="http://schemas.microsoft.com/office/drawing/2014/main" id="{01DF8A2C-E2F2-49AD-9708-A8069B6D0872}"/>
            </a:ext>
          </a:extLst>
        </xdr:cNvPr>
        <xdr:cNvSpPr txBox="1"/>
      </xdr:nvSpPr>
      <xdr:spPr>
        <a:xfrm>
          <a:off x="18421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15" name="n_1mainValue【保健センター・保健所】&#10;一人当たり面積">
          <a:extLst>
            <a:ext uri="{FF2B5EF4-FFF2-40B4-BE49-F238E27FC236}">
              <a16:creationId xmlns:a16="http://schemas.microsoft.com/office/drawing/2014/main" id="{09EAA3FE-888F-4B77-A501-9196C5B31529}"/>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516" name="n_2mainValue【保健センター・保健所】&#10;一人当たり面積">
          <a:extLst>
            <a:ext uri="{FF2B5EF4-FFF2-40B4-BE49-F238E27FC236}">
              <a16:creationId xmlns:a16="http://schemas.microsoft.com/office/drawing/2014/main" id="{9419D097-3324-4E0B-9EF6-C346DABA5BB1}"/>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17" name="n_3mainValue【保健センター・保健所】&#10;一人当たり面積">
          <a:extLst>
            <a:ext uri="{FF2B5EF4-FFF2-40B4-BE49-F238E27FC236}">
              <a16:creationId xmlns:a16="http://schemas.microsoft.com/office/drawing/2014/main" id="{9EEF0D3E-CB47-413A-8D62-6189AE90B602}"/>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393E49C3-E072-4E89-9286-1F1BDAFA80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25DE3D7B-4C5F-4D18-9EFE-83A8A7E759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7A726585-6AB3-4BEA-B822-632FDF7216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4579D535-CC65-4505-916B-539B3E90D8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9F71F041-80D2-4C6D-A94B-020A2020F9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B5C00DAC-D6BA-4DB9-ADD2-8A1F335BC8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9D25D110-3D39-4426-BFA9-7D697DB46C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59B20597-5B0E-4918-9808-1DA5DA8668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B94DA805-E108-434C-A514-8613DFACFE3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768B83FB-C0A2-4493-BA6C-D3507F61DC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42069042-7D9B-4179-AAB3-286F36C95E1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9" name="直線コネクタ 528">
          <a:extLst>
            <a:ext uri="{FF2B5EF4-FFF2-40B4-BE49-F238E27FC236}">
              <a16:creationId xmlns:a16="http://schemas.microsoft.com/office/drawing/2014/main" id="{44437656-9838-40A3-9C52-4E6FBE9E225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0" name="テキスト ボックス 529">
          <a:extLst>
            <a:ext uri="{FF2B5EF4-FFF2-40B4-BE49-F238E27FC236}">
              <a16:creationId xmlns:a16="http://schemas.microsoft.com/office/drawing/2014/main" id="{E4678200-878E-4770-ABA6-280D5010955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1" name="直線コネクタ 530">
          <a:extLst>
            <a:ext uri="{FF2B5EF4-FFF2-40B4-BE49-F238E27FC236}">
              <a16:creationId xmlns:a16="http://schemas.microsoft.com/office/drawing/2014/main" id="{EF387935-7C93-4032-9B67-0B73FFEE42E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2" name="テキスト ボックス 531">
          <a:extLst>
            <a:ext uri="{FF2B5EF4-FFF2-40B4-BE49-F238E27FC236}">
              <a16:creationId xmlns:a16="http://schemas.microsoft.com/office/drawing/2014/main" id="{1CFC1452-8B23-416A-9ABB-9053E4CB754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3" name="直線コネクタ 532">
          <a:extLst>
            <a:ext uri="{FF2B5EF4-FFF2-40B4-BE49-F238E27FC236}">
              <a16:creationId xmlns:a16="http://schemas.microsoft.com/office/drawing/2014/main" id="{ED1B923D-27B1-43CB-8F8D-5583D06DEFC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4" name="テキスト ボックス 533">
          <a:extLst>
            <a:ext uri="{FF2B5EF4-FFF2-40B4-BE49-F238E27FC236}">
              <a16:creationId xmlns:a16="http://schemas.microsoft.com/office/drawing/2014/main" id="{26F0FAF9-EDD1-44D5-AA33-AA049ED702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5" name="直線コネクタ 534">
          <a:extLst>
            <a:ext uri="{FF2B5EF4-FFF2-40B4-BE49-F238E27FC236}">
              <a16:creationId xmlns:a16="http://schemas.microsoft.com/office/drawing/2014/main" id="{853EFF73-A53B-4C67-900A-6203433AB5B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6" name="テキスト ボックス 535">
          <a:extLst>
            <a:ext uri="{FF2B5EF4-FFF2-40B4-BE49-F238E27FC236}">
              <a16:creationId xmlns:a16="http://schemas.microsoft.com/office/drawing/2014/main" id="{C93E19AB-B601-47D6-80C7-B94453ED0CE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7" name="直線コネクタ 536">
          <a:extLst>
            <a:ext uri="{FF2B5EF4-FFF2-40B4-BE49-F238E27FC236}">
              <a16:creationId xmlns:a16="http://schemas.microsoft.com/office/drawing/2014/main" id="{DC5FA0AD-72F0-4ABB-AFED-BA355B72FBC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8" name="テキスト ボックス 537">
          <a:extLst>
            <a:ext uri="{FF2B5EF4-FFF2-40B4-BE49-F238E27FC236}">
              <a16:creationId xmlns:a16="http://schemas.microsoft.com/office/drawing/2014/main" id="{ECDDFE78-6B6F-458B-B57F-771D4E79AF0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9723E56A-3D98-4B09-8232-9FBFEEB2D44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0" name="テキスト ボックス 539">
          <a:extLst>
            <a:ext uri="{FF2B5EF4-FFF2-40B4-BE49-F238E27FC236}">
              <a16:creationId xmlns:a16="http://schemas.microsoft.com/office/drawing/2014/main" id="{4F304302-F2F2-4001-A4BC-31A4383ED04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a:extLst>
            <a:ext uri="{FF2B5EF4-FFF2-40B4-BE49-F238E27FC236}">
              <a16:creationId xmlns:a16="http://schemas.microsoft.com/office/drawing/2014/main" id="{D12CF1E8-4A78-456B-A44D-2958906B24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42" name="直線コネクタ 541">
          <a:extLst>
            <a:ext uri="{FF2B5EF4-FFF2-40B4-BE49-F238E27FC236}">
              <a16:creationId xmlns:a16="http://schemas.microsoft.com/office/drawing/2014/main" id="{595090E0-03E9-4469-BEC2-10D011D7338F}"/>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43" name="【消防施設】&#10;有形固定資産減価償却率最小値テキスト">
          <a:extLst>
            <a:ext uri="{FF2B5EF4-FFF2-40B4-BE49-F238E27FC236}">
              <a16:creationId xmlns:a16="http://schemas.microsoft.com/office/drawing/2014/main" id="{32B2F61B-41E0-40C7-BFA4-621073284582}"/>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44" name="直線コネクタ 543">
          <a:extLst>
            <a:ext uri="{FF2B5EF4-FFF2-40B4-BE49-F238E27FC236}">
              <a16:creationId xmlns:a16="http://schemas.microsoft.com/office/drawing/2014/main" id="{48CF7BAE-8F93-4AB7-8E6F-CF4B4388EA0A}"/>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45" name="【消防施設】&#10;有形固定資産減価償却率最大値テキスト">
          <a:extLst>
            <a:ext uri="{FF2B5EF4-FFF2-40B4-BE49-F238E27FC236}">
              <a16:creationId xmlns:a16="http://schemas.microsoft.com/office/drawing/2014/main" id="{5F776E31-3929-43EB-B5B7-5F269D8FDCDE}"/>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46" name="直線コネクタ 545">
          <a:extLst>
            <a:ext uri="{FF2B5EF4-FFF2-40B4-BE49-F238E27FC236}">
              <a16:creationId xmlns:a16="http://schemas.microsoft.com/office/drawing/2014/main" id="{7EBAE026-6DEC-4ECE-AD1A-F2DA85513E4E}"/>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47" name="【消防施設】&#10;有形固定資産減価償却率平均値テキスト">
          <a:extLst>
            <a:ext uri="{FF2B5EF4-FFF2-40B4-BE49-F238E27FC236}">
              <a16:creationId xmlns:a16="http://schemas.microsoft.com/office/drawing/2014/main" id="{DDBDD369-9840-4133-9978-3F255825E5FD}"/>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48" name="フローチャート: 判断 547">
          <a:extLst>
            <a:ext uri="{FF2B5EF4-FFF2-40B4-BE49-F238E27FC236}">
              <a16:creationId xmlns:a16="http://schemas.microsoft.com/office/drawing/2014/main" id="{6D487D42-A35B-4CD1-9F78-6689A46ACB16}"/>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49" name="フローチャート: 判断 548">
          <a:extLst>
            <a:ext uri="{FF2B5EF4-FFF2-40B4-BE49-F238E27FC236}">
              <a16:creationId xmlns:a16="http://schemas.microsoft.com/office/drawing/2014/main" id="{CD24FC15-8A68-475D-9514-1009C08D0B2B}"/>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0" name="フローチャート: 判断 549">
          <a:extLst>
            <a:ext uri="{FF2B5EF4-FFF2-40B4-BE49-F238E27FC236}">
              <a16:creationId xmlns:a16="http://schemas.microsoft.com/office/drawing/2014/main" id="{CC0132C0-0DA0-422F-A482-670FB2F98137}"/>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51" name="フローチャート: 判断 550">
          <a:extLst>
            <a:ext uri="{FF2B5EF4-FFF2-40B4-BE49-F238E27FC236}">
              <a16:creationId xmlns:a16="http://schemas.microsoft.com/office/drawing/2014/main" id="{943EF5C0-0D52-4D57-A6BF-AB8F0A982A03}"/>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552" name="フローチャート: 判断 551">
          <a:extLst>
            <a:ext uri="{FF2B5EF4-FFF2-40B4-BE49-F238E27FC236}">
              <a16:creationId xmlns:a16="http://schemas.microsoft.com/office/drawing/2014/main" id="{4CC7CD15-8CC0-4B16-99A4-C6539A872120}"/>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90F1CE93-B9EE-49ED-848A-3A2DF875292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8F43DCD1-5ECE-4A97-9304-242B90CD8D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BC588D7-683B-4AE5-8B2A-3E2DD885AD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D6C9915C-AFFD-4AA3-8FB7-48DFD54A9D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1AAA297-3B5F-49DC-9A5B-D24FC1F390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130175</xdr:rowOff>
    </xdr:from>
    <xdr:to>
      <xdr:col>85</xdr:col>
      <xdr:colOff>177800</xdr:colOff>
      <xdr:row>80</xdr:row>
      <xdr:rowOff>60325</xdr:rowOff>
    </xdr:to>
    <xdr:sp macro="" textlink="">
      <xdr:nvSpPr>
        <xdr:cNvPr id="558" name="楕円 557">
          <a:extLst>
            <a:ext uri="{FF2B5EF4-FFF2-40B4-BE49-F238E27FC236}">
              <a16:creationId xmlns:a16="http://schemas.microsoft.com/office/drawing/2014/main" id="{C02F2AEF-856B-4F98-B6AF-2B79C70CFC26}"/>
            </a:ext>
          </a:extLst>
        </xdr:cNvPr>
        <xdr:cNvSpPr/>
      </xdr:nvSpPr>
      <xdr:spPr>
        <a:xfrm>
          <a:off x="16268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153052</xdr:rowOff>
    </xdr:from>
    <xdr:ext cx="405111" cy="259045"/>
    <xdr:sp macro="" textlink="">
      <xdr:nvSpPr>
        <xdr:cNvPr id="559" name="【消防施設】&#10;有形固定資産減価償却率該当値テキスト">
          <a:extLst>
            <a:ext uri="{FF2B5EF4-FFF2-40B4-BE49-F238E27FC236}">
              <a16:creationId xmlns:a16="http://schemas.microsoft.com/office/drawing/2014/main" id="{2A2AD453-8AF6-4969-BA51-CCA41BC2A3C3}"/>
            </a:ext>
          </a:extLst>
        </xdr:cNvPr>
        <xdr:cNvSpPr txBox="1"/>
      </xdr:nvSpPr>
      <xdr:spPr>
        <a:xfrm>
          <a:off x="1635760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560" name="楕円 559">
          <a:extLst>
            <a:ext uri="{FF2B5EF4-FFF2-40B4-BE49-F238E27FC236}">
              <a16:creationId xmlns:a16="http://schemas.microsoft.com/office/drawing/2014/main" id="{2F64426E-3104-4EDB-88A4-97EB357C5F7F}"/>
            </a:ext>
          </a:extLst>
        </xdr:cNvPr>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116205</xdr:rowOff>
    </xdr:from>
    <xdr:to>
      <xdr:col>85</xdr:col>
      <xdr:colOff>127000</xdr:colOff>
      <xdr:row>80</xdr:row>
      <xdr:rowOff>9525</xdr:rowOff>
    </xdr:to>
    <xdr:cxnSp macro="">
      <xdr:nvCxnSpPr>
        <xdr:cNvPr id="561" name="直線コネクタ 560">
          <a:extLst>
            <a:ext uri="{FF2B5EF4-FFF2-40B4-BE49-F238E27FC236}">
              <a16:creationId xmlns:a16="http://schemas.microsoft.com/office/drawing/2014/main" id="{995FC16A-ED47-42A0-BB83-1788F3327A26}"/>
            </a:ext>
          </a:extLst>
        </xdr:cNvPr>
        <xdr:cNvCxnSpPr/>
      </xdr:nvCxnSpPr>
      <xdr:spPr>
        <a:xfrm>
          <a:off x="15481300" y="1366075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170180</xdr:rowOff>
    </xdr:from>
    <xdr:to>
      <xdr:col>76</xdr:col>
      <xdr:colOff>165100</xdr:colOff>
      <xdr:row>79</xdr:row>
      <xdr:rowOff>100330</xdr:rowOff>
    </xdr:to>
    <xdr:sp macro="" textlink="">
      <xdr:nvSpPr>
        <xdr:cNvPr id="562" name="楕円 561">
          <a:extLst>
            <a:ext uri="{FF2B5EF4-FFF2-40B4-BE49-F238E27FC236}">
              <a16:creationId xmlns:a16="http://schemas.microsoft.com/office/drawing/2014/main" id="{E55E6FCF-1339-4698-9388-9047AEFBCC78}"/>
            </a:ext>
          </a:extLst>
        </xdr:cNvPr>
        <xdr:cNvSpPr/>
      </xdr:nvSpPr>
      <xdr:spPr>
        <a:xfrm>
          <a:off x="14541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49530</xdr:rowOff>
    </xdr:from>
    <xdr:to>
      <xdr:col>81</xdr:col>
      <xdr:colOff>50800</xdr:colOff>
      <xdr:row>79</xdr:row>
      <xdr:rowOff>116205</xdr:rowOff>
    </xdr:to>
    <xdr:cxnSp macro="">
      <xdr:nvCxnSpPr>
        <xdr:cNvPr id="563" name="直線コネクタ 562">
          <a:extLst>
            <a:ext uri="{FF2B5EF4-FFF2-40B4-BE49-F238E27FC236}">
              <a16:creationId xmlns:a16="http://schemas.microsoft.com/office/drawing/2014/main" id="{82E173F1-761E-4D6D-A8E8-79DD7A471E6E}"/>
            </a:ext>
          </a:extLst>
        </xdr:cNvPr>
        <xdr:cNvCxnSpPr/>
      </xdr:nvCxnSpPr>
      <xdr:spPr>
        <a:xfrm>
          <a:off x="14592300" y="135940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564" name="楕円 563">
          <a:extLst>
            <a:ext uri="{FF2B5EF4-FFF2-40B4-BE49-F238E27FC236}">
              <a16:creationId xmlns:a16="http://schemas.microsoft.com/office/drawing/2014/main" id="{DDC82091-8031-42AD-8D36-6A92109C93BB}"/>
            </a:ext>
          </a:extLst>
        </xdr:cNvPr>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49530</xdr:rowOff>
    </xdr:to>
    <xdr:cxnSp macro="">
      <xdr:nvCxnSpPr>
        <xdr:cNvPr id="565" name="直線コネクタ 564">
          <a:extLst>
            <a:ext uri="{FF2B5EF4-FFF2-40B4-BE49-F238E27FC236}">
              <a16:creationId xmlns:a16="http://schemas.microsoft.com/office/drawing/2014/main" id="{F090B166-0000-4BBB-BC79-9019A2340B5E}"/>
            </a:ext>
          </a:extLst>
        </xdr:cNvPr>
        <xdr:cNvCxnSpPr/>
      </xdr:nvCxnSpPr>
      <xdr:spPr>
        <a:xfrm>
          <a:off x="13703300" y="135293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38736</xdr:rowOff>
    </xdr:from>
    <xdr:to>
      <xdr:col>67</xdr:col>
      <xdr:colOff>101600</xdr:colOff>
      <xdr:row>78</xdr:row>
      <xdr:rowOff>140336</xdr:rowOff>
    </xdr:to>
    <xdr:sp macro="" textlink="">
      <xdr:nvSpPr>
        <xdr:cNvPr id="566" name="楕円 565">
          <a:extLst>
            <a:ext uri="{FF2B5EF4-FFF2-40B4-BE49-F238E27FC236}">
              <a16:creationId xmlns:a16="http://schemas.microsoft.com/office/drawing/2014/main" id="{23F33F3E-B116-49F2-B936-91E7322AEBFE}"/>
            </a:ext>
          </a:extLst>
        </xdr:cNvPr>
        <xdr:cNvSpPr/>
      </xdr:nvSpPr>
      <xdr:spPr>
        <a:xfrm>
          <a:off x="12763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89536</xdr:rowOff>
    </xdr:from>
    <xdr:to>
      <xdr:col>71</xdr:col>
      <xdr:colOff>177800</xdr:colOff>
      <xdr:row>78</xdr:row>
      <xdr:rowOff>156211</xdr:rowOff>
    </xdr:to>
    <xdr:cxnSp macro="">
      <xdr:nvCxnSpPr>
        <xdr:cNvPr id="567" name="直線コネクタ 566">
          <a:extLst>
            <a:ext uri="{FF2B5EF4-FFF2-40B4-BE49-F238E27FC236}">
              <a16:creationId xmlns:a16="http://schemas.microsoft.com/office/drawing/2014/main" id="{B901A480-E811-4C0A-B734-A384B9A39EED}"/>
            </a:ext>
          </a:extLst>
        </xdr:cNvPr>
        <xdr:cNvCxnSpPr/>
      </xdr:nvCxnSpPr>
      <xdr:spPr>
        <a:xfrm>
          <a:off x="12814300" y="134626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68" name="n_1aveValue【消防施設】&#10;有形固定資産減価償却率">
          <a:extLst>
            <a:ext uri="{FF2B5EF4-FFF2-40B4-BE49-F238E27FC236}">
              <a16:creationId xmlns:a16="http://schemas.microsoft.com/office/drawing/2014/main" id="{1C51C576-FC54-4682-8BDA-B4C24FD7949D}"/>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69" name="n_2aveValue【消防施設】&#10;有形固定資産減価償却率">
          <a:extLst>
            <a:ext uri="{FF2B5EF4-FFF2-40B4-BE49-F238E27FC236}">
              <a16:creationId xmlns:a16="http://schemas.microsoft.com/office/drawing/2014/main" id="{4DF084E1-3376-4CFC-9194-0281263D9AF9}"/>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70" name="n_3aveValue【消防施設】&#10;有形固定資産減価償却率">
          <a:extLst>
            <a:ext uri="{FF2B5EF4-FFF2-40B4-BE49-F238E27FC236}">
              <a16:creationId xmlns:a16="http://schemas.microsoft.com/office/drawing/2014/main" id="{F69BB30D-5507-405E-B03D-4F796F71CF19}"/>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571" name="n_4aveValue【消防施設】&#10;有形固定資産減価償却率">
          <a:extLst>
            <a:ext uri="{FF2B5EF4-FFF2-40B4-BE49-F238E27FC236}">
              <a16:creationId xmlns:a16="http://schemas.microsoft.com/office/drawing/2014/main" id="{7550369B-1F49-4F00-81F2-6CEFED9ED687}"/>
            </a:ext>
          </a:extLst>
        </xdr:cNvPr>
        <xdr:cNvSpPr txBox="1"/>
      </xdr:nvSpPr>
      <xdr:spPr>
        <a:xfrm>
          <a:off x="12611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12082</xdr:rowOff>
    </xdr:from>
    <xdr:ext cx="405111" cy="259045"/>
    <xdr:sp macro="" textlink="">
      <xdr:nvSpPr>
        <xdr:cNvPr id="572" name="n_1mainValue【消防施設】&#10;有形固定資産減価償却率">
          <a:extLst>
            <a:ext uri="{FF2B5EF4-FFF2-40B4-BE49-F238E27FC236}">
              <a16:creationId xmlns:a16="http://schemas.microsoft.com/office/drawing/2014/main" id="{C4706EFE-EE13-4906-A1C3-2C856A6566C3}"/>
            </a:ext>
          </a:extLst>
        </xdr:cNvPr>
        <xdr:cNvSpPr txBox="1"/>
      </xdr:nvSpPr>
      <xdr:spPr>
        <a:xfrm>
          <a:off x="15266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116857</xdr:rowOff>
    </xdr:from>
    <xdr:ext cx="405111" cy="259045"/>
    <xdr:sp macro="" textlink="">
      <xdr:nvSpPr>
        <xdr:cNvPr id="573" name="n_2mainValue【消防施設】&#10;有形固定資産減価償却率">
          <a:extLst>
            <a:ext uri="{FF2B5EF4-FFF2-40B4-BE49-F238E27FC236}">
              <a16:creationId xmlns:a16="http://schemas.microsoft.com/office/drawing/2014/main" id="{C3150C71-545C-451B-A4F4-B01CE9CD1FB8}"/>
            </a:ext>
          </a:extLst>
        </xdr:cNvPr>
        <xdr:cNvSpPr txBox="1"/>
      </xdr:nvSpPr>
      <xdr:spPr>
        <a:xfrm>
          <a:off x="14389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574" name="n_3mainValue【消防施設】&#10;有形固定資産減価償却率">
          <a:extLst>
            <a:ext uri="{FF2B5EF4-FFF2-40B4-BE49-F238E27FC236}">
              <a16:creationId xmlns:a16="http://schemas.microsoft.com/office/drawing/2014/main" id="{BC714612-D453-4BD5-9F27-2F04961D4985}"/>
            </a:ext>
          </a:extLst>
        </xdr:cNvPr>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156863</xdr:rowOff>
    </xdr:from>
    <xdr:ext cx="405111" cy="259045"/>
    <xdr:sp macro="" textlink="">
      <xdr:nvSpPr>
        <xdr:cNvPr id="575" name="n_4mainValue【消防施設】&#10;有形固定資産減価償却率">
          <a:extLst>
            <a:ext uri="{FF2B5EF4-FFF2-40B4-BE49-F238E27FC236}">
              <a16:creationId xmlns:a16="http://schemas.microsoft.com/office/drawing/2014/main" id="{A919BF03-E370-4AC9-8C31-1645A78AAE52}"/>
            </a:ext>
          </a:extLst>
        </xdr:cNvPr>
        <xdr:cNvSpPr txBox="1"/>
      </xdr:nvSpPr>
      <xdr:spPr>
        <a:xfrm>
          <a:off x="126117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563C6A0C-720A-42DB-A022-AD2A1152E3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925AA886-95D0-4F3F-AEE2-228F74D5D9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9626A827-2B1E-4BD0-BB50-1101A4E26D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7B8D8D50-FAE8-4406-98E2-03B4859F8E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833C1607-2E69-4759-926D-3B6BC436659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183B3504-B482-4867-A573-9406BD0182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8011DF51-47C2-415B-AF81-A0B9CA2144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D50738DC-1789-4210-9A73-9805AB38AC2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65EAE509-3FB5-4DC1-9B80-66D2532BAE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38A6AE87-FBA6-45B0-82A1-27F7AB8E9B2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a:extLst>
            <a:ext uri="{FF2B5EF4-FFF2-40B4-BE49-F238E27FC236}">
              <a16:creationId xmlns:a16="http://schemas.microsoft.com/office/drawing/2014/main" id="{51FE7945-683A-47E8-BC12-2F501058BF9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80866CE5-D297-40B9-9AEC-F278910A889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a:extLst>
            <a:ext uri="{FF2B5EF4-FFF2-40B4-BE49-F238E27FC236}">
              <a16:creationId xmlns:a16="http://schemas.microsoft.com/office/drawing/2014/main" id="{8D07B185-40ED-4D79-A4DD-600E22C2563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a:extLst>
            <a:ext uri="{FF2B5EF4-FFF2-40B4-BE49-F238E27FC236}">
              <a16:creationId xmlns:a16="http://schemas.microsoft.com/office/drawing/2014/main" id="{6F252B81-951C-4C5E-9ABF-E032165DC28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a:extLst>
            <a:ext uri="{FF2B5EF4-FFF2-40B4-BE49-F238E27FC236}">
              <a16:creationId xmlns:a16="http://schemas.microsoft.com/office/drawing/2014/main" id="{75370037-9A56-4CB8-B867-E28B058F79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a:extLst>
            <a:ext uri="{FF2B5EF4-FFF2-40B4-BE49-F238E27FC236}">
              <a16:creationId xmlns:a16="http://schemas.microsoft.com/office/drawing/2014/main" id="{EFEB2888-BD7A-41A2-82C4-C2E1B2BBEC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a:extLst>
            <a:ext uri="{FF2B5EF4-FFF2-40B4-BE49-F238E27FC236}">
              <a16:creationId xmlns:a16="http://schemas.microsoft.com/office/drawing/2014/main" id="{DEF9B8F9-5A71-4BAC-BCD8-365DF36D370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a:extLst>
            <a:ext uri="{FF2B5EF4-FFF2-40B4-BE49-F238E27FC236}">
              <a16:creationId xmlns:a16="http://schemas.microsoft.com/office/drawing/2014/main" id="{11FD8A20-0F06-4384-91C6-878E2AA45CF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a:extLst>
            <a:ext uri="{FF2B5EF4-FFF2-40B4-BE49-F238E27FC236}">
              <a16:creationId xmlns:a16="http://schemas.microsoft.com/office/drawing/2014/main" id="{250CEFB1-CD92-48E9-8804-4ECA548AA05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a:extLst>
            <a:ext uri="{FF2B5EF4-FFF2-40B4-BE49-F238E27FC236}">
              <a16:creationId xmlns:a16="http://schemas.microsoft.com/office/drawing/2014/main" id="{AF3A59AD-C5F3-49EC-8E96-670482B8ACE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460FC2A9-B53B-4FB7-B310-6EA7E6B40F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4CE4E182-942E-4BB4-8FB4-6679686013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A427E8AA-C227-45B4-A533-975D3D9707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99" name="直線コネクタ 598">
          <a:extLst>
            <a:ext uri="{FF2B5EF4-FFF2-40B4-BE49-F238E27FC236}">
              <a16:creationId xmlns:a16="http://schemas.microsoft.com/office/drawing/2014/main" id="{9B6C330A-10CF-4EC0-87D3-2EC83F3C5299}"/>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消防施設】&#10;一人当たり面積最小値テキスト">
          <a:extLst>
            <a:ext uri="{FF2B5EF4-FFF2-40B4-BE49-F238E27FC236}">
              <a16:creationId xmlns:a16="http://schemas.microsoft.com/office/drawing/2014/main" id="{4DB504D4-5D8F-461A-B3E1-4960942B8C0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a:extLst>
            <a:ext uri="{FF2B5EF4-FFF2-40B4-BE49-F238E27FC236}">
              <a16:creationId xmlns:a16="http://schemas.microsoft.com/office/drawing/2014/main" id="{4C57A323-CEF3-4C41-8F20-4E780845E08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02" name="【消防施設】&#10;一人当たり面積最大値テキスト">
          <a:extLst>
            <a:ext uri="{FF2B5EF4-FFF2-40B4-BE49-F238E27FC236}">
              <a16:creationId xmlns:a16="http://schemas.microsoft.com/office/drawing/2014/main" id="{A6538748-5145-4B53-BF55-80A3EA1F00D4}"/>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03" name="直線コネクタ 602">
          <a:extLst>
            <a:ext uri="{FF2B5EF4-FFF2-40B4-BE49-F238E27FC236}">
              <a16:creationId xmlns:a16="http://schemas.microsoft.com/office/drawing/2014/main" id="{ACC5B799-9D63-4810-B5F3-46EAD5990AE8}"/>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04" name="【消防施設】&#10;一人当たり面積平均値テキスト">
          <a:extLst>
            <a:ext uri="{FF2B5EF4-FFF2-40B4-BE49-F238E27FC236}">
              <a16:creationId xmlns:a16="http://schemas.microsoft.com/office/drawing/2014/main" id="{A9BDB48D-B22F-41A9-BFCD-3847D04DC1B6}"/>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05" name="フローチャート: 判断 604">
          <a:extLst>
            <a:ext uri="{FF2B5EF4-FFF2-40B4-BE49-F238E27FC236}">
              <a16:creationId xmlns:a16="http://schemas.microsoft.com/office/drawing/2014/main" id="{DA780A2C-ADED-4CA8-B4D1-D3437133F161}"/>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06" name="フローチャート: 判断 605">
          <a:extLst>
            <a:ext uri="{FF2B5EF4-FFF2-40B4-BE49-F238E27FC236}">
              <a16:creationId xmlns:a16="http://schemas.microsoft.com/office/drawing/2014/main" id="{61A09F62-4391-4E7C-912E-1867FAED1493}"/>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07" name="フローチャート: 判断 606">
          <a:extLst>
            <a:ext uri="{FF2B5EF4-FFF2-40B4-BE49-F238E27FC236}">
              <a16:creationId xmlns:a16="http://schemas.microsoft.com/office/drawing/2014/main" id="{BD9A1204-B3BE-4B6D-B551-64280DC919DF}"/>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08" name="フローチャート: 判断 607">
          <a:extLst>
            <a:ext uri="{FF2B5EF4-FFF2-40B4-BE49-F238E27FC236}">
              <a16:creationId xmlns:a16="http://schemas.microsoft.com/office/drawing/2014/main" id="{B26232A1-7F90-4149-8A75-87852BF43282}"/>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151130</xdr:rowOff>
    </xdr:from>
    <xdr:to>
      <xdr:col>98</xdr:col>
      <xdr:colOff>38100</xdr:colOff>
      <xdr:row>85</xdr:row>
      <xdr:rowOff>81280</xdr:rowOff>
    </xdr:to>
    <xdr:sp macro="" textlink="">
      <xdr:nvSpPr>
        <xdr:cNvPr id="609" name="フローチャート: 判断 608">
          <a:extLst>
            <a:ext uri="{FF2B5EF4-FFF2-40B4-BE49-F238E27FC236}">
              <a16:creationId xmlns:a16="http://schemas.microsoft.com/office/drawing/2014/main" id="{3AA56F29-D68D-4693-BD9A-774F723CC40F}"/>
            </a:ext>
          </a:extLst>
        </xdr:cNvPr>
        <xdr:cNvSpPr/>
      </xdr:nvSpPr>
      <xdr:spPr>
        <a:xfrm>
          <a:off x="18605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C815D76C-E864-4A0E-ADB1-9B2D8750B1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77D9978-5C0A-4DA8-9A3A-03FE1A37E5C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44B2FCF4-F5F9-44F8-B19B-91E2BF9E56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5FAB6177-2522-4E5C-B440-8E4457CC96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19BB6267-689E-4F26-BD81-BDC013791B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80645</xdr:rowOff>
    </xdr:from>
    <xdr:to>
      <xdr:col>116</xdr:col>
      <xdr:colOff>114300</xdr:colOff>
      <xdr:row>86</xdr:row>
      <xdr:rowOff>10795</xdr:rowOff>
    </xdr:to>
    <xdr:sp macro="" textlink="">
      <xdr:nvSpPr>
        <xdr:cNvPr id="615" name="楕円 614">
          <a:extLst>
            <a:ext uri="{FF2B5EF4-FFF2-40B4-BE49-F238E27FC236}">
              <a16:creationId xmlns:a16="http://schemas.microsoft.com/office/drawing/2014/main" id="{87F8BCA8-16BF-4CD8-A5BC-C8B63A342D97}"/>
            </a:ext>
          </a:extLst>
        </xdr:cNvPr>
        <xdr:cNvSpPr/>
      </xdr:nvSpPr>
      <xdr:spPr>
        <a:xfrm>
          <a:off x="221107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167022</xdr:rowOff>
    </xdr:from>
    <xdr:ext cx="469744" cy="259045"/>
    <xdr:sp macro="" textlink="">
      <xdr:nvSpPr>
        <xdr:cNvPr id="616" name="【消防施設】&#10;一人当たり面積該当値テキスト">
          <a:extLst>
            <a:ext uri="{FF2B5EF4-FFF2-40B4-BE49-F238E27FC236}">
              <a16:creationId xmlns:a16="http://schemas.microsoft.com/office/drawing/2014/main" id="{80C08CEB-B6B5-4DFD-A14F-50C865F30A72}"/>
            </a:ext>
          </a:extLst>
        </xdr:cNvPr>
        <xdr:cNvSpPr txBox="1"/>
      </xdr:nvSpPr>
      <xdr:spPr>
        <a:xfrm>
          <a:off x="22199600" y="145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17" name="楕円 616">
          <a:extLst>
            <a:ext uri="{FF2B5EF4-FFF2-40B4-BE49-F238E27FC236}">
              <a16:creationId xmlns:a16="http://schemas.microsoft.com/office/drawing/2014/main" id="{B248146C-3E0C-42D2-A6BF-03C417F66541}"/>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131445</xdr:rowOff>
    </xdr:from>
    <xdr:to>
      <xdr:col>116</xdr:col>
      <xdr:colOff>63500</xdr:colOff>
      <xdr:row>85</xdr:row>
      <xdr:rowOff>133350</xdr:rowOff>
    </xdr:to>
    <xdr:cxnSp macro="">
      <xdr:nvCxnSpPr>
        <xdr:cNvPr id="618" name="直線コネクタ 617">
          <a:extLst>
            <a:ext uri="{FF2B5EF4-FFF2-40B4-BE49-F238E27FC236}">
              <a16:creationId xmlns:a16="http://schemas.microsoft.com/office/drawing/2014/main" id="{2EA087BB-05E5-488D-A5B3-36829C1D063B}"/>
            </a:ext>
          </a:extLst>
        </xdr:cNvPr>
        <xdr:cNvCxnSpPr/>
      </xdr:nvCxnSpPr>
      <xdr:spPr>
        <a:xfrm flipV="1">
          <a:off x="21323300" y="1470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84455</xdr:rowOff>
    </xdr:from>
    <xdr:to>
      <xdr:col>107</xdr:col>
      <xdr:colOff>101600</xdr:colOff>
      <xdr:row>86</xdr:row>
      <xdr:rowOff>14605</xdr:rowOff>
    </xdr:to>
    <xdr:sp macro="" textlink="">
      <xdr:nvSpPr>
        <xdr:cNvPr id="619" name="楕円 618">
          <a:extLst>
            <a:ext uri="{FF2B5EF4-FFF2-40B4-BE49-F238E27FC236}">
              <a16:creationId xmlns:a16="http://schemas.microsoft.com/office/drawing/2014/main" id="{7987712E-4E58-4584-87E0-272C441436FE}"/>
            </a:ext>
          </a:extLst>
        </xdr:cNvPr>
        <xdr:cNvSpPr/>
      </xdr:nvSpPr>
      <xdr:spPr>
        <a:xfrm>
          <a:off x="20383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135255</xdr:rowOff>
    </xdr:to>
    <xdr:cxnSp macro="">
      <xdr:nvCxnSpPr>
        <xdr:cNvPr id="620" name="直線コネクタ 619">
          <a:extLst>
            <a:ext uri="{FF2B5EF4-FFF2-40B4-BE49-F238E27FC236}">
              <a16:creationId xmlns:a16="http://schemas.microsoft.com/office/drawing/2014/main" id="{0104CE5E-9700-42B9-B401-3AC73DF0C965}"/>
            </a:ext>
          </a:extLst>
        </xdr:cNvPr>
        <xdr:cNvCxnSpPr/>
      </xdr:nvCxnSpPr>
      <xdr:spPr>
        <a:xfrm flipV="1">
          <a:off x="20434300" y="14706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86361</xdr:rowOff>
    </xdr:from>
    <xdr:to>
      <xdr:col>102</xdr:col>
      <xdr:colOff>165100</xdr:colOff>
      <xdr:row>86</xdr:row>
      <xdr:rowOff>16511</xdr:rowOff>
    </xdr:to>
    <xdr:sp macro="" textlink="">
      <xdr:nvSpPr>
        <xdr:cNvPr id="621" name="楕円 620">
          <a:extLst>
            <a:ext uri="{FF2B5EF4-FFF2-40B4-BE49-F238E27FC236}">
              <a16:creationId xmlns:a16="http://schemas.microsoft.com/office/drawing/2014/main" id="{4B99B6FB-14AB-4839-A3F8-F304FE383CD7}"/>
            </a:ext>
          </a:extLst>
        </xdr:cNvPr>
        <xdr:cNvSpPr/>
      </xdr:nvSpPr>
      <xdr:spPr>
        <a:xfrm>
          <a:off x="19494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137161</xdr:rowOff>
    </xdr:to>
    <xdr:cxnSp macro="">
      <xdr:nvCxnSpPr>
        <xdr:cNvPr id="622" name="直線コネクタ 621">
          <a:extLst>
            <a:ext uri="{FF2B5EF4-FFF2-40B4-BE49-F238E27FC236}">
              <a16:creationId xmlns:a16="http://schemas.microsoft.com/office/drawing/2014/main" id="{4652B55D-99DE-4F81-B6CB-E71A77E81B1B}"/>
            </a:ext>
          </a:extLst>
        </xdr:cNvPr>
        <xdr:cNvCxnSpPr/>
      </xdr:nvCxnSpPr>
      <xdr:spPr>
        <a:xfrm flipV="1">
          <a:off x="19545300" y="14708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623" name="楕円 622">
          <a:extLst>
            <a:ext uri="{FF2B5EF4-FFF2-40B4-BE49-F238E27FC236}">
              <a16:creationId xmlns:a16="http://schemas.microsoft.com/office/drawing/2014/main" id="{4A552387-ABA3-4762-8C2E-D9BE2BF396E7}"/>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137161</xdr:rowOff>
    </xdr:from>
    <xdr:to>
      <xdr:col>102</xdr:col>
      <xdr:colOff>114300</xdr:colOff>
      <xdr:row>85</xdr:row>
      <xdr:rowOff>140970</xdr:rowOff>
    </xdr:to>
    <xdr:cxnSp macro="">
      <xdr:nvCxnSpPr>
        <xdr:cNvPr id="624" name="直線コネクタ 623">
          <a:extLst>
            <a:ext uri="{FF2B5EF4-FFF2-40B4-BE49-F238E27FC236}">
              <a16:creationId xmlns:a16="http://schemas.microsoft.com/office/drawing/2014/main" id="{3C1FAD59-0C30-4475-9C71-F65102226162}"/>
            </a:ext>
          </a:extLst>
        </xdr:cNvPr>
        <xdr:cNvCxnSpPr/>
      </xdr:nvCxnSpPr>
      <xdr:spPr>
        <a:xfrm flipV="1">
          <a:off x="18656300" y="14710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25" name="n_1aveValue【消防施設】&#10;一人当たり面積">
          <a:extLst>
            <a:ext uri="{FF2B5EF4-FFF2-40B4-BE49-F238E27FC236}">
              <a16:creationId xmlns:a16="http://schemas.microsoft.com/office/drawing/2014/main" id="{EA2E6CD7-0E82-4513-9D2D-39030669CF42}"/>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26" name="n_2aveValue【消防施設】&#10;一人当たり面積">
          <a:extLst>
            <a:ext uri="{FF2B5EF4-FFF2-40B4-BE49-F238E27FC236}">
              <a16:creationId xmlns:a16="http://schemas.microsoft.com/office/drawing/2014/main" id="{C451497A-6AEF-4E64-955E-8D5A051958C7}"/>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7" name="n_3aveValue【消防施設】&#10;一人当たり面積">
          <a:extLst>
            <a:ext uri="{FF2B5EF4-FFF2-40B4-BE49-F238E27FC236}">
              <a16:creationId xmlns:a16="http://schemas.microsoft.com/office/drawing/2014/main" id="{670908D1-0A6B-4FE6-B157-B3AB90F660C4}"/>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97807</xdr:rowOff>
    </xdr:from>
    <xdr:ext cx="469744" cy="259045"/>
    <xdr:sp macro="" textlink="">
      <xdr:nvSpPr>
        <xdr:cNvPr id="628" name="n_4aveValue【消防施設】&#10;一人当たり面積">
          <a:extLst>
            <a:ext uri="{FF2B5EF4-FFF2-40B4-BE49-F238E27FC236}">
              <a16:creationId xmlns:a16="http://schemas.microsoft.com/office/drawing/2014/main" id="{A182D5ED-9E29-4C15-A222-1A053E505A69}"/>
            </a:ext>
          </a:extLst>
        </xdr:cNvPr>
        <xdr:cNvSpPr txBox="1"/>
      </xdr:nvSpPr>
      <xdr:spPr>
        <a:xfrm>
          <a:off x="18421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29" name="n_1mainValue【消防施設】&#10;一人当たり面積">
          <a:extLst>
            <a:ext uri="{FF2B5EF4-FFF2-40B4-BE49-F238E27FC236}">
              <a16:creationId xmlns:a16="http://schemas.microsoft.com/office/drawing/2014/main" id="{8E745155-9EFF-4E66-A33C-6294B9C996A2}"/>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5732</xdr:rowOff>
    </xdr:from>
    <xdr:ext cx="469744" cy="259045"/>
    <xdr:sp macro="" textlink="">
      <xdr:nvSpPr>
        <xdr:cNvPr id="630" name="n_2mainValue【消防施設】&#10;一人当たり面積">
          <a:extLst>
            <a:ext uri="{FF2B5EF4-FFF2-40B4-BE49-F238E27FC236}">
              <a16:creationId xmlns:a16="http://schemas.microsoft.com/office/drawing/2014/main" id="{4072B9A4-D8C1-408F-981E-4F45BB39CE0C}"/>
            </a:ext>
          </a:extLst>
        </xdr:cNvPr>
        <xdr:cNvSpPr txBox="1"/>
      </xdr:nvSpPr>
      <xdr:spPr>
        <a:xfrm>
          <a:off x="20199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7638</xdr:rowOff>
    </xdr:from>
    <xdr:ext cx="469744" cy="259045"/>
    <xdr:sp macro="" textlink="">
      <xdr:nvSpPr>
        <xdr:cNvPr id="631" name="n_3mainValue【消防施設】&#10;一人当たり面積">
          <a:extLst>
            <a:ext uri="{FF2B5EF4-FFF2-40B4-BE49-F238E27FC236}">
              <a16:creationId xmlns:a16="http://schemas.microsoft.com/office/drawing/2014/main" id="{C4A13235-9491-45F0-94D6-875E4201B5CC}"/>
            </a:ext>
          </a:extLst>
        </xdr:cNvPr>
        <xdr:cNvSpPr txBox="1"/>
      </xdr:nvSpPr>
      <xdr:spPr>
        <a:xfrm>
          <a:off x="19310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632" name="n_4mainValue【消防施設】&#10;一人当たり面積">
          <a:extLst>
            <a:ext uri="{FF2B5EF4-FFF2-40B4-BE49-F238E27FC236}">
              <a16:creationId xmlns:a16="http://schemas.microsoft.com/office/drawing/2014/main" id="{DA44F9D7-B7C6-42A2-BC96-724EA45CF31C}"/>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E9B10D79-7BE4-4B58-B9C1-EA32050656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ECC9D644-36C4-4346-A128-1CDE65ADEC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F68215B6-C3DE-4D6B-8A0F-B732494CE9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9724FBB3-FE1C-41B9-B8A9-3F62879C4D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73F4CB28-163C-4779-813B-C589AB6385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35EAFE89-AA84-4F6B-8846-B66A713492A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3455D11A-5E75-41FA-94AA-B90B50D027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D6F303EB-ACA9-47A6-9A18-3BD448A3E5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5E47726-2474-41A0-8E1A-0CE6DA27EA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EF26D073-5C4D-4774-8453-3E980EC0BC1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704DF7A5-B294-4B4D-9CB3-1F1291A2FC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D69C99B3-C387-4830-9981-E84DC26AFC1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44378E66-DDC2-4F48-90F3-096FBAF2C5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D57A00B4-2680-41A4-9619-0F9DACB614A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D7CFF07D-E52F-427A-AA6B-1BE4564760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AEBB8D5B-2CE0-4584-9646-B770454EC5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12B3F5A7-5537-49E5-9E95-A6DDD0F9F0B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6DB277F3-C1AB-47F5-B573-C6DE2EDC67A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6176A8EC-CDDC-42C5-98FC-C67C7B4005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E2CD7A3E-7293-4525-84B9-789D196CA0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60AE13F0-0B13-4FC6-BDEA-F39A20D7B4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7AA85509-E0F3-4EC0-9329-BD44AA190C7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9D514C8C-13CD-4C6D-A575-4B39A1F342D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1D855E9C-7942-4DC5-8079-669FA9DD88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C52ED14D-C3D7-46E8-9E82-192297B808C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58" name="直線コネクタ 657">
          <a:extLst>
            <a:ext uri="{FF2B5EF4-FFF2-40B4-BE49-F238E27FC236}">
              <a16:creationId xmlns:a16="http://schemas.microsoft.com/office/drawing/2014/main" id="{58073FAB-9F81-4707-A106-4E53CA34548D}"/>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59" name="【庁舎】&#10;有形固定資産減価償却率最小値テキスト">
          <a:extLst>
            <a:ext uri="{FF2B5EF4-FFF2-40B4-BE49-F238E27FC236}">
              <a16:creationId xmlns:a16="http://schemas.microsoft.com/office/drawing/2014/main" id="{00B31799-B29D-4B3B-99B8-44BA45B1E198}"/>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0" name="直線コネクタ 659">
          <a:extLst>
            <a:ext uri="{FF2B5EF4-FFF2-40B4-BE49-F238E27FC236}">
              <a16:creationId xmlns:a16="http://schemas.microsoft.com/office/drawing/2014/main" id="{13941F3A-7281-4EBC-89B9-03303D4AB37F}"/>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61" name="【庁舎】&#10;有形固定資産減価償却率最大値テキスト">
          <a:extLst>
            <a:ext uri="{FF2B5EF4-FFF2-40B4-BE49-F238E27FC236}">
              <a16:creationId xmlns:a16="http://schemas.microsoft.com/office/drawing/2014/main" id="{505E6BBD-0865-4269-8193-CB4736EA7596}"/>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62" name="直線コネクタ 661">
          <a:extLst>
            <a:ext uri="{FF2B5EF4-FFF2-40B4-BE49-F238E27FC236}">
              <a16:creationId xmlns:a16="http://schemas.microsoft.com/office/drawing/2014/main" id="{63A27658-C557-45AF-B25E-EB60A2661227}"/>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63" name="【庁舎】&#10;有形固定資産減価償却率平均値テキスト">
          <a:extLst>
            <a:ext uri="{FF2B5EF4-FFF2-40B4-BE49-F238E27FC236}">
              <a16:creationId xmlns:a16="http://schemas.microsoft.com/office/drawing/2014/main" id="{21FF406B-74AE-4923-8E87-B5795B2F87E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64" name="フローチャート: 判断 663">
          <a:extLst>
            <a:ext uri="{FF2B5EF4-FFF2-40B4-BE49-F238E27FC236}">
              <a16:creationId xmlns:a16="http://schemas.microsoft.com/office/drawing/2014/main" id="{EF89D9AE-DEB5-4447-82C1-3A8A7B2ADAE7}"/>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5" name="フローチャート: 判断 664">
          <a:extLst>
            <a:ext uri="{FF2B5EF4-FFF2-40B4-BE49-F238E27FC236}">
              <a16:creationId xmlns:a16="http://schemas.microsoft.com/office/drawing/2014/main" id="{9779A9C5-540C-4812-A3AF-279F5A0CA82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66" name="フローチャート: 判断 665">
          <a:extLst>
            <a:ext uri="{FF2B5EF4-FFF2-40B4-BE49-F238E27FC236}">
              <a16:creationId xmlns:a16="http://schemas.microsoft.com/office/drawing/2014/main" id="{2FA72FF4-65E6-4659-AB11-0A3B7BC99D74}"/>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67" name="フローチャート: 判断 666">
          <a:extLst>
            <a:ext uri="{FF2B5EF4-FFF2-40B4-BE49-F238E27FC236}">
              <a16:creationId xmlns:a16="http://schemas.microsoft.com/office/drawing/2014/main" id="{AF758653-C2B9-4202-A43E-307B41C79719}"/>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68" name="フローチャート: 判断 667">
          <a:extLst>
            <a:ext uri="{FF2B5EF4-FFF2-40B4-BE49-F238E27FC236}">
              <a16:creationId xmlns:a16="http://schemas.microsoft.com/office/drawing/2014/main" id="{8651ADA2-3500-4095-AD03-5FFCA5FA8866}"/>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B02F3EB0-875F-41FC-81F0-8E882DEDF7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5F9D7649-EEC3-4984-9D8B-DE9D68098C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FB1EA31-512A-40D6-894C-8DAC708A68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BC28E32-91B4-4BFA-AFAF-F75ED41EAB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53C7E9D-7A0C-47B5-B05C-D04C1F580F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674" name="楕円 673">
          <a:extLst>
            <a:ext uri="{FF2B5EF4-FFF2-40B4-BE49-F238E27FC236}">
              <a16:creationId xmlns:a16="http://schemas.microsoft.com/office/drawing/2014/main" id="{AB1D1A13-D352-467A-9954-06BE6BD74384}"/>
            </a:ext>
          </a:extLst>
        </xdr:cNvPr>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675" name="【庁舎】&#10;有形固定資産減価償却率該当値テキスト">
          <a:extLst>
            <a:ext uri="{FF2B5EF4-FFF2-40B4-BE49-F238E27FC236}">
              <a16:creationId xmlns:a16="http://schemas.microsoft.com/office/drawing/2014/main" id="{ADDC91DF-9BDF-445B-BCEE-E64CA0EF5328}"/>
            </a:ext>
          </a:extLst>
        </xdr:cNvPr>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676" name="楕円 675">
          <a:extLst>
            <a:ext uri="{FF2B5EF4-FFF2-40B4-BE49-F238E27FC236}">
              <a16:creationId xmlns:a16="http://schemas.microsoft.com/office/drawing/2014/main" id="{4248506B-4BEA-4ABD-8E36-DB6567447B75}"/>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107</xdr:row>
      <xdr:rowOff>84364</xdr:rowOff>
    </xdr:to>
    <xdr:cxnSp macro="">
      <xdr:nvCxnSpPr>
        <xdr:cNvPr id="677" name="直線コネクタ 676">
          <a:extLst>
            <a:ext uri="{FF2B5EF4-FFF2-40B4-BE49-F238E27FC236}">
              <a16:creationId xmlns:a16="http://schemas.microsoft.com/office/drawing/2014/main" id="{6B006FF1-0D2F-418F-9AA0-B34F01550287}"/>
            </a:ext>
          </a:extLst>
        </xdr:cNvPr>
        <xdr:cNvCxnSpPr/>
      </xdr:nvCxnSpPr>
      <xdr:spPr>
        <a:xfrm>
          <a:off x="15481300" y="18295620"/>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678" name="楕円 677">
          <a:extLst>
            <a:ext uri="{FF2B5EF4-FFF2-40B4-BE49-F238E27FC236}">
              <a16:creationId xmlns:a16="http://schemas.microsoft.com/office/drawing/2014/main" id="{2D640A8E-C816-40FD-80D7-E1F33A5E747A}"/>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107</xdr:row>
      <xdr:rowOff>19050</xdr:rowOff>
    </xdr:to>
    <xdr:cxnSp macro="">
      <xdr:nvCxnSpPr>
        <xdr:cNvPr id="679" name="直線コネクタ 678">
          <a:extLst>
            <a:ext uri="{FF2B5EF4-FFF2-40B4-BE49-F238E27FC236}">
              <a16:creationId xmlns:a16="http://schemas.microsoft.com/office/drawing/2014/main" id="{EB8EC04C-31B8-4F30-BE08-77477080EB25}"/>
            </a:ext>
          </a:extLst>
        </xdr:cNvPr>
        <xdr:cNvCxnSpPr/>
      </xdr:nvCxnSpPr>
      <xdr:spPr>
        <a:xfrm flipV="1">
          <a:off x="14592300" y="18295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680" name="楕円 679">
          <a:extLst>
            <a:ext uri="{FF2B5EF4-FFF2-40B4-BE49-F238E27FC236}">
              <a16:creationId xmlns:a16="http://schemas.microsoft.com/office/drawing/2014/main" id="{6563F304-056D-4482-B15C-45DD8D9BBE0B}"/>
            </a:ext>
          </a:extLst>
        </xdr:cNvPr>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19050</xdr:rowOff>
    </xdr:to>
    <xdr:cxnSp macro="">
      <xdr:nvCxnSpPr>
        <xdr:cNvPr id="681" name="直線コネクタ 680">
          <a:extLst>
            <a:ext uri="{FF2B5EF4-FFF2-40B4-BE49-F238E27FC236}">
              <a16:creationId xmlns:a16="http://schemas.microsoft.com/office/drawing/2014/main" id="{50728F91-3CA4-461E-B5CA-E611CF7EA2C9}"/>
            </a:ext>
          </a:extLst>
        </xdr:cNvPr>
        <xdr:cNvCxnSpPr/>
      </xdr:nvCxnSpPr>
      <xdr:spPr>
        <a:xfrm>
          <a:off x="13703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682" name="楕円 681">
          <a:extLst>
            <a:ext uri="{FF2B5EF4-FFF2-40B4-BE49-F238E27FC236}">
              <a16:creationId xmlns:a16="http://schemas.microsoft.com/office/drawing/2014/main" id="{186E4EAC-AD50-4CBF-9098-B08EFBF34851}"/>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157843</xdr:rowOff>
    </xdr:to>
    <xdr:cxnSp macro="">
      <xdr:nvCxnSpPr>
        <xdr:cNvPr id="683" name="直線コネクタ 682">
          <a:extLst>
            <a:ext uri="{FF2B5EF4-FFF2-40B4-BE49-F238E27FC236}">
              <a16:creationId xmlns:a16="http://schemas.microsoft.com/office/drawing/2014/main" id="{D0624FB9-FE19-4ECD-93A8-FF3650D3F487}"/>
            </a:ext>
          </a:extLst>
        </xdr:cNvPr>
        <xdr:cNvCxnSpPr/>
      </xdr:nvCxnSpPr>
      <xdr:spPr>
        <a:xfrm>
          <a:off x="12814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4" name="n_1aveValue【庁舎】&#10;有形固定資産減価償却率">
          <a:extLst>
            <a:ext uri="{FF2B5EF4-FFF2-40B4-BE49-F238E27FC236}">
              <a16:creationId xmlns:a16="http://schemas.microsoft.com/office/drawing/2014/main" id="{08C91BD9-6951-444D-894C-93346B855BEB}"/>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85" name="n_2aveValue【庁舎】&#10;有形固定資産減価償却率">
          <a:extLst>
            <a:ext uri="{FF2B5EF4-FFF2-40B4-BE49-F238E27FC236}">
              <a16:creationId xmlns:a16="http://schemas.microsoft.com/office/drawing/2014/main" id="{EFCD3800-6693-44EE-9DA0-E25FC8B453DE}"/>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86" name="n_3aveValue【庁舎】&#10;有形固定資産減価償却率">
          <a:extLst>
            <a:ext uri="{FF2B5EF4-FFF2-40B4-BE49-F238E27FC236}">
              <a16:creationId xmlns:a16="http://schemas.microsoft.com/office/drawing/2014/main" id="{017A2DEF-51F8-46A2-BDF3-C3E1AAF5168A}"/>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87" name="n_4aveValue【庁舎】&#10;有形固定資産減価償却率">
          <a:extLst>
            <a:ext uri="{FF2B5EF4-FFF2-40B4-BE49-F238E27FC236}">
              <a16:creationId xmlns:a16="http://schemas.microsoft.com/office/drawing/2014/main" id="{03E9C226-7FD6-421F-9B03-6955A7A6967A}"/>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688" name="n_1mainValue【庁舎】&#10;有形固定資産減価償却率">
          <a:extLst>
            <a:ext uri="{FF2B5EF4-FFF2-40B4-BE49-F238E27FC236}">
              <a16:creationId xmlns:a16="http://schemas.microsoft.com/office/drawing/2014/main" id="{4C03AAE0-0DFE-4534-8C0E-6B52F79D3641}"/>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689" name="n_2mainValue【庁舎】&#10;有形固定資産減価償却率">
          <a:extLst>
            <a:ext uri="{FF2B5EF4-FFF2-40B4-BE49-F238E27FC236}">
              <a16:creationId xmlns:a16="http://schemas.microsoft.com/office/drawing/2014/main" id="{C0651282-4E18-4296-B75F-9FF29A42696D}"/>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690" name="n_3mainValue【庁舎】&#10;有形固定資産減価償却率">
          <a:extLst>
            <a:ext uri="{FF2B5EF4-FFF2-40B4-BE49-F238E27FC236}">
              <a16:creationId xmlns:a16="http://schemas.microsoft.com/office/drawing/2014/main" id="{A097DC44-F7E2-4790-816A-D688B66C6BAB}"/>
            </a:ext>
          </a:extLst>
        </xdr:cNvPr>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691" name="n_4mainValue【庁舎】&#10;有形固定資産減価償却率">
          <a:extLst>
            <a:ext uri="{FF2B5EF4-FFF2-40B4-BE49-F238E27FC236}">
              <a16:creationId xmlns:a16="http://schemas.microsoft.com/office/drawing/2014/main" id="{CBBA708D-4B96-452B-BE1B-7145E121767A}"/>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4DC260D3-A214-43EE-8018-49A6D5A538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3DF013EA-E603-443F-A984-B380C784E2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46446AE3-6B81-4C6F-8F12-A10117B95D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7922E8B3-43B7-4A3A-A773-B2CEF8658B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CCDB0A-8AC2-4446-8D4E-C290502AA0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1BBFAD0-7CBB-4899-A9D0-551B26AE0A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8F77C869-110E-4212-B25B-1B48736D54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C79407BA-8449-4D87-AB4E-60FA2C60B0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A1587F02-80C4-4B57-9617-69AD20EC7F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35CC1F7B-D08A-40AF-8A73-A840D51BED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D8E701F8-6025-428B-9310-9AB8B56E534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4754075D-7A60-4131-BF41-956F16CD7C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82BE0D4E-6F71-47A4-8CAD-E184CC13EAD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EB366299-EB05-4924-B12F-84629C2F513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F76448FF-8503-4290-A9EA-4BCE636449C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15AFE843-8C15-477E-939C-5C71E7C241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798B1404-3D95-481F-8953-7B740497067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5A22C65E-71BB-4439-8F80-D518C0EA727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19E904A1-496C-49F2-BE2F-CA2223B21FB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3EC9D5DD-DFD4-402A-9190-543DD3EA986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6004DD0A-9024-4AC5-89AC-279FB71E70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1200A066-0B8A-4CC2-9160-7866A3A4D70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7E20A268-768E-4F3A-885C-B865298B0E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1F315B3D-17EC-4BF3-963E-F37707313F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C81DFF8D-10A1-4832-8E83-05AA081854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17" name="直線コネクタ 716">
          <a:extLst>
            <a:ext uri="{FF2B5EF4-FFF2-40B4-BE49-F238E27FC236}">
              <a16:creationId xmlns:a16="http://schemas.microsoft.com/office/drawing/2014/main" id="{48BD42AC-1168-4828-BC88-27E005DA088E}"/>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18" name="【庁舎】&#10;一人当たり面積最小値テキスト">
          <a:extLst>
            <a:ext uri="{FF2B5EF4-FFF2-40B4-BE49-F238E27FC236}">
              <a16:creationId xmlns:a16="http://schemas.microsoft.com/office/drawing/2014/main" id="{BA7FE02A-8246-401D-81FA-04037068C3BA}"/>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19" name="直線コネクタ 718">
          <a:extLst>
            <a:ext uri="{FF2B5EF4-FFF2-40B4-BE49-F238E27FC236}">
              <a16:creationId xmlns:a16="http://schemas.microsoft.com/office/drawing/2014/main" id="{184E24DE-B52F-4637-BE7B-ECCBFB81208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0" name="【庁舎】&#10;一人当たり面積最大値テキスト">
          <a:extLst>
            <a:ext uri="{FF2B5EF4-FFF2-40B4-BE49-F238E27FC236}">
              <a16:creationId xmlns:a16="http://schemas.microsoft.com/office/drawing/2014/main" id="{BD0FED87-975C-43E7-B791-63F137D564E3}"/>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21" name="直線コネクタ 720">
          <a:extLst>
            <a:ext uri="{FF2B5EF4-FFF2-40B4-BE49-F238E27FC236}">
              <a16:creationId xmlns:a16="http://schemas.microsoft.com/office/drawing/2014/main" id="{10624ACF-7C8D-40C9-ADBA-C7BBD25F4EBE}"/>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22" name="【庁舎】&#10;一人当たり面積平均値テキスト">
          <a:extLst>
            <a:ext uri="{FF2B5EF4-FFF2-40B4-BE49-F238E27FC236}">
              <a16:creationId xmlns:a16="http://schemas.microsoft.com/office/drawing/2014/main" id="{69E61CB7-CD59-4900-9DA6-450B0D55307A}"/>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23" name="フローチャート: 判断 722">
          <a:extLst>
            <a:ext uri="{FF2B5EF4-FFF2-40B4-BE49-F238E27FC236}">
              <a16:creationId xmlns:a16="http://schemas.microsoft.com/office/drawing/2014/main" id="{CB7ED8F3-F209-452B-B704-025E2899B30C}"/>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24" name="フローチャート: 判断 723">
          <a:extLst>
            <a:ext uri="{FF2B5EF4-FFF2-40B4-BE49-F238E27FC236}">
              <a16:creationId xmlns:a16="http://schemas.microsoft.com/office/drawing/2014/main" id="{9F5A212A-EF9A-4F4C-90B2-98EC53CEB64A}"/>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25" name="フローチャート: 判断 724">
          <a:extLst>
            <a:ext uri="{FF2B5EF4-FFF2-40B4-BE49-F238E27FC236}">
              <a16:creationId xmlns:a16="http://schemas.microsoft.com/office/drawing/2014/main" id="{6E9583A9-59CC-4666-ADD8-E8589A174C7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726" name="フローチャート: 判断 725">
          <a:extLst>
            <a:ext uri="{FF2B5EF4-FFF2-40B4-BE49-F238E27FC236}">
              <a16:creationId xmlns:a16="http://schemas.microsoft.com/office/drawing/2014/main" id="{B9FD73DB-EF0C-4860-AFF6-26EC6EEE1BFB}"/>
            </a:ext>
          </a:extLst>
        </xdr:cNvPr>
        <xdr:cNvSpPr/>
      </xdr:nvSpPr>
      <xdr:spPr>
        <a:xfrm>
          <a:off x="19494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27" name="フローチャート: 判断 726">
          <a:extLst>
            <a:ext uri="{FF2B5EF4-FFF2-40B4-BE49-F238E27FC236}">
              <a16:creationId xmlns:a16="http://schemas.microsoft.com/office/drawing/2014/main" id="{5BB0943F-267C-460D-830C-A4941FF03885}"/>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C4A9796-CEF3-4612-BEAB-EE065CF394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F3C7541-9AA6-43BB-B2B2-2CEAC109C3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32322BD-A9D2-489A-A36B-B9CAF78CD9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61CF873-58F7-457D-8C56-54513EFDE2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BDB004D-1EDE-460E-9D32-870BBBA538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733" name="楕円 732">
          <a:extLst>
            <a:ext uri="{FF2B5EF4-FFF2-40B4-BE49-F238E27FC236}">
              <a16:creationId xmlns:a16="http://schemas.microsoft.com/office/drawing/2014/main" id="{4B953014-10F9-46D3-8F5A-2A2E508DB6A2}"/>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743</xdr:rowOff>
    </xdr:from>
    <xdr:ext cx="469744" cy="259045"/>
    <xdr:sp macro="" textlink="">
      <xdr:nvSpPr>
        <xdr:cNvPr id="734" name="【庁舎】&#10;一人当たり面積該当値テキスト">
          <a:extLst>
            <a:ext uri="{FF2B5EF4-FFF2-40B4-BE49-F238E27FC236}">
              <a16:creationId xmlns:a16="http://schemas.microsoft.com/office/drawing/2014/main" id="{78C1F6AB-40BB-4CDE-8B4F-DC7B722DD853}"/>
            </a:ext>
          </a:extLst>
        </xdr:cNvPr>
        <xdr:cNvSpPr txBox="1"/>
      </xdr:nvSpPr>
      <xdr:spPr>
        <a:xfrm>
          <a:off x="22199600" y="183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735" name="楕円 734">
          <a:extLst>
            <a:ext uri="{FF2B5EF4-FFF2-40B4-BE49-F238E27FC236}">
              <a16:creationId xmlns:a16="http://schemas.microsoft.com/office/drawing/2014/main" id="{743436EC-86DB-4B31-A996-53413020238E}"/>
            </a:ext>
          </a:extLst>
        </xdr:cNvPr>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139881</xdr:rowOff>
    </xdr:to>
    <xdr:cxnSp macro="">
      <xdr:nvCxnSpPr>
        <xdr:cNvPr id="736" name="直線コネクタ 735">
          <a:extLst>
            <a:ext uri="{FF2B5EF4-FFF2-40B4-BE49-F238E27FC236}">
              <a16:creationId xmlns:a16="http://schemas.microsoft.com/office/drawing/2014/main" id="{C2EFB8F3-FA98-46DE-8C9F-03D4E415FDDF}"/>
            </a:ext>
          </a:extLst>
        </xdr:cNvPr>
        <xdr:cNvCxnSpPr/>
      </xdr:nvCxnSpPr>
      <xdr:spPr>
        <a:xfrm flipV="1">
          <a:off x="21323300" y="1848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737" name="楕円 736">
          <a:extLst>
            <a:ext uri="{FF2B5EF4-FFF2-40B4-BE49-F238E27FC236}">
              <a16:creationId xmlns:a16="http://schemas.microsoft.com/office/drawing/2014/main" id="{4945DFC1-8006-4F0B-96F1-568D8B2FCE59}"/>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143148</xdr:rowOff>
    </xdr:to>
    <xdr:cxnSp macro="">
      <xdr:nvCxnSpPr>
        <xdr:cNvPr id="738" name="直線コネクタ 737">
          <a:extLst>
            <a:ext uri="{FF2B5EF4-FFF2-40B4-BE49-F238E27FC236}">
              <a16:creationId xmlns:a16="http://schemas.microsoft.com/office/drawing/2014/main" id="{C66D5773-497B-4041-AEF0-6649AA3D739E}"/>
            </a:ext>
          </a:extLst>
        </xdr:cNvPr>
        <xdr:cNvCxnSpPr/>
      </xdr:nvCxnSpPr>
      <xdr:spPr>
        <a:xfrm flipV="1">
          <a:off x="20434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739" name="楕円 738">
          <a:extLst>
            <a:ext uri="{FF2B5EF4-FFF2-40B4-BE49-F238E27FC236}">
              <a16:creationId xmlns:a16="http://schemas.microsoft.com/office/drawing/2014/main" id="{303F89EA-BA04-44C3-949F-4050108F61CC}"/>
            </a:ext>
          </a:extLst>
        </xdr:cNvPr>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146413</xdr:rowOff>
    </xdr:to>
    <xdr:cxnSp macro="">
      <xdr:nvCxnSpPr>
        <xdr:cNvPr id="740" name="直線コネクタ 739">
          <a:extLst>
            <a:ext uri="{FF2B5EF4-FFF2-40B4-BE49-F238E27FC236}">
              <a16:creationId xmlns:a16="http://schemas.microsoft.com/office/drawing/2014/main" id="{6DDDA83D-8AAF-4897-B885-61DC88564D70}"/>
            </a:ext>
          </a:extLst>
        </xdr:cNvPr>
        <xdr:cNvCxnSpPr/>
      </xdr:nvCxnSpPr>
      <xdr:spPr>
        <a:xfrm flipV="1">
          <a:off x="19545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98879</xdr:rowOff>
    </xdr:from>
    <xdr:to>
      <xdr:col>98</xdr:col>
      <xdr:colOff>38100</xdr:colOff>
      <xdr:row>108</xdr:row>
      <xdr:rowOff>29029</xdr:rowOff>
    </xdr:to>
    <xdr:sp macro="" textlink="">
      <xdr:nvSpPr>
        <xdr:cNvPr id="741" name="楕円 740">
          <a:extLst>
            <a:ext uri="{FF2B5EF4-FFF2-40B4-BE49-F238E27FC236}">
              <a16:creationId xmlns:a16="http://schemas.microsoft.com/office/drawing/2014/main" id="{05D0D83A-710C-4627-AE9B-C2CD444842CB}"/>
            </a:ext>
          </a:extLst>
        </xdr:cNvPr>
        <xdr:cNvSpPr/>
      </xdr:nvSpPr>
      <xdr:spPr>
        <a:xfrm>
          <a:off x="18605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149679</xdr:rowOff>
    </xdr:to>
    <xdr:cxnSp macro="">
      <xdr:nvCxnSpPr>
        <xdr:cNvPr id="742" name="直線コネクタ 741">
          <a:extLst>
            <a:ext uri="{FF2B5EF4-FFF2-40B4-BE49-F238E27FC236}">
              <a16:creationId xmlns:a16="http://schemas.microsoft.com/office/drawing/2014/main" id="{AE6FAAA4-420E-4489-90CB-8E48EB29D715}"/>
            </a:ext>
          </a:extLst>
        </xdr:cNvPr>
        <xdr:cNvCxnSpPr/>
      </xdr:nvCxnSpPr>
      <xdr:spPr>
        <a:xfrm flipV="1">
          <a:off x="18656300" y="184915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43" name="n_1aveValue【庁舎】&#10;一人当たり面積">
          <a:extLst>
            <a:ext uri="{FF2B5EF4-FFF2-40B4-BE49-F238E27FC236}">
              <a16:creationId xmlns:a16="http://schemas.microsoft.com/office/drawing/2014/main" id="{6BD46ACD-44A4-486B-8CCA-62AB2FDAAD1B}"/>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44" name="n_2aveValue【庁舎】&#10;一人当たり面積">
          <a:extLst>
            <a:ext uri="{FF2B5EF4-FFF2-40B4-BE49-F238E27FC236}">
              <a16:creationId xmlns:a16="http://schemas.microsoft.com/office/drawing/2014/main" id="{4398F036-D79C-489E-985C-953CDAD3FD21}"/>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2557</xdr:rowOff>
    </xdr:from>
    <xdr:ext cx="469744" cy="259045"/>
    <xdr:sp macro="" textlink="">
      <xdr:nvSpPr>
        <xdr:cNvPr id="745" name="n_3aveValue【庁舎】&#10;一人当たり面積">
          <a:extLst>
            <a:ext uri="{FF2B5EF4-FFF2-40B4-BE49-F238E27FC236}">
              <a16:creationId xmlns:a16="http://schemas.microsoft.com/office/drawing/2014/main" id="{B6131AE8-A4EE-4BF3-B76B-AC889046B5DE}"/>
            </a:ext>
          </a:extLst>
        </xdr:cNvPr>
        <xdr:cNvSpPr txBox="1"/>
      </xdr:nvSpPr>
      <xdr:spPr>
        <a:xfrm>
          <a:off x="19310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46" name="n_4aveValue【庁舎】&#10;一人当たり面積">
          <a:extLst>
            <a:ext uri="{FF2B5EF4-FFF2-40B4-BE49-F238E27FC236}">
              <a16:creationId xmlns:a16="http://schemas.microsoft.com/office/drawing/2014/main" id="{C54184C5-D777-49E0-872E-602EACE7EE49}"/>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747" name="n_1mainValue【庁舎】&#10;一人当たり面積">
          <a:extLst>
            <a:ext uri="{FF2B5EF4-FFF2-40B4-BE49-F238E27FC236}">
              <a16:creationId xmlns:a16="http://schemas.microsoft.com/office/drawing/2014/main" id="{47FBB673-9E85-4728-B491-3227117493ED}"/>
            </a:ext>
          </a:extLst>
        </xdr:cNvPr>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748" name="n_2mainValue【庁舎】&#10;一人当たり面積">
          <a:extLst>
            <a:ext uri="{FF2B5EF4-FFF2-40B4-BE49-F238E27FC236}">
              <a16:creationId xmlns:a16="http://schemas.microsoft.com/office/drawing/2014/main" id="{AB80C364-8B82-446E-BBF0-75ABCC3762FB}"/>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749" name="n_3mainValue【庁舎】&#10;一人当たり面積">
          <a:extLst>
            <a:ext uri="{FF2B5EF4-FFF2-40B4-BE49-F238E27FC236}">
              <a16:creationId xmlns:a16="http://schemas.microsoft.com/office/drawing/2014/main" id="{2ED38D4F-47CD-43FF-B0A9-DB8F9D362D60}"/>
            </a:ext>
          </a:extLst>
        </xdr:cNvPr>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20156</xdr:rowOff>
    </xdr:from>
    <xdr:ext cx="469744" cy="259045"/>
    <xdr:sp macro="" textlink="">
      <xdr:nvSpPr>
        <xdr:cNvPr id="750" name="n_4mainValue【庁舎】&#10;一人当たり面積">
          <a:extLst>
            <a:ext uri="{FF2B5EF4-FFF2-40B4-BE49-F238E27FC236}">
              <a16:creationId xmlns:a16="http://schemas.microsoft.com/office/drawing/2014/main" id="{0F4AF943-984E-4EC9-93B4-2DE7EA4B0F96}"/>
            </a:ext>
          </a:extLst>
        </xdr:cNvPr>
        <xdr:cNvSpPr txBox="1"/>
      </xdr:nvSpPr>
      <xdr:spPr>
        <a:xfrm>
          <a:off x="18421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288E82AA-8C6C-4A56-8F3E-1995C161BD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827C7ACB-7998-4DF7-812D-54DDAAA640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A427D0AE-AA83-4FC9-9520-7150484A64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消防施設及び保健相談センターを除く施設について、一人当たりの施設量が類似団体を下回っているにもかかわらず、有形固定資産減価償却率は類似団体を上回っている。これは、消防団詰所の更新が平成２９年度をもって完了したことによる。</a:t>
          </a:r>
          <a:endParaRPr lang="ja-JP" altLang="ja-JP" sz="1800">
            <a:effectLst/>
          </a:endParaRPr>
        </a:p>
        <a:p>
          <a:r>
            <a:rPr kumimoji="1" lang="ja-JP" altLang="ja-JP" sz="1400">
              <a:solidFill>
                <a:schemeClr val="dk1"/>
              </a:solidFill>
              <a:effectLst/>
              <a:latin typeface="+mn-lt"/>
              <a:ea typeface="+mn-ea"/>
              <a:cs typeface="+mn-cs"/>
            </a:rPr>
            <a:t>今後においては、利用者のニーズや維持管理経費に留意しつつ、老朽化した施設の在り方を検討し、施設の整理・整備を進める。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い高齢化率に加え、町内に中心となる産業が無いこと等により財政基盤が弱く、類似団体平均を下回っている。滞納額の圧縮や徴収の強化に取り組むとともに投資的経費を抑制する等歳出の徹底的な見直し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類似団体平均を下回っているが、今後もＰＤＣＡサイクルに基づき事務事業の見直しを進め、優先度を厳しく点検し、優先度の低い事業について計画的に廃止・縮小を進め、経常経費の削減を図る。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32258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848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247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63</xdr:row>
      <xdr:rowOff>99822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2474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65</xdr:row>
      <xdr:rowOff>51308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1172"/>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人件費・物件費等の適正度が低くなっている要因として、ごみ処理業務や消防業務を一部事務組合で行っていることが挙げられる。一部事務組合の人件費・物件費等に充てる負担金を合計した場合大幅に増加することになる。今後はこれらも含めた経費についての抑制や、指定管理者制度の推進などにより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76961</xdr:rowOff>
    </xdr:from>
    <xdr:to>
      <xdr:col>23</xdr:col>
      <xdr:colOff>133350</xdr:colOff>
      <xdr:row>81</xdr:row>
      <xdr:rowOff>89798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64411"/>
          <a:ext cx="838200" cy="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74251</xdr:rowOff>
    </xdr:from>
    <xdr:to>
      <xdr:col>19</xdr:col>
      <xdr:colOff>133350</xdr:colOff>
      <xdr:row>81</xdr:row>
      <xdr:rowOff>76961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61701"/>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53383</xdr:rowOff>
    </xdr:from>
    <xdr:to>
      <xdr:col>15</xdr:col>
      <xdr:colOff>82550</xdr:colOff>
      <xdr:row>81</xdr:row>
      <xdr:rowOff>74251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0833"/>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19400</xdr:rowOff>
    </xdr:from>
    <xdr:to>
      <xdr:col>11</xdr:col>
      <xdr:colOff>31750</xdr:colOff>
      <xdr:row>81</xdr:row>
      <xdr:rowOff>53383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6850"/>
          <a:ext cx="889000" cy="3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38998</xdr:rowOff>
    </xdr:from>
    <xdr:to>
      <xdr:col>23</xdr:col>
      <xdr:colOff>184150</xdr:colOff>
      <xdr:row>81</xdr:row>
      <xdr:rowOff>140598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55525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7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26161</xdr:rowOff>
    </xdr:from>
    <xdr:to>
      <xdr:col>19</xdr:col>
      <xdr:colOff>184150</xdr:colOff>
      <xdr:row>81</xdr:row>
      <xdr:rowOff>127761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137938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23451</xdr:rowOff>
    </xdr:from>
    <xdr:to>
      <xdr:col>15</xdr:col>
      <xdr:colOff>133350</xdr:colOff>
      <xdr:row>81</xdr:row>
      <xdr:rowOff>125051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135228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2583</xdr:rowOff>
    </xdr:from>
    <xdr:to>
      <xdr:col>11</xdr:col>
      <xdr:colOff>82550</xdr:colOff>
      <xdr:row>81</xdr:row>
      <xdr:rowOff>104183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114360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140050</xdr:rowOff>
    </xdr:from>
    <xdr:to>
      <xdr:col>7</xdr:col>
      <xdr:colOff>31750</xdr:colOff>
      <xdr:row>81</xdr:row>
      <xdr:rowOff>70200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80377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類似団体平均を下回っているが、今後も年功的な要素が強い給料表の構造を見直し、職務・職責に応じた構造への転換を図り、縮減に努める。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149578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7094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122766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709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10584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658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よる定員管理の適正化により類似団体平均を下回っている。今後も一括法等による事務事業の増加にも住民サービスを低下させることなく組織の見直しを図り、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46025</xdr:rowOff>
    </xdr:from>
    <xdr:to>
      <xdr:col>81</xdr:col>
      <xdr:colOff>44450</xdr:colOff>
      <xdr:row>61</xdr:row>
      <xdr:rowOff>69672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04475"/>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46025</xdr:rowOff>
    </xdr:from>
    <xdr:to>
      <xdr:col>77</xdr:col>
      <xdr:colOff>44450</xdr:colOff>
      <xdr:row>61</xdr:row>
      <xdr:rowOff>52781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04475"/>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52781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72568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05440"/>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52171</xdr:rowOff>
    </xdr:from>
    <xdr:to>
      <xdr:col>68</xdr:col>
      <xdr:colOff>203200</xdr:colOff>
      <xdr:row>61</xdr:row>
      <xdr:rowOff>153771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138548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18872</xdr:rowOff>
    </xdr:from>
    <xdr:to>
      <xdr:col>81</xdr:col>
      <xdr:colOff>95250</xdr:colOff>
      <xdr:row>61</xdr:row>
      <xdr:rowOff>120472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35399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2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166675</xdr:rowOff>
    </xdr:from>
    <xdr:to>
      <xdr:col>77</xdr:col>
      <xdr:colOff>95250</xdr:colOff>
      <xdr:row>61</xdr:row>
      <xdr:rowOff>96825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107002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2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1981</xdr:rowOff>
    </xdr:from>
    <xdr:to>
      <xdr:col>73</xdr:col>
      <xdr:colOff>44450</xdr:colOff>
      <xdr:row>61</xdr:row>
      <xdr:rowOff>103581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113758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21768</xdr:rowOff>
    </xdr:from>
    <xdr:to>
      <xdr:col>64</xdr:col>
      <xdr:colOff>152400</xdr:colOff>
      <xdr:row>61</xdr:row>
      <xdr:rowOff>123368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133545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大型事業に係る起債の元利償還金が比較的高い水準で推移している事により類似団体平均を上回っていたが、直近５年間では類似団体平均よりも低くなっている。今後も控えている大規模な事業計画の整理・縮小を図るなど事業実施を見直し、適量・適切な事業実施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57150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6954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124714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74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40</xdr:row>
      <xdr:rowOff>1524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112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59436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595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主な要因としては、地方債残高の減少や財政調整基金等の積立による充当可能基金の増額等が挙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と比較して低く推移していたが、平成２８年度以降は類似団体平均と比較して高くなっている。これは、平成２８年度から全職員を対象に最高３年を上限とした前歴調整を行ったためである。</a:t>
          </a:r>
        </a:p>
        <a:p>
          <a:r>
            <a:rPr kumimoji="1" lang="ja-JP" altLang="en-US" sz="1300">
              <a:latin typeface="ＭＳ Ｐゴシック" panose="020B0600070205080204" pitchFamily="50" charset="-128"/>
              <a:ea typeface="ＭＳ Ｐゴシック" panose="020B0600070205080204" pitchFamily="50" charset="-128"/>
            </a:rPr>
            <a:t>集中改革プランに掲げた職員数削減等の行財政改革への取組を通じて人件費の削減に努める。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154432</xdr:rowOff>
    </xdr:from>
    <xdr:to>
      <xdr:col>24</xdr:col>
      <xdr:colOff>25400</xdr:colOff>
      <xdr:row>35</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837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108712</xdr:rowOff>
    </xdr:from>
    <xdr:to>
      <xdr:col>19</xdr:col>
      <xdr:colOff>187325</xdr:colOff>
      <xdr:row>34</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380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108712</xdr:rowOff>
    </xdr:from>
    <xdr:to>
      <xdr:col>15</xdr:col>
      <xdr:colOff>98425</xdr:colOff>
      <xdr:row>35</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38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49276</xdr:rowOff>
    </xdr:from>
    <xdr:to>
      <xdr:col>11</xdr:col>
      <xdr:colOff>9525</xdr:colOff>
      <xdr:row>35</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785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39624</xdr:rowOff>
    </xdr:from>
    <xdr:to>
      <xdr:col>11</xdr:col>
      <xdr:colOff>60325</xdr:colOff>
      <xdr:row>34</xdr:row>
      <xdr:rowOff>141224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151401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103632</xdr:rowOff>
    </xdr:from>
    <xdr:to>
      <xdr:col>20</xdr:col>
      <xdr:colOff>38100</xdr:colOff>
      <xdr:row>35</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57912</xdr:rowOff>
    </xdr:from>
    <xdr:to>
      <xdr:col>15</xdr:col>
      <xdr:colOff>149225</xdr:colOff>
      <xdr:row>34</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169926</xdr:rowOff>
    </xdr:from>
    <xdr:to>
      <xdr:col>6</xdr:col>
      <xdr:colOff>171450</xdr:colOff>
      <xdr:row>34</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84853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が近年増加傾向にあるのは、集中改革プランの成果による職員数の減少に伴い業務補助職員の雇用等が挙げられる。令和２年度以降は業務補助職員賃金の減により類似団体平均値に近づい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19</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6258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41910</xdr:rowOff>
    </xdr:from>
    <xdr:to>
      <xdr:col>65</xdr:col>
      <xdr:colOff>53975</xdr:colOff>
      <xdr:row>19</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全国平均を上回る高齢化の進行や国の障害者施策拡大により近年増加傾向にある。今後は、聖域化することなく審査等の適正化や時代に見合った制度の確立等積極的に見直すよう努める。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今後は、公営企業会計について独立採算の原則に立ち返った料金の健全化やその他事業会計においても適正化を図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85090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70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0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60</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015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4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xdr:rowOff>
    </xdr:from>
    <xdr:to>
      <xdr:col>69</xdr:col>
      <xdr:colOff>142875</xdr:colOff>
      <xdr:row>59</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123207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34290</xdr:rowOff>
    </xdr:from>
    <xdr:to>
      <xdr:col>82</xdr:col>
      <xdr:colOff>158750</xdr:colOff>
      <xdr:row>59</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6367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xdr:rowOff>
    </xdr:from>
    <xdr:to>
      <xdr:col>78</xdr:col>
      <xdr:colOff>120650</xdr:colOff>
      <xdr:row>59</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90187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60960</xdr:rowOff>
    </xdr:from>
    <xdr:to>
      <xdr:col>65</xdr:col>
      <xdr:colOff>53975</xdr:colOff>
      <xdr:row>60</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147337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た要因として、建設費の償還を行っている一部事務組合への負担金が挙げられる。今後は、各種団体等への補助金について、補助金を交付するのが適当な事業を行っているか明確な基準を設けて不適当な補助金は見直しや廃止を行う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85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900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類似団体平均を下回っており、近年減少傾向にある。これは、償還のピークを過ぎたことと、新規発行の抑制を行ってきた結果である。今後も起債の伴う事業を精査し、新規発行を抑制する必要がある。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8128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246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44704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84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類似団体全体と比較すると物件費が３７位、人件費４８位・扶助費４６位と経常収支比率を高める要因となっている。今後は、行政の効率化に努め、聖域化することなく積極的に見直すよう努める。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78</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896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78</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19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2197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80</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88670"/>
          <a:ext cx="8890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54627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148589</xdr:rowOff>
    </xdr:from>
    <xdr:to>
      <xdr:col>65</xdr:col>
      <xdr:colOff>53975</xdr:colOff>
      <xdr:row>80</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63516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9539</xdr:rowOff>
    </xdr:from>
    <xdr:to>
      <xdr:col>29</xdr:col>
      <xdr:colOff>127000</xdr:colOff>
      <xdr:row>17</xdr:row>
      <xdr:rowOff>32258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71814"/>
          <a:ext cx="647700" cy="22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32258</xdr:rowOff>
    </xdr:from>
    <xdr:to>
      <xdr:col>26</xdr:col>
      <xdr:colOff>50800</xdr:colOff>
      <xdr:row>17</xdr:row>
      <xdr:rowOff>35188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4533"/>
          <a:ext cx="698500" cy="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35188</xdr:rowOff>
    </xdr:from>
    <xdr:to>
      <xdr:col>22</xdr:col>
      <xdr:colOff>114300</xdr:colOff>
      <xdr:row>17</xdr:row>
      <xdr:rowOff>51894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7463"/>
          <a:ext cx="698500" cy="1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51894</xdr:rowOff>
    </xdr:from>
    <xdr:to>
      <xdr:col>18</xdr:col>
      <xdr:colOff>177800</xdr:colOff>
      <xdr:row>17</xdr:row>
      <xdr:rowOff>74302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14169"/>
          <a:ext cx="698500" cy="2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117987</xdr:rowOff>
    </xdr:from>
    <xdr:to>
      <xdr:col>19</xdr:col>
      <xdr:colOff>38100</xdr:colOff>
      <xdr:row>17</xdr:row>
      <xdr:rowOff>48137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121054</xdr:rowOff>
    </xdr:from>
    <xdr:to>
      <xdr:col>15</xdr:col>
      <xdr:colOff>101600</xdr:colOff>
      <xdr:row>17</xdr:row>
      <xdr:rowOff>51204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61381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130189</xdr:rowOff>
    </xdr:from>
    <xdr:to>
      <xdr:col>29</xdr:col>
      <xdr:colOff>177800</xdr:colOff>
      <xdr:row>17</xdr:row>
      <xdr:rowOff>60339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21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102266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9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152908</xdr:rowOff>
    </xdr:from>
    <xdr:to>
      <xdr:col>26</xdr:col>
      <xdr:colOff>101600</xdr:colOff>
      <xdr:row>17</xdr:row>
      <xdr:rowOff>83058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4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67835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30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155838</xdr:rowOff>
    </xdr:from>
    <xdr:to>
      <xdr:col>22</xdr:col>
      <xdr:colOff>165100</xdr:colOff>
      <xdr:row>17</xdr:row>
      <xdr:rowOff>85988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70765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1094</xdr:rowOff>
    </xdr:from>
    <xdr:to>
      <xdr:col>19</xdr:col>
      <xdr:colOff>38100</xdr:colOff>
      <xdr:row>17</xdr:row>
      <xdr:rowOff>102694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63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87471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4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23502</xdr:rowOff>
    </xdr:from>
    <xdr:to>
      <xdr:col>15</xdr:col>
      <xdr:colOff>101600</xdr:colOff>
      <xdr:row>17</xdr:row>
      <xdr:rowOff>125102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8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109879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7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51791</xdr:rowOff>
    </xdr:from>
    <xdr:to>
      <xdr:col>29</xdr:col>
      <xdr:colOff>127000</xdr:colOff>
      <xdr:row>37</xdr:row>
      <xdr:rowOff>101260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176491"/>
          <a:ext cx="647700" cy="4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19718</xdr:rowOff>
    </xdr:from>
    <xdr:to>
      <xdr:col>26</xdr:col>
      <xdr:colOff>50800</xdr:colOff>
      <xdr:row>37</xdr:row>
      <xdr:rowOff>51791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144418"/>
          <a:ext cx="698500" cy="3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19718</xdr:rowOff>
    </xdr:from>
    <xdr:to>
      <xdr:col>22</xdr:col>
      <xdr:colOff>114300</xdr:colOff>
      <xdr:row>37</xdr:row>
      <xdr:rowOff>39218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44418"/>
          <a:ext cx="698500" cy="1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137836</xdr:rowOff>
    </xdr:from>
    <xdr:to>
      <xdr:col>18</xdr:col>
      <xdr:colOff>177800</xdr:colOff>
      <xdr:row>37</xdr:row>
      <xdr:rowOff>39218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091086"/>
          <a:ext cx="698500" cy="7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50460</xdr:rowOff>
    </xdr:from>
    <xdr:to>
      <xdr:col>29</xdr:col>
      <xdr:colOff>177800</xdr:colOff>
      <xdr:row>37</xdr:row>
      <xdr:rowOff>152060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7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22537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4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991</xdr:rowOff>
    </xdr:from>
    <xdr:to>
      <xdr:col>26</xdr:col>
      <xdr:colOff>101600</xdr:colOff>
      <xdr:row>37</xdr:row>
      <xdr:rowOff>102591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25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87368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1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140368</xdr:rowOff>
    </xdr:from>
    <xdr:to>
      <xdr:col>22</xdr:col>
      <xdr:colOff>165100</xdr:colOff>
      <xdr:row>37</xdr:row>
      <xdr:rowOff>70518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9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55295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7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159868</xdr:rowOff>
    </xdr:from>
    <xdr:to>
      <xdr:col>19</xdr:col>
      <xdr:colOff>38100</xdr:colOff>
      <xdr:row>37</xdr:row>
      <xdr:rowOff>90018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74795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87036</xdr:rowOff>
    </xdr:from>
    <xdr:to>
      <xdr:col>15</xdr:col>
      <xdr:colOff>101600</xdr:colOff>
      <xdr:row>37</xdr:row>
      <xdr:rowOff>17186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40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31142</xdr:rowOff>
    </xdr:from>
    <xdr:to>
      <xdr:col>24</xdr:col>
      <xdr:colOff>63500</xdr:colOff>
      <xdr:row>36</xdr:row>
      <xdr:rowOff>56965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3342"/>
          <a:ext cx="8382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56965</xdr:rowOff>
    </xdr:from>
    <xdr:to>
      <xdr:col>19</xdr:col>
      <xdr:colOff>177800</xdr:colOff>
      <xdr:row>36</xdr:row>
      <xdr:rowOff>64107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9165"/>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64107</xdr:rowOff>
    </xdr:from>
    <xdr:to>
      <xdr:col>15</xdr:col>
      <xdr:colOff>50800</xdr:colOff>
      <xdr:row>36</xdr:row>
      <xdr:rowOff>79565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6307"/>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79565</xdr:rowOff>
    </xdr:from>
    <xdr:to>
      <xdr:col>10</xdr:col>
      <xdr:colOff>114300</xdr:colOff>
      <xdr:row>36</xdr:row>
      <xdr:rowOff>161211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1765"/>
          <a:ext cx="889000" cy="8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150622</xdr:rowOff>
    </xdr:from>
    <xdr:to>
      <xdr:col>10</xdr:col>
      <xdr:colOff>165100</xdr:colOff>
      <xdr:row>36</xdr:row>
      <xdr:rowOff>80772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97299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24613</xdr:rowOff>
    </xdr:from>
    <xdr:to>
      <xdr:col>6</xdr:col>
      <xdr:colOff>38100</xdr:colOff>
      <xdr:row>36</xdr:row>
      <xdr:rowOff>126213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142740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151792</xdr:rowOff>
    </xdr:from>
    <xdr:to>
      <xdr:col>24</xdr:col>
      <xdr:colOff>114300</xdr:colOff>
      <xdr:row>36</xdr:row>
      <xdr:rowOff>81942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130219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6165</xdr:rowOff>
    </xdr:from>
    <xdr:to>
      <xdr:col>20</xdr:col>
      <xdr:colOff>38100</xdr:colOff>
      <xdr:row>36</xdr:row>
      <xdr:rowOff>107765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98892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13307</xdr:rowOff>
    </xdr:from>
    <xdr:to>
      <xdr:col>15</xdr:col>
      <xdr:colOff>101600</xdr:colOff>
      <xdr:row>36</xdr:row>
      <xdr:rowOff>114907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106034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28765</xdr:rowOff>
    </xdr:from>
    <xdr:to>
      <xdr:col>10</xdr:col>
      <xdr:colOff>165100</xdr:colOff>
      <xdr:row>36</xdr:row>
      <xdr:rowOff>130365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121492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110411</xdr:rowOff>
    </xdr:from>
    <xdr:to>
      <xdr:col>6</xdr:col>
      <xdr:colOff>38100</xdr:colOff>
      <xdr:row>37</xdr:row>
      <xdr:rowOff>40561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31688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5635</xdr:rowOff>
    </xdr:from>
    <xdr:to>
      <xdr:col>24</xdr:col>
      <xdr:colOff>63500</xdr:colOff>
      <xdr:row>57</xdr:row>
      <xdr:rowOff>8393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78285"/>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171178</xdr:rowOff>
    </xdr:from>
    <xdr:to>
      <xdr:col>19</xdr:col>
      <xdr:colOff>177800</xdr:colOff>
      <xdr:row>57</xdr:row>
      <xdr:rowOff>5635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72378"/>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171178</xdr:rowOff>
    </xdr:from>
    <xdr:to>
      <xdr:col>15</xdr:col>
      <xdr:colOff>50800</xdr:colOff>
      <xdr:row>57</xdr:row>
      <xdr:rowOff>16978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72378"/>
          <a:ext cx="889000" cy="1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148190</xdr:rowOff>
    </xdr:from>
    <xdr:to>
      <xdr:col>10</xdr:col>
      <xdr:colOff>114300</xdr:colOff>
      <xdr:row>57</xdr:row>
      <xdr:rowOff>16978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49390"/>
          <a:ext cx="889000" cy="4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18455</xdr:rowOff>
    </xdr:from>
    <xdr:to>
      <xdr:col>10</xdr:col>
      <xdr:colOff>165100</xdr:colOff>
      <xdr:row>56</xdr:row>
      <xdr:rowOff>120055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136582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156049</xdr:rowOff>
    </xdr:from>
    <xdr:to>
      <xdr:col>6</xdr:col>
      <xdr:colOff>38100</xdr:colOff>
      <xdr:row>56</xdr:row>
      <xdr:rowOff>86199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102726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129043</xdr:rowOff>
    </xdr:from>
    <xdr:to>
      <xdr:col>24</xdr:col>
      <xdr:colOff>114300</xdr:colOff>
      <xdr:row>57</xdr:row>
      <xdr:rowOff>59193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43970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4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126285</xdr:rowOff>
    </xdr:from>
    <xdr:to>
      <xdr:col>20</xdr:col>
      <xdr:colOff>38100</xdr:colOff>
      <xdr:row>57</xdr:row>
      <xdr:rowOff>56435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47562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120378</xdr:rowOff>
    </xdr:from>
    <xdr:to>
      <xdr:col>15</xdr:col>
      <xdr:colOff>101600</xdr:colOff>
      <xdr:row>57</xdr:row>
      <xdr:rowOff>50528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41655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137628</xdr:rowOff>
    </xdr:from>
    <xdr:to>
      <xdr:col>10</xdr:col>
      <xdr:colOff>165100</xdr:colOff>
      <xdr:row>57</xdr:row>
      <xdr:rowOff>67778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58905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97390</xdr:rowOff>
    </xdr:from>
    <xdr:to>
      <xdr:col>6</xdr:col>
      <xdr:colOff>38100</xdr:colOff>
      <xdr:row>57</xdr:row>
      <xdr:rowOff>27540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18667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132705</xdr:rowOff>
    </xdr:from>
    <xdr:to>
      <xdr:col>24</xdr:col>
      <xdr:colOff>63500</xdr:colOff>
      <xdr:row>76</xdr:row>
      <xdr:rowOff>141804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162905"/>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132705</xdr:rowOff>
    </xdr:from>
    <xdr:to>
      <xdr:col>19</xdr:col>
      <xdr:colOff>177800</xdr:colOff>
      <xdr:row>77</xdr:row>
      <xdr:rowOff>17307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162905"/>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130648</xdr:rowOff>
    </xdr:from>
    <xdr:to>
      <xdr:col>15</xdr:col>
      <xdr:colOff>50800</xdr:colOff>
      <xdr:row>77</xdr:row>
      <xdr:rowOff>17307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60848"/>
          <a:ext cx="889000" cy="5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130648</xdr:rowOff>
    </xdr:from>
    <xdr:to>
      <xdr:col>10</xdr:col>
      <xdr:colOff>114300</xdr:colOff>
      <xdr:row>77</xdr:row>
      <xdr:rowOff>17948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60848"/>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156291</xdr:rowOff>
    </xdr:from>
    <xdr:to>
      <xdr:col>10</xdr:col>
      <xdr:colOff>165100</xdr:colOff>
      <xdr:row>76</xdr:row>
      <xdr:rowOff>86441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102968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79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151217</xdr:rowOff>
    </xdr:from>
    <xdr:to>
      <xdr:col>6</xdr:col>
      <xdr:colOff>38100</xdr:colOff>
      <xdr:row>77</xdr:row>
      <xdr:rowOff>81367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72494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27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91004</xdr:rowOff>
    </xdr:from>
    <xdr:to>
      <xdr:col>24</xdr:col>
      <xdr:colOff>114300</xdr:colOff>
      <xdr:row>77</xdr:row>
      <xdr:rowOff>21154</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113881</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7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81905</xdr:rowOff>
    </xdr:from>
    <xdr:to>
      <xdr:col>20</xdr:col>
      <xdr:colOff>38100</xdr:colOff>
      <xdr:row>77</xdr:row>
      <xdr:rowOff>12055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28582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88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137957</xdr:rowOff>
    </xdr:from>
    <xdr:to>
      <xdr:col>15</xdr:col>
      <xdr:colOff>101600</xdr:colOff>
      <xdr:row>77</xdr:row>
      <xdr:rowOff>68107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59234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26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79848</xdr:rowOff>
    </xdr:from>
    <xdr:to>
      <xdr:col>10</xdr:col>
      <xdr:colOff>165100</xdr:colOff>
      <xdr:row>77</xdr:row>
      <xdr:rowOff>9998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2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138598</xdr:rowOff>
    </xdr:from>
    <xdr:to>
      <xdr:col>6</xdr:col>
      <xdr:colOff>38100</xdr:colOff>
      <xdr:row>77</xdr:row>
      <xdr:rowOff>68748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85275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57317</xdr:rowOff>
    </xdr:from>
    <xdr:to>
      <xdr:col>24</xdr:col>
      <xdr:colOff>63500</xdr:colOff>
      <xdr:row>96</xdr:row>
      <xdr:rowOff>113683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16517"/>
          <a:ext cx="8382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159316</xdr:rowOff>
    </xdr:from>
    <xdr:to>
      <xdr:col>19</xdr:col>
      <xdr:colOff>177800</xdr:colOff>
      <xdr:row>96</xdr:row>
      <xdr:rowOff>57317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447066"/>
          <a:ext cx="8890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159316</xdr:rowOff>
    </xdr:from>
    <xdr:to>
      <xdr:col>15</xdr:col>
      <xdr:colOff>50800</xdr:colOff>
      <xdr:row>97</xdr:row>
      <xdr:rowOff>74506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47066"/>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74506</xdr:rowOff>
    </xdr:from>
    <xdr:to>
      <xdr:col>10</xdr:col>
      <xdr:colOff>114300</xdr:colOff>
      <xdr:row>97</xdr:row>
      <xdr:rowOff>113117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05156"/>
          <a:ext cx="889000" cy="3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129238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62883</xdr:rowOff>
    </xdr:from>
    <xdr:to>
      <xdr:col>24</xdr:col>
      <xdr:colOff>114300</xdr:colOff>
      <xdr:row>96</xdr:row>
      <xdr:rowOff>164483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41310</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0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6517</xdr:rowOff>
    </xdr:from>
    <xdr:to>
      <xdr:col>20</xdr:col>
      <xdr:colOff>38100</xdr:colOff>
      <xdr:row>96</xdr:row>
      <xdr:rowOff>108117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99244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108516</xdr:rowOff>
    </xdr:from>
    <xdr:to>
      <xdr:col>15</xdr:col>
      <xdr:colOff>101600</xdr:colOff>
      <xdr:row>96</xdr:row>
      <xdr:rowOff>38666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29793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4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23706</xdr:rowOff>
    </xdr:from>
    <xdr:to>
      <xdr:col>10</xdr:col>
      <xdr:colOff>165100</xdr:colOff>
      <xdr:row>97</xdr:row>
      <xdr:rowOff>125306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116433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62317</xdr:rowOff>
    </xdr:from>
    <xdr:to>
      <xdr:col>6</xdr:col>
      <xdr:colOff>38100</xdr:colOff>
      <xdr:row>97</xdr:row>
      <xdr:rowOff>163917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155044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145749</xdr:rowOff>
    </xdr:from>
    <xdr:to>
      <xdr:col>55</xdr:col>
      <xdr:colOff>0</xdr:colOff>
      <xdr:row>37</xdr:row>
      <xdr:rowOff>26420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17949"/>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26420</xdr:rowOff>
    </xdr:from>
    <xdr:to>
      <xdr:col>50</xdr:col>
      <xdr:colOff>114300</xdr:colOff>
      <xdr:row>37</xdr:row>
      <xdr:rowOff>61528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70070"/>
          <a:ext cx="889000" cy="3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93514</xdr:rowOff>
    </xdr:from>
    <xdr:to>
      <xdr:col>45</xdr:col>
      <xdr:colOff>177800</xdr:colOff>
      <xdr:row>37</xdr:row>
      <xdr:rowOff>61528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22814"/>
          <a:ext cx="889000" cy="4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93514</xdr:rowOff>
    </xdr:from>
    <xdr:to>
      <xdr:col>41</xdr:col>
      <xdr:colOff>50800</xdr:colOff>
      <xdr:row>37</xdr:row>
      <xdr:rowOff>67705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22814"/>
          <a:ext cx="889000" cy="48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124155</xdr:rowOff>
    </xdr:from>
    <xdr:to>
      <xdr:col>41</xdr:col>
      <xdr:colOff>101600</xdr:colOff>
      <xdr:row>33</xdr:row>
      <xdr:rowOff>54305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70832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94949</xdr:rowOff>
    </xdr:from>
    <xdr:to>
      <xdr:col>55</xdr:col>
      <xdr:colOff>50800</xdr:colOff>
      <xdr:row>37</xdr:row>
      <xdr:rowOff>25099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9876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147070</xdr:rowOff>
    </xdr:from>
    <xdr:to>
      <xdr:col>50</xdr:col>
      <xdr:colOff>165100</xdr:colOff>
      <xdr:row>37</xdr:row>
      <xdr:rowOff>77220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68347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10728</xdr:rowOff>
    </xdr:from>
    <xdr:to>
      <xdr:col>46</xdr:col>
      <xdr:colOff>38100</xdr:colOff>
      <xdr:row>37</xdr:row>
      <xdr:rowOff>112328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103455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4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42714</xdr:rowOff>
    </xdr:from>
    <xdr:to>
      <xdr:col>41</xdr:col>
      <xdr:colOff>101600</xdr:colOff>
      <xdr:row>34</xdr:row>
      <xdr:rowOff>144314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135441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6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16905</xdr:rowOff>
    </xdr:from>
    <xdr:to>
      <xdr:col>36</xdr:col>
      <xdr:colOff>165100</xdr:colOff>
      <xdr:row>37</xdr:row>
      <xdr:rowOff>118505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109632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5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114949</xdr:rowOff>
    </xdr:from>
    <xdr:to>
      <xdr:col>55</xdr:col>
      <xdr:colOff>0</xdr:colOff>
      <xdr:row>58</xdr:row>
      <xdr:rowOff>126572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59049"/>
          <a:ext cx="8382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126572</xdr:rowOff>
    </xdr:from>
    <xdr:to>
      <xdr:col>50</xdr:col>
      <xdr:colOff>114300</xdr:colOff>
      <xdr:row>58</xdr:row>
      <xdr:rowOff>140408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70672"/>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46173</xdr:rowOff>
    </xdr:from>
    <xdr:to>
      <xdr:col>45</xdr:col>
      <xdr:colOff>177800</xdr:colOff>
      <xdr:row>58</xdr:row>
      <xdr:rowOff>140408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90273"/>
          <a:ext cx="889000"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46173</xdr:rowOff>
    </xdr:from>
    <xdr:to>
      <xdr:col>41</xdr:col>
      <xdr:colOff>50800</xdr:colOff>
      <xdr:row>58</xdr:row>
      <xdr:rowOff>156809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90273"/>
          <a:ext cx="889000" cy="11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28079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32338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64149</xdr:rowOff>
    </xdr:from>
    <xdr:to>
      <xdr:col>55</xdr:col>
      <xdr:colOff>50800</xdr:colOff>
      <xdr:row>58</xdr:row>
      <xdr:rowOff>165749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150526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75772</xdr:rowOff>
    </xdr:from>
    <xdr:to>
      <xdr:col>50</xdr:col>
      <xdr:colOff>165100</xdr:colOff>
      <xdr:row>59</xdr:row>
      <xdr:rowOff>5922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168499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1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89608</xdr:rowOff>
    </xdr:from>
    <xdr:to>
      <xdr:col>46</xdr:col>
      <xdr:colOff>38100</xdr:colOff>
      <xdr:row>59</xdr:row>
      <xdr:rowOff>19758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2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166823</xdr:rowOff>
    </xdr:from>
    <xdr:to>
      <xdr:col>41</xdr:col>
      <xdr:colOff>101600</xdr:colOff>
      <xdr:row>58</xdr:row>
      <xdr:rowOff>96973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88100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106009</xdr:rowOff>
    </xdr:from>
    <xdr:to>
      <xdr:col>36</xdr:col>
      <xdr:colOff>165100</xdr:colOff>
      <xdr:row>59</xdr:row>
      <xdr:rowOff>36159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27286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4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96200</xdr:rowOff>
    </xdr:from>
    <xdr:to>
      <xdr:col>55</xdr:col>
      <xdr:colOff>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640750"/>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91509</xdr:rowOff>
    </xdr:from>
    <xdr:to>
      <xdr:col>50</xdr:col>
      <xdr:colOff>114300</xdr:colOff>
      <xdr:row>79</xdr:row>
      <xdr:rowOff>96200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636059"/>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7210</xdr:rowOff>
    </xdr:from>
    <xdr:to>
      <xdr:col>45</xdr:col>
      <xdr:colOff>177800</xdr:colOff>
      <xdr:row>79</xdr:row>
      <xdr:rowOff>91509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51760"/>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7210</xdr:rowOff>
    </xdr:from>
    <xdr:to>
      <xdr:col>41</xdr:col>
      <xdr:colOff>50800</xdr:colOff>
      <xdr:row>79</xdr:row>
      <xdr:rowOff>98509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51760"/>
          <a:ext cx="889000" cy="9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61196</xdr:rowOff>
    </xdr:from>
    <xdr:to>
      <xdr:col>41</xdr:col>
      <xdr:colOff>101600</xdr:colOff>
      <xdr:row>77</xdr:row>
      <xdr:rowOff>162796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52498</xdr:rowOff>
    </xdr:from>
    <xdr:to>
      <xdr:col>36</xdr:col>
      <xdr:colOff>165100</xdr:colOff>
      <xdr:row>77</xdr:row>
      <xdr:rowOff>154098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170625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45400</xdr:rowOff>
    </xdr:from>
    <xdr:to>
      <xdr:col>50</xdr:col>
      <xdr:colOff>165100</xdr:colOff>
      <xdr:row>79</xdr:row>
      <xdr:rowOff>147000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138127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8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40709</xdr:rowOff>
    </xdr:from>
    <xdr:to>
      <xdr:col>46</xdr:col>
      <xdr:colOff>38100</xdr:colOff>
      <xdr:row>79</xdr:row>
      <xdr:rowOff>142309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133436</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67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127860</xdr:rowOff>
    </xdr:from>
    <xdr:to>
      <xdr:col>41</xdr:col>
      <xdr:colOff>101600</xdr:colOff>
      <xdr:row>79</xdr:row>
      <xdr:rowOff>58010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49137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9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47709</xdr:rowOff>
    </xdr:from>
    <xdr:to>
      <xdr:col>36</xdr:col>
      <xdr:colOff>165100</xdr:colOff>
      <xdr:row>79</xdr:row>
      <xdr:rowOff>149309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140436</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15333" y="136849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132480</xdr:rowOff>
    </xdr:from>
    <xdr:to>
      <xdr:col>55</xdr:col>
      <xdr:colOff>0</xdr:colOff>
      <xdr:row>97</xdr:row>
      <xdr:rowOff>166675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63130"/>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166419</xdr:rowOff>
    </xdr:from>
    <xdr:to>
      <xdr:col>50</xdr:col>
      <xdr:colOff>114300</xdr:colOff>
      <xdr:row>97</xdr:row>
      <xdr:rowOff>166675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7069"/>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60782</xdr:rowOff>
    </xdr:from>
    <xdr:to>
      <xdr:col>45</xdr:col>
      <xdr:colOff>177800</xdr:colOff>
      <xdr:row>97</xdr:row>
      <xdr:rowOff>166419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91432"/>
          <a:ext cx="889000" cy="10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60782</xdr:rowOff>
    </xdr:from>
    <xdr:to>
      <xdr:col>41</xdr:col>
      <xdr:colOff>50800</xdr:colOff>
      <xdr:row>98</xdr:row>
      <xdr:rowOff>22611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91432"/>
          <a:ext cx="889000" cy="13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108566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143046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81680</xdr:rowOff>
    </xdr:from>
    <xdr:to>
      <xdr:col>55</xdr:col>
      <xdr:colOff>50800</xdr:colOff>
      <xdr:row>98</xdr:row>
      <xdr:rowOff>11830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60107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115875</xdr:rowOff>
    </xdr:from>
    <xdr:to>
      <xdr:col>50</xdr:col>
      <xdr:colOff>165100</xdr:colOff>
      <xdr:row>98</xdr:row>
      <xdr:rowOff>46025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37152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115619</xdr:rowOff>
    </xdr:from>
    <xdr:to>
      <xdr:col>46</xdr:col>
      <xdr:colOff>38100</xdr:colOff>
      <xdr:row>98</xdr:row>
      <xdr:rowOff>45769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36896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9982</xdr:rowOff>
    </xdr:from>
    <xdr:to>
      <xdr:col>41</xdr:col>
      <xdr:colOff>101600</xdr:colOff>
      <xdr:row>97</xdr:row>
      <xdr:rowOff>111582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128109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143261</xdr:rowOff>
    </xdr:from>
    <xdr:to>
      <xdr:col>36</xdr:col>
      <xdr:colOff>165100</xdr:colOff>
      <xdr:row>98</xdr:row>
      <xdr:rowOff>73411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64538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73950</xdr:rowOff>
    </xdr:from>
    <xdr:to>
      <xdr:col>72</xdr:col>
      <xdr:colOff>38100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122641</xdr:rowOff>
    </xdr:from>
    <xdr:to>
      <xdr:col>67</xdr:col>
      <xdr:colOff>101600</xdr:colOff>
      <xdr:row>37</xdr:row>
      <xdr:rowOff>52791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9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69318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07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19524</xdr:rowOff>
    </xdr:from>
    <xdr:to>
      <xdr:col>85</xdr:col>
      <xdr:colOff>127000</xdr:colOff>
      <xdr:row>77</xdr:row>
      <xdr:rowOff>22713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21174"/>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2248</xdr:rowOff>
    </xdr:from>
    <xdr:to>
      <xdr:col>81</xdr:col>
      <xdr:colOff>50800</xdr:colOff>
      <xdr:row>77</xdr:row>
      <xdr:rowOff>19524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03898"/>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2248</xdr:rowOff>
    </xdr:from>
    <xdr:to>
      <xdr:col>76</xdr:col>
      <xdr:colOff>114300</xdr:colOff>
      <xdr:row>77</xdr:row>
      <xdr:rowOff>7877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03898"/>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7877</xdr:rowOff>
    </xdr:from>
    <xdr:to>
      <xdr:col>71</xdr:col>
      <xdr:colOff>177800</xdr:colOff>
      <xdr:row>77</xdr:row>
      <xdr:rowOff>28617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09527"/>
          <a:ext cx="889000" cy="2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154268</xdr:rowOff>
    </xdr:from>
    <xdr:to>
      <xdr:col>72</xdr:col>
      <xdr:colOff>38100</xdr:colOff>
      <xdr:row>76</xdr:row>
      <xdr:rowOff>84418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100945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145187</xdr:rowOff>
    </xdr:from>
    <xdr:to>
      <xdr:col>67</xdr:col>
      <xdr:colOff>101600</xdr:colOff>
      <xdr:row>76</xdr:row>
      <xdr:rowOff>75338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143363</xdr:rowOff>
    </xdr:from>
    <xdr:to>
      <xdr:col>85</xdr:col>
      <xdr:colOff>177800</xdr:colOff>
      <xdr:row>77</xdr:row>
      <xdr:rowOff>73513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58290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8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140174</xdr:rowOff>
    </xdr:from>
    <xdr:to>
      <xdr:col>81</xdr:col>
      <xdr:colOff>101600</xdr:colOff>
      <xdr:row>77</xdr:row>
      <xdr:rowOff>70324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61451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122898</xdr:rowOff>
    </xdr:from>
    <xdr:to>
      <xdr:col>76</xdr:col>
      <xdr:colOff>165100</xdr:colOff>
      <xdr:row>77</xdr:row>
      <xdr:rowOff>53048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44175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128527</xdr:rowOff>
    </xdr:from>
    <xdr:to>
      <xdr:col>72</xdr:col>
      <xdr:colOff>38100</xdr:colOff>
      <xdr:row>77</xdr:row>
      <xdr:rowOff>58677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49804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149267</xdr:rowOff>
    </xdr:from>
    <xdr:to>
      <xdr:col>67</xdr:col>
      <xdr:colOff>101600</xdr:colOff>
      <xdr:row>77</xdr:row>
      <xdr:rowOff>79417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7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70544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7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153553</xdr:rowOff>
    </xdr:from>
    <xdr:to>
      <xdr:col>85</xdr:col>
      <xdr:colOff>127000</xdr:colOff>
      <xdr:row>99</xdr:row>
      <xdr:rowOff>7756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55653"/>
          <a:ext cx="8382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59027</xdr:rowOff>
    </xdr:from>
    <xdr:to>
      <xdr:col>81</xdr:col>
      <xdr:colOff>50800</xdr:colOff>
      <xdr:row>98</xdr:row>
      <xdr:rowOff>153553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1127"/>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59027</xdr:rowOff>
    </xdr:from>
    <xdr:to>
      <xdr:col>76</xdr:col>
      <xdr:colOff>114300</xdr:colOff>
      <xdr:row>99</xdr:row>
      <xdr:rowOff>44016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1127"/>
          <a:ext cx="889000" cy="1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44016</xdr:rowOff>
    </xdr:from>
    <xdr:to>
      <xdr:col>71</xdr:col>
      <xdr:colOff>177800</xdr:colOff>
      <xdr:row>99</xdr:row>
      <xdr:rowOff>44016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7017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43157</xdr:rowOff>
    </xdr:from>
    <xdr:to>
      <xdr:col>72</xdr:col>
      <xdr:colOff>38100</xdr:colOff>
      <xdr:row>98</xdr:row>
      <xdr:rowOff>144757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161284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60892</xdr:rowOff>
    </xdr:from>
    <xdr:to>
      <xdr:col>67</xdr:col>
      <xdr:colOff>101600</xdr:colOff>
      <xdr:row>98</xdr:row>
      <xdr:rowOff>162492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128406</xdr:rowOff>
    </xdr:from>
    <xdr:to>
      <xdr:col>85</xdr:col>
      <xdr:colOff>177800</xdr:colOff>
      <xdr:row>99</xdr:row>
      <xdr:rowOff>58556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43333</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102753</xdr:rowOff>
    </xdr:from>
    <xdr:to>
      <xdr:col>81</xdr:col>
      <xdr:colOff>101600</xdr:colOff>
      <xdr:row>99</xdr:row>
      <xdr:rowOff>32903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24030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8227</xdr:rowOff>
    </xdr:from>
    <xdr:to>
      <xdr:col>76</xdr:col>
      <xdr:colOff>165100</xdr:colOff>
      <xdr:row>98</xdr:row>
      <xdr:rowOff>109827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100954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164666</xdr:rowOff>
    </xdr:from>
    <xdr:to>
      <xdr:col>72</xdr:col>
      <xdr:colOff>38100</xdr:colOff>
      <xdr:row>99</xdr:row>
      <xdr:rowOff>94816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85943</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4017" y="1705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164666</xdr:rowOff>
    </xdr:from>
    <xdr:to>
      <xdr:col>67</xdr:col>
      <xdr:colOff>101600</xdr:colOff>
      <xdr:row>99</xdr:row>
      <xdr:rowOff>94816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85943</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705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54061</xdr:rowOff>
    </xdr:from>
    <xdr:to>
      <xdr:col>102</xdr:col>
      <xdr:colOff>165100</xdr:colOff>
      <xdr:row>36</xdr:row>
      <xdr:rowOff>155661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2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130322</xdr:rowOff>
    </xdr:from>
    <xdr:to>
      <xdr:col>98</xdr:col>
      <xdr:colOff>38100</xdr:colOff>
      <xdr:row>37</xdr:row>
      <xdr:rowOff>60472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76999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7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159842</xdr:rowOff>
    </xdr:from>
    <xdr:to>
      <xdr:col>102</xdr:col>
      <xdr:colOff>165100</xdr:colOff>
      <xdr:row>58</xdr:row>
      <xdr:rowOff>89992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106519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153975</xdr:rowOff>
    </xdr:from>
    <xdr:to>
      <xdr:col>98</xdr:col>
      <xdr:colOff>38100</xdr:colOff>
      <xdr:row>58</xdr:row>
      <xdr:rowOff>84125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100652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6645</xdr:rowOff>
    </xdr:from>
    <xdr:to>
      <xdr:col>116</xdr:col>
      <xdr:colOff>63500</xdr:colOff>
      <xdr:row>76</xdr:row>
      <xdr:rowOff>39562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36845"/>
          <a:ext cx="8382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39562</xdr:rowOff>
    </xdr:from>
    <xdr:to>
      <xdr:col>111</xdr:col>
      <xdr:colOff>177800</xdr:colOff>
      <xdr:row>76</xdr:row>
      <xdr:rowOff>41032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6976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12914</xdr:rowOff>
    </xdr:from>
    <xdr:to>
      <xdr:col>107</xdr:col>
      <xdr:colOff>50800</xdr:colOff>
      <xdr:row>76</xdr:row>
      <xdr:rowOff>41032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4311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12914</xdr:rowOff>
    </xdr:from>
    <xdr:to>
      <xdr:col>102</xdr:col>
      <xdr:colOff>114300</xdr:colOff>
      <xdr:row>76</xdr:row>
      <xdr:rowOff>31006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43114"/>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80986</xdr:rowOff>
    </xdr:from>
    <xdr:to>
      <xdr:col>102</xdr:col>
      <xdr:colOff>165100</xdr:colOff>
      <xdr:row>76</xdr:row>
      <xdr:rowOff>11136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27663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51181</xdr:rowOff>
    </xdr:from>
    <xdr:to>
      <xdr:col>98</xdr:col>
      <xdr:colOff>38100</xdr:colOff>
      <xdr:row>75</xdr:row>
      <xdr:rowOff>152781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169308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127294</xdr:rowOff>
    </xdr:from>
    <xdr:to>
      <xdr:col>116</xdr:col>
      <xdr:colOff>114300</xdr:colOff>
      <xdr:row>76</xdr:row>
      <xdr:rowOff>57445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860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105721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160212</xdr:rowOff>
    </xdr:from>
    <xdr:to>
      <xdr:col>112</xdr:col>
      <xdr:colOff>38100</xdr:colOff>
      <xdr:row>76</xdr:row>
      <xdr:rowOff>90362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81489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1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161682</xdr:rowOff>
    </xdr:from>
    <xdr:to>
      <xdr:col>107</xdr:col>
      <xdr:colOff>101600</xdr:colOff>
      <xdr:row>76</xdr:row>
      <xdr:rowOff>91832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82959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133564</xdr:rowOff>
    </xdr:from>
    <xdr:to>
      <xdr:col>102</xdr:col>
      <xdr:colOff>165100</xdr:colOff>
      <xdr:row>76</xdr:row>
      <xdr:rowOff>63714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54841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151656</xdr:rowOff>
    </xdr:from>
    <xdr:to>
      <xdr:col>98</xdr:col>
      <xdr:colOff>38100</xdr:colOff>
      <xdr:row>76</xdr:row>
      <xdr:rowOff>81806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72933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歳出決算総額は、住民一人当たり４６５，３９０円となっている。主な構成項目である人件費は、住民一人当たり９８，７４４円となっており、類似団体平均と比較すると低い水準となっている。</a:t>
          </a:r>
        </a:p>
        <a:p>
          <a:r>
            <a:rPr kumimoji="1" lang="ja-JP" altLang="en-US" sz="1300">
              <a:latin typeface="ＭＳ Ｐゴシック" panose="020B0600070205080204" pitchFamily="50" charset="-128"/>
              <a:ea typeface="ＭＳ Ｐゴシック" panose="020B0600070205080204" pitchFamily="50" charset="-128"/>
            </a:rPr>
            <a:t>これは、集中改革プランに掲げた職員数削減の取組やごみ処理業務や消防業務を一部事務組合で行っていることが要因である。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11,302
11,114
34.58
5,753,896
5,259,805
391,273
3,578,039
3,204,077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80454</xdr:rowOff>
    </xdr:from>
    <xdr:to>
      <xdr:col>24</xdr:col>
      <xdr:colOff>63500</xdr:colOff>
      <xdr:row>36</xdr:row>
      <xdr:rowOff>114173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2654"/>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78168</xdr:rowOff>
    </xdr:from>
    <xdr:to>
      <xdr:col>19</xdr:col>
      <xdr:colOff>177800</xdr:colOff>
      <xdr:row>36</xdr:row>
      <xdr:rowOff>114173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0368"/>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62357</xdr:rowOff>
    </xdr:from>
    <xdr:to>
      <xdr:col>15</xdr:col>
      <xdr:colOff>50800</xdr:colOff>
      <xdr:row>36</xdr:row>
      <xdr:rowOff>78168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4557"/>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60642</xdr:rowOff>
    </xdr:from>
    <xdr:to>
      <xdr:col>10</xdr:col>
      <xdr:colOff>114300</xdr:colOff>
      <xdr:row>36</xdr:row>
      <xdr:rowOff>62357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284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29654</xdr:rowOff>
    </xdr:from>
    <xdr:to>
      <xdr:col>24</xdr:col>
      <xdr:colOff>114300</xdr:colOff>
      <xdr:row>36</xdr:row>
      <xdr:rowOff>131254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63373</xdr:rowOff>
    </xdr:from>
    <xdr:to>
      <xdr:col>20</xdr:col>
      <xdr:colOff>38100</xdr:colOff>
      <xdr:row>36</xdr:row>
      <xdr:rowOff>164973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156100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27368</xdr:rowOff>
    </xdr:from>
    <xdr:to>
      <xdr:col>15</xdr:col>
      <xdr:colOff>101600</xdr:colOff>
      <xdr:row>36</xdr:row>
      <xdr:rowOff>128968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120095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11557</xdr:rowOff>
    </xdr:from>
    <xdr:to>
      <xdr:col>10</xdr:col>
      <xdr:colOff>165100</xdr:colOff>
      <xdr:row>36</xdr:row>
      <xdr:rowOff>113157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129684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9842</xdr:rowOff>
    </xdr:from>
    <xdr:to>
      <xdr:col>6</xdr:col>
      <xdr:colOff>38100</xdr:colOff>
      <xdr:row>36</xdr:row>
      <xdr:rowOff>111442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102569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139588</xdr:rowOff>
    </xdr:from>
    <xdr:to>
      <xdr:col>24</xdr:col>
      <xdr:colOff>63500</xdr:colOff>
      <xdr:row>57</xdr:row>
      <xdr:rowOff>153505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12238"/>
          <a:ext cx="8382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82685</xdr:rowOff>
    </xdr:from>
    <xdr:to>
      <xdr:col>19</xdr:col>
      <xdr:colOff>177800</xdr:colOff>
      <xdr:row>57</xdr:row>
      <xdr:rowOff>139588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5335"/>
          <a:ext cx="889000" cy="5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61196</xdr:rowOff>
    </xdr:from>
    <xdr:to>
      <xdr:col>15</xdr:col>
      <xdr:colOff>50800</xdr:colOff>
      <xdr:row>57</xdr:row>
      <xdr:rowOff>82685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62396"/>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61196</xdr:rowOff>
    </xdr:from>
    <xdr:to>
      <xdr:col>10</xdr:col>
      <xdr:colOff>114300</xdr:colOff>
      <xdr:row>58</xdr:row>
      <xdr:rowOff>8488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62396"/>
          <a:ext cx="889000" cy="29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28399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124637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102705</xdr:rowOff>
    </xdr:from>
    <xdr:to>
      <xdr:col>24</xdr:col>
      <xdr:colOff>114300</xdr:colOff>
      <xdr:row>58</xdr:row>
      <xdr:rowOff>32855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17632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88788</xdr:rowOff>
    </xdr:from>
    <xdr:to>
      <xdr:col>20</xdr:col>
      <xdr:colOff>38100</xdr:colOff>
      <xdr:row>58</xdr:row>
      <xdr:rowOff>18938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10065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31885</xdr:rowOff>
    </xdr:from>
    <xdr:to>
      <xdr:col>15</xdr:col>
      <xdr:colOff>101600</xdr:colOff>
      <xdr:row>57</xdr:row>
      <xdr:rowOff>133485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124612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10396</xdr:rowOff>
    </xdr:from>
    <xdr:to>
      <xdr:col>10</xdr:col>
      <xdr:colOff>165100</xdr:colOff>
      <xdr:row>56</xdr:row>
      <xdr:rowOff>111996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103123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129138</xdr:rowOff>
    </xdr:from>
    <xdr:to>
      <xdr:col>6</xdr:col>
      <xdr:colOff>38100</xdr:colOff>
      <xdr:row>58</xdr:row>
      <xdr:rowOff>59288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50415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53325</xdr:rowOff>
    </xdr:from>
    <xdr:to>
      <xdr:col>24</xdr:col>
      <xdr:colOff>63500</xdr:colOff>
      <xdr:row>76</xdr:row>
      <xdr:rowOff>135448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83525"/>
          <a:ext cx="838200" cy="8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135448</xdr:rowOff>
    </xdr:from>
    <xdr:to>
      <xdr:col>19</xdr:col>
      <xdr:colOff>177800</xdr:colOff>
      <xdr:row>76</xdr:row>
      <xdr:rowOff>150344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65648"/>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150344</xdr:rowOff>
    </xdr:from>
    <xdr:to>
      <xdr:col>15</xdr:col>
      <xdr:colOff>50800</xdr:colOff>
      <xdr:row>77</xdr:row>
      <xdr:rowOff>70983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80544"/>
          <a:ext cx="889000" cy="9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70983</xdr:rowOff>
    </xdr:from>
    <xdr:to>
      <xdr:col>10</xdr:col>
      <xdr:colOff>114300</xdr:colOff>
      <xdr:row>77</xdr:row>
      <xdr:rowOff>107381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2633"/>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23763</xdr:rowOff>
    </xdr:from>
    <xdr:to>
      <xdr:col>10</xdr:col>
      <xdr:colOff>165100</xdr:colOff>
      <xdr:row>77</xdr:row>
      <xdr:rowOff>125363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116490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1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29573</xdr:rowOff>
    </xdr:from>
    <xdr:to>
      <xdr:col>6</xdr:col>
      <xdr:colOff>38100</xdr:colOff>
      <xdr:row>77</xdr:row>
      <xdr:rowOff>131173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147700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2525</xdr:rowOff>
    </xdr:from>
    <xdr:to>
      <xdr:col>24</xdr:col>
      <xdr:colOff>114300</xdr:colOff>
      <xdr:row>76</xdr:row>
      <xdr:rowOff>104125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3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152402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84648</xdr:rowOff>
    </xdr:from>
    <xdr:to>
      <xdr:col>20</xdr:col>
      <xdr:colOff>38100</xdr:colOff>
      <xdr:row>77</xdr:row>
      <xdr:rowOff>14798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5925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0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99544</xdr:rowOff>
    </xdr:from>
    <xdr:to>
      <xdr:col>15</xdr:col>
      <xdr:colOff>101600</xdr:colOff>
      <xdr:row>77</xdr:row>
      <xdr:rowOff>29694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20821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2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20183</xdr:rowOff>
    </xdr:from>
    <xdr:to>
      <xdr:col>10</xdr:col>
      <xdr:colOff>165100</xdr:colOff>
      <xdr:row>77</xdr:row>
      <xdr:rowOff>121783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138310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9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56581</xdr:rowOff>
    </xdr:from>
    <xdr:to>
      <xdr:col>6</xdr:col>
      <xdr:colOff>38100</xdr:colOff>
      <xdr:row>77</xdr:row>
      <xdr:rowOff>158181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149308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5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145241</xdr:rowOff>
    </xdr:from>
    <xdr:to>
      <xdr:col>24</xdr:col>
      <xdr:colOff>63500</xdr:colOff>
      <xdr:row>98</xdr:row>
      <xdr:rowOff>22112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75891"/>
          <a:ext cx="838200" cy="4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145241</xdr:rowOff>
    </xdr:from>
    <xdr:to>
      <xdr:col>19</xdr:col>
      <xdr:colOff>177800</xdr:colOff>
      <xdr:row>98</xdr:row>
      <xdr:rowOff>30505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5891"/>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30505</xdr:rowOff>
    </xdr:from>
    <xdr:to>
      <xdr:col>15</xdr:col>
      <xdr:colOff>50800</xdr:colOff>
      <xdr:row>98</xdr:row>
      <xdr:rowOff>134638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2605"/>
          <a:ext cx="889000" cy="10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134638</xdr:rowOff>
    </xdr:from>
    <xdr:to>
      <xdr:col>10</xdr:col>
      <xdr:colOff>114300</xdr:colOff>
      <xdr:row>98</xdr:row>
      <xdr:rowOff>144729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36738"/>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142762</xdr:rowOff>
    </xdr:from>
    <xdr:to>
      <xdr:col>24</xdr:col>
      <xdr:colOff>114300</xdr:colOff>
      <xdr:row>98</xdr:row>
      <xdr:rowOff>72912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121189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94441</xdr:rowOff>
    </xdr:from>
    <xdr:to>
      <xdr:col>20</xdr:col>
      <xdr:colOff>38100</xdr:colOff>
      <xdr:row>98</xdr:row>
      <xdr:rowOff>24591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151155</xdr:rowOff>
    </xdr:from>
    <xdr:to>
      <xdr:col>15</xdr:col>
      <xdr:colOff>101600</xdr:colOff>
      <xdr:row>98</xdr:row>
      <xdr:rowOff>81305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72432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83838</xdr:rowOff>
    </xdr:from>
    <xdr:to>
      <xdr:col>10</xdr:col>
      <xdr:colOff>165100</xdr:colOff>
      <xdr:row>99</xdr:row>
      <xdr:rowOff>13988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93929</xdr:rowOff>
    </xdr:from>
    <xdr:to>
      <xdr:col>6</xdr:col>
      <xdr:colOff>38100</xdr:colOff>
      <xdr:row>99</xdr:row>
      <xdr:rowOff>24079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162052</xdr:rowOff>
    </xdr:from>
    <xdr:to>
      <xdr:col>41</xdr:col>
      <xdr:colOff>101600</xdr:colOff>
      <xdr:row>38</xdr:row>
      <xdr:rowOff>92202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108729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52360</xdr:rowOff>
    </xdr:from>
    <xdr:to>
      <xdr:col>55</xdr:col>
      <xdr:colOff>0</xdr:colOff>
      <xdr:row>58</xdr:row>
      <xdr:rowOff>76378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96460"/>
          <a:ext cx="838200" cy="2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52360</xdr:rowOff>
    </xdr:from>
    <xdr:to>
      <xdr:col>50</xdr:col>
      <xdr:colOff>114300</xdr:colOff>
      <xdr:row>58</xdr:row>
      <xdr:rowOff>79106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96460"/>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79106</xdr:rowOff>
    </xdr:from>
    <xdr:to>
      <xdr:col>45</xdr:col>
      <xdr:colOff>177800</xdr:colOff>
      <xdr:row>58</xdr:row>
      <xdr:rowOff>88257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3206"/>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84661</xdr:rowOff>
    </xdr:from>
    <xdr:to>
      <xdr:col>41</xdr:col>
      <xdr:colOff>50800</xdr:colOff>
      <xdr:row>58</xdr:row>
      <xdr:rowOff>88257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8761"/>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25578</xdr:rowOff>
    </xdr:from>
    <xdr:to>
      <xdr:col>55</xdr:col>
      <xdr:colOff>50800</xdr:colOff>
      <xdr:row>58</xdr:row>
      <xdr:rowOff>127178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111955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8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1560</xdr:rowOff>
    </xdr:from>
    <xdr:to>
      <xdr:col>50</xdr:col>
      <xdr:colOff>165100</xdr:colOff>
      <xdr:row>58</xdr:row>
      <xdr:rowOff>103160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94287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28306</xdr:rowOff>
    </xdr:from>
    <xdr:to>
      <xdr:col>46</xdr:col>
      <xdr:colOff>38100</xdr:colOff>
      <xdr:row>58</xdr:row>
      <xdr:rowOff>129906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121033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37457</xdr:rowOff>
    </xdr:from>
    <xdr:to>
      <xdr:col>41</xdr:col>
      <xdr:colOff>101600</xdr:colOff>
      <xdr:row>58</xdr:row>
      <xdr:rowOff>139057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130184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33861</xdr:rowOff>
    </xdr:from>
    <xdr:to>
      <xdr:col>36</xdr:col>
      <xdr:colOff>165100</xdr:colOff>
      <xdr:row>58</xdr:row>
      <xdr:rowOff>135461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126588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19289</xdr:rowOff>
    </xdr:from>
    <xdr:to>
      <xdr:col>55</xdr:col>
      <xdr:colOff>0</xdr:colOff>
      <xdr:row>79</xdr:row>
      <xdr:rowOff>21011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63839"/>
          <a:ext cx="8382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168084</xdr:rowOff>
    </xdr:from>
    <xdr:to>
      <xdr:col>50</xdr:col>
      <xdr:colOff>114300</xdr:colOff>
      <xdr:row>79</xdr:row>
      <xdr:rowOff>21011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1184"/>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164960</xdr:rowOff>
    </xdr:from>
    <xdr:to>
      <xdr:col>45</xdr:col>
      <xdr:colOff>177800</xdr:colOff>
      <xdr:row>78</xdr:row>
      <xdr:rowOff>168084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3806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164960</xdr:rowOff>
    </xdr:from>
    <xdr:to>
      <xdr:col>41</xdr:col>
      <xdr:colOff>50800</xdr:colOff>
      <xdr:row>79</xdr:row>
      <xdr:rowOff>35618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8060"/>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98775</xdr:rowOff>
    </xdr:from>
    <xdr:to>
      <xdr:col>41</xdr:col>
      <xdr:colOff>101600</xdr:colOff>
      <xdr:row>78</xdr:row>
      <xdr:rowOff>28925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45452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7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xdr:rowOff>
    </xdr:from>
    <xdr:to>
      <xdr:col>36</xdr:col>
      <xdr:colOff>165100</xdr:colOff>
      <xdr:row>78</xdr:row>
      <xdr:rowOff>117638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134165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139939</xdr:rowOff>
    </xdr:from>
    <xdr:to>
      <xdr:col>55</xdr:col>
      <xdr:colOff>50800</xdr:colOff>
      <xdr:row>79</xdr:row>
      <xdr:rowOff>70089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54866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141661</xdr:rowOff>
    </xdr:from>
    <xdr:to>
      <xdr:col>50</xdr:col>
      <xdr:colOff>165100</xdr:colOff>
      <xdr:row>79</xdr:row>
      <xdr:rowOff>71811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62938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117284</xdr:rowOff>
    </xdr:from>
    <xdr:to>
      <xdr:col>46</xdr:col>
      <xdr:colOff>38100</xdr:colOff>
      <xdr:row>79</xdr:row>
      <xdr:rowOff>47434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38561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114160</xdr:rowOff>
    </xdr:from>
    <xdr:to>
      <xdr:col>41</xdr:col>
      <xdr:colOff>101600</xdr:colOff>
      <xdr:row>79</xdr:row>
      <xdr:rowOff>44310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35437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156268</xdr:rowOff>
    </xdr:from>
    <xdr:to>
      <xdr:col>36</xdr:col>
      <xdr:colOff>165100</xdr:colOff>
      <xdr:row>79</xdr:row>
      <xdr:rowOff>86418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77545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3815</xdr:rowOff>
    </xdr:from>
    <xdr:to>
      <xdr:col>55</xdr:col>
      <xdr:colOff>0</xdr:colOff>
      <xdr:row>98</xdr:row>
      <xdr:rowOff>35198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5915"/>
          <a:ext cx="8382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24732</xdr:rowOff>
    </xdr:from>
    <xdr:to>
      <xdr:col>50</xdr:col>
      <xdr:colOff>114300</xdr:colOff>
      <xdr:row>98</xdr:row>
      <xdr:rowOff>35198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26832"/>
          <a:ext cx="8890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24732</xdr:rowOff>
    </xdr:from>
    <xdr:to>
      <xdr:col>45</xdr:col>
      <xdr:colOff>177800</xdr:colOff>
      <xdr:row>98</xdr:row>
      <xdr:rowOff>28231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6832"/>
          <a:ext cx="8890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28231</xdr:rowOff>
    </xdr:from>
    <xdr:to>
      <xdr:col>41</xdr:col>
      <xdr:colOff>50800</xdr:colOff>
      <xdr:row>98</xdr:row>
      <xdr:rowOff>36437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30331"/>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123044</xdr:rowOff>
    </xdr:from>
    <xdr:to>
      <xdr:col>41</xdr:col>
      <xdr:colOff>101600</xdr:colOff>
      <xdr:row>97</xdr:row>
      <xdr:rowOff>53194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42051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124465</xdr:rowOff>
    </xdr:from>
    <xdr:to>
      <xdr:col>55</xdr:col>
      <xdr:colOff>50800</xdr:colOff>
      <xdr:row>98</xdr:row>
      <xdr:rowOff>54615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155848</xdr:rowOff>
    </xdr:from>
    <xdr:to>
      <xdr:col>50</xdr:col>
      <xdr:colOff>165100</xdr:colOff>
      <xdr:row>98</xdr:row>
      <xdr:rowOff>85998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145382</xdr:rowOff>
    </xdr:from>
    <xdr:to>
      <xdr:col>46</xdr:col>
      <xdr:colOff>38100</xdr:colOff>
      <xdr:row>98</xdr:row>
      <xdr:rowOff>75532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66659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148881</xdr:rowOff>
    </xdr:from>
    <xdr:to>
      <xdr:col>41</xdr:col>
      <xdr:colOff>101600</xdr:colOff>
      <xdr:row>98</xdr:row>
      <xdr:rowOff>79031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157087</xdr:rowOff>
    </xdr:from>
    <xdr:to>
      <xdr:col>36</xdr:col>
      <xdr:colOff>165100</xdr:colOff>
      <xdr:row>98</xdr:row>
      <xdr:rowOff>87237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78364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162637</xdr:rowOff>
    </xdr:from>
    <xdr:to>
      <xdr:col>85</xdr:col>
      <xdr:colOff>127000</xdr:colOff>
      <xdr:row>37</xdr:row>
      <xdr:rowOff>165024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06287"/>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162637</xdr:rowOff>
    </xdr:from>
    <xdr:to>
      <xdr:col>81</xdr:col>
      <xdr:colOff>50800</xdr:colOff>
      <xdr:row>38</xdr:row>
      <xdr:rowOff>597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06287"/>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597</xdr:rowOff>
    </xdr:from>
    <xdr:to>
      <xdr:col>76</xdr:col>
      <xdr:colOff>114300</xdr:colOff>
      <xdr:row>38</xdr:row>
      <xdr:rowOff>1613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569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138849</xdr:rowOff>
    </xdr:from>
    <xdr:to>
      <xdr:col>71</xdr:col>
      <xdr:colOff>177800</xdr:colOff>
      <xdr:row>38</xdr:row>
      <xdr:rowOff>1613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2499"/>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118224</xdr:rowOff>
    </xdr:from>
    <xdr:to>
      <xdr:col>72</xdr:col>
      <xdr:colOff>38100</xdr:colOff>
      <xdr:row>37</xdr:row>
      <xdr:rowOff>48374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9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64901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133744</xdr:rowOff>
    </xdr:from>
    <xdr:to>
      <xdr:col>67</xdr:col>
      <xdr:colOff>101600</xdr:colOff>
      <xdr:row>37</xdr:row>
      <xdr:rowOff>63894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80421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114224</xdr:rowOff>
    </xdr:from>
    <xdr:to>
      <xdr:col>85</xdr:col>
      <xdr:colOff>177800</xdr:colOff>
      <xdr:row>38</xdr:row>
      <xdr:rowOff>44374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29151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111836</xdr:rowOff>
    </xdr:from>
    <xdr:to>
      <xdr:col>81</xdr:col>
      <xdr:colOff>101600</xdr:colOff>
      <xdr:row>38</xdr:row>
      <xdr:rowOff>41987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5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33114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121247</xdr:rowOff>
    </xdr:from>
    <xdr:to>
      <xdr:col>76</xdr:col>
      <xdr:colOff>165100</xdr:colOff>
      <xdr:row>38</xdr:row>
      <xdr:rowOff>51397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42524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122263</xdr:rowOff>
    </xdr:from>
    <xdr:to>
      <xdr:col>72</xdr:col>
      <xdr:colOff>38100</xdr:colOff>
      <xdr:row>38</xdr:row>
      <xdr:rowOff>52413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43540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88049</xdr:rowOff>
    </xdr:from>
    <xdr:to>
      <xdr:col>67</xdr:col>
      <xdr:colOff>101600</xdr:colOff>
      <xdr:row>38</xdr:row>
      <xdr:rowOff>18199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125461</xdr:rowOff>
    </xdr:from>
    <xdr:to>
      <xdr:col>85</xdr:col>
      <xdr:colOff>127000</xdr:colOff>
      <xdr:row>58</xdr:row>
      <xdr:rowOff>126925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6956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125461</xdr:rowOff>
    </xdr:from>
    <xdr:to>
      <xdr:col>81</xdr:col>
      <xdr:colOff>50800</xdr:colOff>
      <xdr:row>58</xdr:row>
      <xdr:rowOff>126144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69561"/>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83193</xdr:rowOff>
    </xdr:from>
    <xdr:to>
      <xdr:col>76</xdr:col>
      <xdr:colOff>114300</xdr:colOff>
      <xdr:row>58</xdr:row>
      <xdr:rowOff>126144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27293"/>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83193</xdr:rowOff>
    </xdr:from>
    <xdr:to>
      <xdr:col>71</xdr:col>
      <xdr:colOff>177800</xdr:colOff>
      <xdr:row>58</xdr:row>
      <xdr:rowOff>136447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27293"/>
          <a:ext cx="889000" cy="5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155821</xdr:rowOff>
    </xdr:from>
    <xdr:to>
      <xdr:col>72</xdr:col>
      <xdr:colOff>38100</xdr:colOff>
      <xdr:row>58</xdr:row>
      <xdr:rowOff>85971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2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102498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135880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76125</xdr:rowOff>
    </xdr:from>
    <xdr:to>
      <xdr:col>85</xdr:col>
      <xdr:colOff>177800</xdr:colOff>
      <xdr:row>59</xdr:row>
      <xdr:rowOff>6275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162502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74661</xdr:rowOff>
    </xdr:from>
    <xdr:to>
      <xdr:col>81</xdr:col>
      <xdr:colOff>101600</xdr:colOff>
      <xdr:row>59</xdr:row>
      <xdr:rowOff>4811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167388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75344</xdr:rowOff>
    </xdr:from>
    <xdr:to>
      <xdr:col>76</xdr:col>
      <xdr:colOff>165100</xdr:colOff>
      <xdr:row>59</xdr:row>
      <xdr:rowOff>5494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168071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32393</xdr:rowOff>
    </xdr:from>
    <xdr:to>
      <xdr:col>72</xdr:col>
      <xdr:colOff>38100</xdr:colOff>
      <xdr:row>58</xdr:row>
      <xdr:rowOff>133993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125120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85647</xdr:rowOff>
    </xdr:from>
    <xdr:to>
      <xdr:col>67</xdr:col>
      <xdr:colOff>101600</xdr:colOff>
      <xdr:row>59</xdr:row>
      <xdr:rowOff>15797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2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6924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2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73561</xdr:rowOff>
    </xdr:from>
    <xdr:to>
      <xdr:col>72</xdr:col>
      <xdr:colOff>38100</xdr:colOff>
      <xdr:row>77</xdr:row>
      <xdr:rowOff>3711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20238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69273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29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19524</xdr:rowOff>
    </xdr:from>
    <xdr:to>
      <xdr:col>85</xdr:col>
      <xdr:colOff>127000</xdr:colOff>
      <xdr:row>97</xdr:row>
      <xdr:rowOff>22713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50174"/>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2248</xdr:rowOff>
    </xdr:from>
    <xdr:to>
      <xdr:col>81</xdr:col>
      <xdr:colOff>50800</xdr:colOff>
      <xdr:row>97</xdr:row>
      <xdr:rowOff>19524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32898"/>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2248</xdr:rowOff>
    </xdr:from>
    <xdr:to>
      <xdr:col>76</xdr:col>
      <xdr:colOff>114300</xdr:colOff>
      <xdr:row>97</xdr:row>
      <xdr:rowOff>7877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2898"/>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7877</xdr:rowOff>
    </xdr:from>
    <xdr:to>
      <xdr:col>71</xdr:col>
      <xdr:colOff>177800</xdr:colOff>
      <xdr:row>97</xdr:row>
      <xdr:rowOff>28617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38527"/>
          <a:ext cx="889000" cy="2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154268</xdr:rowOff>
    </xdr:from>
    <xdr:to>
      <xdr:col>72</xdr:col>
      <xdr:colOff>38100</xdr:colOff>
      <xdr:row>96</xdr:row>
      <xdr:rowOff>84418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100945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145182</xdr:rowOff>
    </xdr:from>
    <xdr:to>
      <xdr:col>67</xdr:col>
      <xdr:colOff>101600</xdr:colOff>
      <xdr:row>96</xdr:row>
      <xdr:rowOff>75332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91859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143363</xdr:rowOff>
    </xdr:from>
    <xdr:to>
      <xdr:col>85</xdr:col>
      <xdr:colOff>177800</xdr:colOff>
      <xdr:row>97</xdr:row>
      <xdr:rowOff>73513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58290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1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140174</xdr:rowOff>
    </xdr:from>
    <xdr:to>
      <xdr:col>81</xdr:col>
      <xdr:colOff>101600</xdr:colOff>
      <xdr:row>97</xdr:row>
      <xdr:rowOff>70324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61451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9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122898</xdr:rowOff>
    </xdr:from>
    <xdr:to>
      <xdr:col>76</xdr:col>
      <xdr:colOff>165100</xdr:colOff>
      <xdr:row>97</xdr:row>
      <xdr:rowOff>53048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44175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128527</xdr:rowOff>
    </xdr:from>
    <xdr:to>
      <xdr:col>72</xdr:col>
      <xdr:colOff>38100</xdr:colOff>
      <xdr:row>97</xdr:row>
      <xdr:rowOff>58677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149267</xdr:rowOff>
    </xdr:from>
    <xdr:to>
      <xdr:col>67</xdr:col>
      <xdr:colOff>101600</xdr:colOff>
      <xdr:row>97</xdr:row>
      <xdr:rowOff>79417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70544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166053</xdr:rowOff>
    </xdr:from>
    <xdr:to>
      <xdr:col>102</xdr:col>
      <xdr:colOff>165100</xdr:colOff>
      <xdr:row>37</xdr:row>
      <xdr:rowOff>96203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112730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145478</xdr:rowOff>
    </xdr:from>
    <xdr:to>
      <xdr:col>98</xdr:col>
      <xdr:colOff>38100</xdr:colOff>
      <xdr:row>38</xdr:row>
      <xdr:rowOff>75628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92155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264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令和元年度決算においては、全ての目的別歳出において類似団体平均を下回っていたが、令和２年度決算においては、民生費が住民一人当たり１５２，５３０円となっており、類似団体平均を上回っている。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これは、老人福祉センター管理委託料の増などが主な要因としてあげられる。</a:t>
          </a:r>
        </a:p>
        <a:p>
          <a:r>
            <a:rPr kumimoji="1" lang="ja-JP" altLang="en-US" sz="1300">
              <a:latin typeface="ＭＳ Ｐゴシック" panose="020B0600070205080204" pitchFamily="50" charset="-128"/>
              <a:ea typeface="ＭＳ Ｐゴシック" panose="020B0600070205080204" pitchFamily="50" charset="-128"/>
            </a:rPr>
            <a:t>令和３年度、令和４年度、令和５年度決算においても、令和元年度決算と同様に全ての目的別歳出において類似団体平均を下回る結果となっている。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令和２年度までは国県の補助金を活用した歳入の確保と、集中改革プラン等の行財政改革による成果や、財政調整基金の積立により実質単年度収支が一定の範囲内で推移している。</a:t>
          </a:r>
        </a:p>
        <a:p>
          <a:r>
            <a:rPr kumimoji="1" lang="ja-JP" altLang="en-US" sz="1400">
              <a:latin typeface="ＭＳ ゴシック" pitchFamily="49" charset="-128"/>
              <a:ea typeface="ＭＳ ゴシック" pitchFamily="49" charset="-128"/>
            </a:rPr>
            <a:t>令和３年度、令和４年度、令和５年度については普通交付税追加交付により財政調整基金への積立が増加したことにより実質単年度収支が改善されている。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までは、すべての会計において赤字決算になっている会計はない。しかし、金額の多少はあるが一般会計からの繰入金を財源としている会計があるため、使用料や保険税（料）の適正化や徴収強化により繰入金の減額に努めた運営を目指す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は、農業集落排水事業特別会計において赤字決算となっている。これは、令和６年度公営企業会計移行により、令和５年度決算において３月３１日で打切決算となり、国庫補助金等の歳入が令和６年度歳入となるため資金不足が生じた。</a:t>
          </a:r>
        </a:p>
        <a:p>
          <a:r>
            <a:rPr kumimoji="1" lang="ja-JP" altLang="en-US" sz="1400">
              <a:latin typeface="ＭＳ ゴシック" pitchFamily="49" charset="-128"/>
              <a:ea typeface="ＭＳ ゴシック" pitchFamily="49" charset="-128"/>
            </a:rPr>
            <a:t>公営企業会計移行後の令和６年度決算からは、資金不足が解消される見込みである。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4053_&#19978;&#2649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64.8</v>
          </cell>
          <cell r="BX53">
            <v>65.400000000000006</v>
          </cell>
          <cell r="CF53">
            <v>66.8</v>
          </cell>
          <cell r="CN53">
            <v>68.2</v>
          </cell>
          <cell r="CV53">
            <v>69</v>
          </cell>
        </row>
        <row r="55">
          <cell r="AN55" t="str">
            <v>類似団体内平均値</v>
          </cell>
          <cell r="BP55">
            <v>21</v>
          </cell>
          <cell r="BX55">
            <v>23.5</v>
          </cell>
          <cell r="CF55">
            <v>6.9</v>
          </cell>
          <cell r="CN55">
            <v>0</v>
          </cell>
          <cell r="CV55">
            <v>0</v>
          </cell>
        </row>
        <row r="57">
          <cell r="BP57">
            <v>61.4</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row>
        <row r="75">
          <cell r="BP75">
            <v>6.8</v>
          </cell>
          <cell r="BX75">
            <v>6.2</v>
          </cell>
          <cell r="CF75">
            <v>5.7</v>
          </cell>
          <cell r="CN75">
            <v>5</v>
          </cell>
          <cell r="CV75">
            <v>4.5</v>
          </cell>
        </row>
        <row r="77">
          <cell r="AN77" t="str">
            <v>類似団体内平均値</v>
          </cell>
          <cell r="BP77">
            <v>21</v>
          </cell>
          <cell r="BX77">
            <v>23.5</v>
          </cell>
          <cell r="CF77">
            <v>6.9</v>
          </cell>
          <cell r="CN77">
            <v>0</v>
          </cell>
          <cell r="CV77">
            <v>0</v>
          </cell>
        </row>
        <row r="79">
          <cell r="BP79">
            <v>9.1999999999999993</v>
          </cell>
          <cell r="BX79">
            <v>8.6</v>
          </cell>
          <cell r="CF79">
            <v>8</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5753896</v>
      </c>
      <c r="BO4" s="371"/>
      <c r="BP4" s="371"/>
      <c r="BQ4" s="371"/>
      <c r="BR4" s="371"/>
      <c r="BS4" s="371"/>
      <c r="BT4" s="371"/>
      <c r="BU4" s="372"/>
      <c r="BV4" s="370">
        <v>5631381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10.9</v>
      </c>
      <c r="CU4" s="377"/>
      <c r="CV4" s="377"/>
      <c r="CW4" s="377"/>
      <c r="CX4" s="377"/>
      <c r="CY4" s="377"/>
      <c r="CZ4" s="377"/>
      <c r="DA4" s="378"/>
      <c r="DB4" s="376">
        <v>10.4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5259805</v>
      </c>
      <c r="BO5" s="408"/>
      <c r="BP5" s="408"/>
      <c r="BQ5" s="408"/>
      <c r="BR5" s="408"/>
      <c r="BS5" s="408"/>
      <c r="BT5" s="408"/>
      <c r="BU5" s="409"/>
      <c r="BV5" s="407">
        <v>5221009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85.8</v>
      </c>
      <c r="CU5" s="405"/>
      <c r="CV5" s="405"/>
      <c r="CW5" s="405"/>
      <c r="CX5" s="405"/>
      <c r="CY5" s="405"/>
      <c r="CZ5" s="405"/>
      <c r="DA5" s="406"/>
      <c r="DB5" s="404">
        <v>83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494091</v>
      </c>
      <c r="BO6" s="408"/>
      <c r="BP6" s="408"/>
      <c r="BQ6" s="408"/>
      <c r="BR6" s="408"/>
      <c r="BS6" s="408"/>
      <c r="BT6" s="408"/>
      <c r="BU6" s="409"/>
      <c r="BV6" s="407">
        <v>410372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86.3</v>
      </c>
      <c r="CU6" s="445"/>
      <c r="CV6" s="445"/>
      <c r="CW6" s="445"/>
      <c r="CX6" s="445"/>
      <c r="CY6" s="445"/>
      <c r="CZ6" s="445"/>
      <c r="DA6" s="446"/>
      <c r="DB6" s="444">
        <v>84.1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102818</v>
      </c>
      <c r="BO7" s="408"/>
      <c r="BP7" s="408"/>
      <c r="BQ7" s="408"/>
      <c r="BR7" s="408"/>
      <c r="BS7" s="408"/>
      <c r="BT7" s="408"/>
      <c r="BU7" s="409"/>
      <c r="BV7" s="407">
        <v>43472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3578039</v>
      </c>
      <c r="CU7" s="408"/>
      <c r="CV7" s="408"/>
      <c r="CW7" s="408"/>
      <c r="CX7" s="408"/>
      <c r="CY7" s="408"/>
      <c r="CZ7" s="408"/>
      <c r="DA7" s="409"/>
      <c r="DB7" s="407">
        <v>3523742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391273</v>
      </c>
      <c r="BO8" s="408"/>
      <c r="BP8" s="408"/>
      <c r="BQ8" s="408"/>
      <c r="BR8" s="408"/>
      <c r="BS8" s="408"/>
      <c r="BT8" s="408"/>
      <c r="BU8" s="409"/>
      <c r="BV8" s="407">
        <v>366900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11384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24373</v>
      </c>
      <c r="BO9" s="408"/>
      <c r="BP9" s="408"/>
      <c r="BQ9" s="408"/>
      <c r="BR9" s="408"/>
      <c r="BS9" s="408"/>
      <c r="BT9" s="408"/>
      <c r="BU9" s="409"/>
      <c r="BV9" s="407">
        <v>70579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v>
      </c>
      <c r="CU9" s="405"/>
      <c r="CV9" s="405"/>
      <c r="CW9" s="405"/>
      <c r="CX9" s="405"/>
      <c r="CY9" s="405"/>
      <c r="CZ9" s="405"/>
      <c r="DA9" s="406"/>
      <c r="DB9" s="404">
        <v>8.8000000000000007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12039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93426</v>
      </c>
      <c r="BO10" s="408"/>
      <c r="BP10" s="408"/>
      <c r="BQ10" s="408"/>
      <c r="BR10" s="408"/>
      <c r="BS10" s="408"/>
      <c r="BT10" s="408"/>
      <c r="BU10" s="409"/>
      <c r="BV10" s="407">
        <v>187715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11302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11114</v>
      </c>
      <c r="S13" s="492"/>
      <c r="T13" s="492"/>
      <c r="U13" s="492"/>
      <c r="V13" s="493"/>
      <c r="W13" s="423" t="s">
        <v>131</v>
      </c>
      <c r="X13" s="424"/>
      <c r="Y13" s="424"/>
      <c r="Z13" s="424"/>
      <c r="AA13" s="424"/>
      <c r="AB13" s="414"/>
      <c r="AC13" s="458">
        <v>599</v>
      </c>
      <c r="AD13" s="459"/>
      <c r="AE13" s="459"/>
      <c r="AF13" s="459"/>
      <c r="AG13" s="501"/>
      <c r="AH13" s="458">
        <v>778</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117799</v>
      </c>
      <c r="BO13" s="408"/>
      <c r="BP13" s="408"/>
      <c r="BQ13" s="408"/>
      <c r="BR13" s="408"/>
      <c r="BS13" s="408"/>
      <c r="BT13" s="408"/>
      <c r="BU13" s="409"/>
      <c r="BV13" s="407">
        <v>258294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4.5</v>
      </c>
      <c r="CU13" s="405"/>
      <c r="CV13" s="405"/>
      <c r="CW13" s="405"/>
      <c r="CX13" s="405"/>
      <c r="CY13" s="405"/>
      <c r="CZ13" s="405"/>
      <c r="DA13" s="406"/>
      <c r="DB13" s="404">
        <v>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11474</v>
      </c>
      <c r="S14" s="492"/>
      <c r="T14" s="492"/>
      <c r="U14" s="492"/>
      <c r="V14" s="493"/>
      <c r="W14" s="397"/>
      <c r="X14" s="398"/>
      <c r="Y14" s="398"/>
      <c r="Z14" s="398"/>
      <c r="AA14" s="398"/>
      <c r="AB14" s="387"/>
      <c r="AC14" s="494">
        <v>12.2</v>
      </c>
      <c r="AD14" s="495"/>
      <c r="AE14" s="495"/>
      <c r="AF14" s="495"/>
      <c r="AG14" s="496"/>
      <c r="AH14" s="494">
        <v>14.8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11313</v>
      </c>
      <c r="S15" s="492"/>
      <c r="T15" s="492"/>
      <c r="U15" s="492"/>
      <c r="V15" s="493"/>
      <c r="W15" s="423" t="s">
        <v>137</v>
      </c>
      <c r="X15" s="424"/>
      <c r="Y15" s="424"/>
      <c r="Z15" s="424"/>
      <c r="AA15" s="424"/>
      <c r="AB15" s="414"/>
      <c r="AC15" s="458">
        <v>1223</v>
      </c>
      <c r="AD15" s="459"/>
      <c r="AE15" s="459"/>
      <c r="AF15" s="459"/>
      <c r="AG15" s="501"/>
      <c r="AH15" s="458">
        <v>1282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1250308</v>
      </c>
      <c r="BO15" s="371"/>
      <c r="BP15" s="371"/>
      <c r="BQ15" s="371"/>
      <c r="BR15" s="371"/>
      <c r="BS15" s="371"/>
      <c r="BT15" s="371"/>
      <c r="BU15" s="372"/>
      <c r="BV15" s="370">
        <v>1204090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24.8</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3245319</v>
      </c>
      <c r="BO16" s="408"/>
      <c r="BP16" s="408"/>
      <c r="BQ16" s="408"/>
      <c r="BR16" s="408"/>
      <c r="BS16" s="408"/>
      <c r="BT16" s="408"/>
      <c r="BU16" s="409"/>
      <c r="BV16" s="407">
        <v>3172167</v>
      </c>
      <c r="BW16" s="408"/>
      <c r="BX16" s="408"/>
      <c r="BY16" s="408"/>
      <c r="BZ16" s="408"/>
      <c r="CA16" s="408"/>
      <c r="CB16" s="408"/>
      <c r="CC16" s="409"/>
      <c r="CD16" s="194"/>
      <c r="CE16" s="521" t="s">
        <v>143</v>
      </c>
      <c r="CF16" s="521"/>
      <c r="CG16" s="521"/>
      <c r="CH16" s="521"/>
      <c r="CI16" s="521"/>
      <c r="CJ16" s="521"/>
      <c r="CK16" s="521"/>
      <c r="CL16" s="521"/>
      <c r="CM16" s="521"/>
      <c r="CN16" s="521"/>
      <c r="CO16" s="521"/>
      <c r="CP16" s="521"/>
      <c r="CQ16" s="521"/>
      <c r="CR16" s="521"/>
      <c r="CS16" s="522"/>
      <c r="CT16" s="404">
        <v>228.3</v>
      </c>
      <c r="CU16" s="405"/>
      <c r="CV16" s="405"/>
      <c r="CW16" s="405"/>
      <c r="CX16" s="405"/>
      <c r="CY16" s="405"/>
      <c r="CZ16" s="405"/>
      <c r="DA16" s="406"/>
      <c r="DB16" s="404" t="s">
        <v>121</v>
      </c>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144</v>
      </c>
      <c r="N17" s="519"/>
      <c r="O17" s="519"/>
      <c r="P17" s="519"/>
      <c r="Q17" s="520"/>
      <c r="R17" s="513" t="s">
        <v>145</v>
      </c>
      <c r="S17" s="514"/>
      <c r="T17" s="514"/>
      <c r="U17" s="514"/>
      <c r="V17" s="515"/>
      <c r="W17" s="423" t="s">
        <v>146</v>
      </c>
      <c r="X17" s="424"/>
      <c r="Y17" s="424"/>
      <c r="Z17" s="424"/>
      <c r="AA17" s="424"/>
      <c r="AB17" s="414"/>
      <c r="AC17" s="458">
        <v>3107</v>
      </c>
      <c r="AD17" s="459"/>
      <c r="AE17" s="459"/>
      <c r="AF17" s="459"/>
      <c r="AG17" s="501"/>
      <c r="AH17" s="458">
        <v>3197</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1562224</v>
      </c>
      <c r="BO17" s="408"/>
      <c r="BP17" s="408"/>
      <c r="BQ17" s="408"/>
      <c r="BR17" s="408"/>
      <c r="BS17" s="408"/>
      <c r="BT17" s="408"/>
      <c r="BU17" s="409"/>
      <c r="BV17" s="407">
        <v>1505509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148</v>
      </c>
      <c r="C18" s="450"/>
      <c r="D18" s="450"/>
      <c r="E18" s="533"/>
      <c r="F18" s="533"/>
      <c r="G18" s="533"/>
      <c r="H18" s="533"/>
      <c r="I18" s="533"/>
      <c r="J18" s="533"/>
      <c r="K18" s="533"/>
      <c r="L18" s="534">
        <v>34.58</v>
      </c>
      <c r="M18" s="534"/>
      <c r="N18" s="534"/>
      <c r="O18" s="534"/>
      <c r="P18" s="534"/>
      <c r="Q18" s="534"/>
      <c r="R18" s="535"/>
      <c r="S18" s="535"/>
      <c r="T18" s="535"/>
      <c r="U18" s="535"/>
      <c r="V18" s="536"/>
      <c r="W18" s="425"/>
      <c r="X18" s="426"/>
      <c r="Y18" s="426"/>
      <c r="Z18" s="426"/>
      <c r="AA18" s="426"/>
      <c r="AB18" s="417"/>
      <c r="AC18" s="537">
        <v>63</v>
      </c>
      <c r="AD18" s="538"/>
      <c r="AE18" s="538"/>
      <c r="AF18" s="538"/>
      <c r="AG18" s="539"/>
      <c r="AH18" s="537">
        <v>60.8</v>
      </c>
      <c r="AI18" s="538"/>
      <c r="AJ18" s="538"/>
      <c r="AK18" s="538"/>
      <c r="AL18" s="540"/>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3068260</v>
      </c>
      <c r="BO18" s="408"/>
      <c r="BP18" s="408"/>
      <c r="BQ18" s="408"/>
      <c r="BR18" s="408"/>
      <c r="BS18" s="408"/>
      <c r="BT18" s="408"/>
      <c r="BU18" s="409"/>
      <c r="BV18" s="407">
        <v>2966014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150</v>
      </c>
      <c r="C19" s="450"/>
      <c r="D19" s="450"/>
      <c r="E19" s="533"/>
      <c r="F19" s="533"/>
      <c r="G19" s="533"/>
      <c r="H19" s="533"/>
      <c r="I19" s="533"/>
      <c r="J19" s="533"/>
      <c r="K19" s="533"/>
      <c r="L19" s="541">
        <v>329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4316332</v>
      </c>
      <c r="BO19" s="408"/>
      <c r="BP19" s="408"/>
      <c r="BQ19" s="408"/>
      <c r="BR19" s="408"/>
      <c r="BS19" s="408"/>
      <c r="BT19" s="408"/>
      <c r="BU19" s="409"/>
      <c r="BV19" s="407">
        <v>4026826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152</v>
      </c>
      <c r="C20" s="450"/>
      <c r="D20" s="450"/>
      <c r="E20" s="533"/>
      <c r="F20" s="533"/>
      <c r="G20" s="533"/>
      <c r="H20" s="533"/>
      <c r="I20" s="533"/>
      <c r="J20" s="533"/>
      <c r="K20" s="533"/>
      <c r="L20" s="541">
        <v>4246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3204077</v>
      </c>
      <c r="BO22" s="371"/>
      <c r="BP22" s="371"/>
      <c r="BQ22" s="371"/>
      <c r="BR22" s="371"/>
      <c r="BS22" s="371"/>
      <c r="BT22" s="371"/>
      <c r="BU22" s="372"/>
      <c r="BV22" s="370">
        <v>3345870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2696602</v>
      </c>
      <c r="BO23" s="408"/>
      <c r="BP23" s="408"/>
      <c r="BQ23" s="408"/>
      <c r="BR23" s="408"/>
      <c r="BS23" s="408"/>
      <c r="BT23" s="408"/>
      <c r="BU23" s="409"/>
      <c r="BV23" s="407">
        <v>2960616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162</v>
      </c>
      <c r="F24" s="437"/>
      <c r="G24" s="437"/>
      <c r="H24" s="437"/>
      <c r="I24" s="437"/>
      <c r="J24" s="437"/>
      <c r="K24" s="438"/>
      <c r="L24" s="458">
        <v>1</v>
      </c>
      <c r="M24" s="459"/>
      <c r="N24" s="459"/>
      <c r="O24" s="459"/>
      <c r="P24" s="501"/>
      <c r="Q24" s="458">
        <v>7380</v>
      </c>
      <c r="R24" s="459"/>
      <c r="S24" s="459"/>
      <c r="T24" s="459"/>
      <c r="U24" s="459"/>
      <c r="V24" s="501"/>
      <c r="W24" s="553"/>
      <c r="X24" s="554"/>
      <c r="Y24" s="555"/>
      <c r="Z24" s="457" t="s">
        <v>163</v>
      </c>
      <c r="AA24" s="437"/>
      <c r="AB24" s="437"/>
      <c r="AC24" s="437"/>
      <c r="AD24" s="437"/>
      <c r="AE24" s="437"/>
      <c r="AF24" s="437"/>
      <c r="AG24" s="438"/>
      <c r="AH24" s="458">
        <v>96</v>
      </c>
      <c r="AI24" s="459"/>
      <c r="AJ24" s="459"/>
      <c r="AK24" s="459"/>
      <c r="AL24" s="501"/>
      <c r="AM24" s="458">
        <v>293472</v>
      </c>
      <c r="AN24" s="459"/>
      <c r="AO24" s="459"/>
      <c r="AP24" s="459"/>
      <c r="AQ24" s="459"/>
      <c r="AR24" s="501"/>
      <c r="AS24" s="458">
        <v>3057</v>
      </c>
      <c r="AT24" s="459"/>
      <c r="AU24" s="459"/>
      <c r="AV24" s="459"/>
      <c r="AW24" s="459"/>
      <c r="AX24" s="460"/>
      <c r="AY24" s="526" t="s">
        <v>164</v>
      </c>
      <c r="AZ24" s="527"/>
      <c r="BA24" s="527"/>
      <c r="BB24" s="527"/>
      <c r="BC24" s="527"/>
      <c r="BD24" s="527"/>
      <c r="BE24" s="527"/>
      <c r="BF24" s="527"/>
      <c r="BG24" s="527"/>
      <c r="BH24" s="527"/>
      <c r="BI24" s="527"/>
      <c r="BJ24" s="527"/>
      <c r="BK24" s="527"/>
      <c r="BL24" s="527"/>
      <c r="BM24" s="528"/>
      <c r="BN24" s="407">
        <v>1242975</v>
      </c>
      <c r="BO24" s="408"/>
      <c r="BP24" s="408"/>
      <c r="BQ24" s="408"/>
      <c r="BR24" s="408"/>
      <c r="BS24" s="408"/>
      <c r="BT24" s="408"/>
      <c r="BU24" s="409"/>
      <c r="BV24" s="407">
        <v>1183270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165</v>
      </c>
      <c r="F25" s="437"/>
      <c r="G25" s="437"/>
      <c r="H25" s="437"/>
      <c r="I25" s="437"/>
      <c r="J25" s="437"/>
      <c r="K25" s="438"/>
      <c r="L25" s="458">
        <v>2</v>
      </c>
      <c r="M25" s="459"/>
      <c r="N25" s="459"/>
      <c r="O25" s="459"/>
      <c r="P25" s="501"/>
      <c r="Q25" s="458">
        <v>5904</v>
      </c>
      <c r="R25" s="459"/>
      <c r="S25" s="459"/>
      <c r="T25" s="459"/>
      <c r="U25" s="459"/>
      <c r="V25" s="501"/>
      <c r="W25" s="553"/>
      <c r="X25" s="554"/>
      <c r="Y25" s="555"/>
      <c r="Z25" s="457" t="s">
        <v>166</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319929</v>
      </c>
      <c r="BO25" s="371"/>
      <c r="BP25" s="371"/>
      <c r="BQ25" s="371"/>
      <c r="BR25" s="371"/>
      <c r="BS25" s="371"/>
      <c r="BT25" s="371"/>
      <c r="BU25" s="372"/>
      <c r="BV25" s="370">
        <v>562223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168</v>
      </c>
      <c r="F26" s="437"/>
      <c r="G26" s="437"/>
      <c r="H26" s="437"/>
      <c r="I26" s="437"/>
      <c r="J26" s="437"/>
      <c r="K26" s="438"/>
      <c r="L26" s="458">
        <v>1</v>
      </c>
      <c r="M26" s="459"/>
      <c r="N26" s="459"/>
      <c r="O26" s="459"/>
      <c r="P26" s="501"/>
      <c r="Q26" s="458">
        <v>5462</v>
      </c>
      <c r="R26" s="459"/>
      <c r="S26" s="459"/>
      <c r="T26" s="459"/>
      <c r="U26" s="459"/>
      <c r="V26" s="501"/>
      <c r="W26" s="553"/>
      <c r="X26" s="554"/>
      <c r="Y26" s="555"/>
      <c r="Z26" s="457" t="s">
        <v>169</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2990</v>
      </c>
      <c r="R27" s="459"/>
      <c r="S27" s="459"/>
      <c r="T27" s="459"/>
      <c r="U27" s="459"/>
      <c r="V27" s="501"/>
      <c r="W27" s="553"/>
      <c r="X27" s="554"/>
      <c r="Y27" s="555"/>
      <c r="Z27" s="457" t="s">
        <v>172</v>
      </c>
      <c r="AA27" s="437"/>
      <c r="AB27" s="437"/>
      <c r="AC27" s="437"/>
      <c r="AD27" s="437"/>
      <c r="AE27" s="437"/>
      <c r="AF27" s="437"/>
      <c r="AG27" s="438"/>
      <c r="AH27" s="458">
        <v>11</v>
      </c>
      <c r="AI27" s="459"/>
      <c r="AJ27" s="459"/>
      <c r="AK27" s="459"/>
      <c r="AL27" s="501"/>
      <c r="AM27" s="458">
        <v>29898</v>
      </c>
      <c r="AN27" s="459"/>
      <c r="AO27" s="459"/>
      <c r="AP27" s="459"/>
      <c r="AQ27" s="459"/>
      <c r="AR27" s="501"/>
      <c r="AS27" s="458">
        <v>2718</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116500</v>
      </c>
      <c r="BO27" s="530"/>
      <c r="BP27" s="530"/>
      <c r="BQ27" s="530"/>
      <c r="BR27" s="530"/>
      <c r="BS27" s="530"/>
      <c r="BT27" s="530"/>
      <c r="BU27" s="531"/>
      <c r="BV27" s="529">
        <v>116500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2492</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1612329</v>
      </c>
      <c r="BO28" s="371"/>
      <c r="BP28" s="371"/>
      <c r="BQ28" s="371"/>
      <c r="BR28" s="371"/>
      <c r="BS28" s="371"/>
      <c r="BT28" s="371"/>
      <c r="BU28" s="372"/>
      <c r="BV28" s="370">
        <v>1518903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1993</v>
      </c>
      <c r="R29" s="459"/>
      <c r="S29" s="459"/>
      <c r="T29" s="459"/>
      <c r="U29" s="459"/>
      <c r="V29" s="501"/>
      <c r="W29" s="556"/>
      <c r="X29" s="557"/>
      <c r="Y29" s="558"/>
      <c r="Z29" s="457" t="s">
        <v>178</v>
      </c>
      <c r="AA29" s="437"/>
      <c r="AB29" s="437"/>
      <c r="AC29" s="437"/>
      <c r="AD29" s="437"/>
      <c r="AE29" s="437"/>
      <c r="AF29" s="437"/>
      <c r="AG29" s="438"/>
      <c r="AH29" s="458">
        <v>107</v>
      </c>
      <c r="AI29" s="459"/>
      <c r="AJ29" s="459"/>
      <c r="AK29" s="459"/>
      <c r="AL29" s="501"/>
      <c r="AM29" s="458">
        <v>323370</v>
      </c>
      <c r="AN29" s="459"/>
      <c r="AO29" s="459"/>
      <c r="AP29" s="459"/>
      <c r="AQ29" s="459"/>
      <c r="AR29" s="501"/>
      <c r="AS29" s="458">
        <v>3022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394181</v>
      </c>
      <c r="BO29" s="408"/>
      <c r="BP29" s="408"/>
      <c r="BQ29" s="408"/>
      <c r="BR29" s="408"/>
      <c r="BS29" s="408"/>
      <c r="BT29" s="408"/>
      <c r="BU29" s="409"/>
      <c r="BV29" s="407">
        <v>378776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678142</v>
      </c>
      <c r="BO30" s="530"/>
      <c r="BP30" s="530"/>
      <c r="BQ30" s="530"/>
      <c r="BR30" s="530"/>
      <c r="BS30" s="530"/>
      <c r="BT30" s="530"/>
      <c r="BU30" s="531"/>
      <c r="BV30" s="529">
        <v>694129</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上板町国民健康保険特別会計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上板町水道事業会計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上板町農業集落排水事業特別会計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上板町土地開発公社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上板町住宅新築資金等貸付事業特別会計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上板町介護保険特別会計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上板町後期高齢者医療特別会計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阿北環境整備組合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中央広域環境施設組合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板野西部消防組合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03EAE3F9426h33iNqriyp1HqSY0hWSH4iAY+RRCZ0KeTj2ZGhssm5l+3k9jAvOXfhf6iMcHjlD/m/d44M9KUg==" saltValue="SRNBa2KTKpKTZRCJxWQc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0.02</v>
      </c>
      <c r="G34" s="33">
        <v>0.06</v>
      </c>
      <c r="H34" s="33">
        <v>7.0000000000000007E-2</v>
      </c>
      <c r="I34" s="33">
        <v>0.06</v>
      </c>
      <c r="J34" s="34" t="s">
        <v>534</v>
      </c>
      <c r="K34" s="22"/>
      <c r="L34" s="22"/>
      <c r="M34" s="22"/>
      <c r="N34" s="22"/>
      <c r="O34" s="22"/>
      <c r="P34" s="22"/>
    </row>
    <row r="35" spans="1:16" ht="39" customHeight="1" x14ac:dyDescent="0.15">
      <c r="A35" s="22"/>
      <c r="B35" s="35"/>
      <c r="C35" s="1145" t="s">
        <v>535</v>
      </c>
      <c r="D35" s="1146"/>
      <c r="E35" s="1147"/>
      <c r="F35" s="36">
        <v>10.77</v>
      </c>
      <c r="G35" s="37">
        <v>10.73</v>
      </c>
      <c r="H35" s="37">
        <v>10.24</v>
      </c>
      <c r="I35" s="37">
        <v>10.38</v>
      </c>
      <c r="J35" s="38">
        <v>10.98</v>
      </c>
      <c r="K35" s="22"/>
      <c r="L35" s="22"/>
      <c r="M35" s="22"/>
      <c r="N35" s="22"/>
      <c r="O35" s="22"/>
      <c r="P35" s="22"/>
    </row>
    <row r="36" spans="1:16" ht="39" customHeight="1" x14ac:dyDescent="0.15">
      <c r="A36" s="22"/>
      <c r="B36" s="35"/>
      <c r="C36" s="1145" t="s">
        <v>536</v>
      </c>
      <c r="D36" s="1146"/>
      <c r="E36" s="1147"/>
      <c r="F36" s="36">
        <v>5.63</v>
      </c>
      <c r="G36" s="37">
        <v>7.22</v>
      </c>
      <c r="H36" s="37">
        <v>7.57</v>
      </c>
      <c r="I36" s="37">
        <v>9.67</v>
      </c>
      <c r="J36" s="38">
        <v>10.14</v>
      </c>
      <c r="K36" s="22"/>
      <c r="L36" s="22"/>
      <c r="M36" s="22"/>
      <c r="N36" s="22"/>
      <c r="O36" s="22"/>
      <c r="P36" s="22"/>
    </row>
    <row r="37" spans="1:16" ht="39" customHeight="1" x14ac:dyDescent="0.15">
      <c r="A37" s="22"/>
      <c r="B37" s="35"/>
      <c r="C37" s="1145" t="s">
        <v>537</v>
      </c>
      <c r="D37" s="1146"/>
      <c r="E37" s="1147"/>
      <c r="F37" s="36">
        <v>0.65</v>
      </c>
      <c r="G37" s="37">
        <v>2.7</v>
      </c>
      <c r="H37" s="37">
        <v>4.8</v>
      </c>
      <c r="I37" s="37">
        <v>4.91</v>
      </c>
      <c r="J37" s="38">
        <v>5.74</v>
      </c>
      <c r="K37" s="22"/>
      <c r="L37" s="22"/>
      <c r="M37" s="22"/>
      <c r="N37" s="22"/>
      <c r="O37" s="22"/>
      <c r="P37" s="22"/>
    </row>
    <row r="38" spans="1:16" ht="39" customHeight="1" x14ac:dyDescent="0.15">
      <c r="A38" s="22"/>
      <c r="B38" s="35"/>
      <c r="C38" s="1145" t="s">
        <v>538</v>
      </c>
      <c r="D38" s="1146"/>
      <c r="E38" s="1147"/>
      <c r="F38" s="36">
        <v>1.05</v>
      </c>
      <c r="G38" s="37">
        <v>0.96</v>
      </c>
      <c r="H38" s="37">
        <v>1.2</v>
      </c>
      <c r="I38" s="37">
        <v>0.96</v>
      </c>
      <c r="J38" s="38">
        <v>0.95</v>
      </c>
      <c r="K38" s="22"/>
      <c r="L38" s="22"/>
      <c r="M38" s="22"/>
      <c r="N38" s="22"/>
      <c r="O38" s="22"/>
      <c r="P38" s="22"/>
    </row>
    <row r="39" spans="1:16" ht="39" customHeight="1" x14ac:dyDescent="0.15">
      <c r="A39" s="22"/>
      <c r="B39" s="35"/>
      <c r="C39" s="1145" t="s">
        <v>539</v>
      </c>
      <c r="D39" s="1146"/>
      <c r="E39" s="1147"/>
      <c r="F39" s="36">
        <v>0.45</v>
      </c>
      <c r="G39" s="37">
        <v>0.56999999999999995</v>
      </c>
      <c r="H39" s="37">
        <v>0.63</v>
      </c>
      <c r="I39" s="37">
        <v>0.73</v>
      </c>
      <c r="J39" s="38">
        <v>0.78</v>
      </c>
      <c r="K39" s="22"/>
      <c r="L39" s="22"/>
      <c r="M39" s="22"/>
      <c r="N39" s="22"/>
      <c r="O39" s="22"/>
      <c r="P39" s="22"/>
    </row>
    <row r="40" spans="1:16" ht="39" customHeight="1" x14ac:dyDescent="0.15">
      <c r="A40" s="22"/>
      <c r="B40" s="35"/>
      <c r="C40" s="1145" t="s">
        <v>540</v>
      </c>
      <c r="D40" s="1146"/>
      <c r="E40" s="1147"/>
      <c r="F40" s="36">
        <v>0.06</v>
      </c>
      <c r="G40" s="37">
        <v>0.06</v>
      </c>
      <c r="H40" s="37">
        <v>0.06</v>
      </c>
      <c r="I40" s="37">
        <v>0.59</v>
      </c>
      <c r="J40" s="38">
        <v>7.0000000000000007E-2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ZUCnx6GyDrtUpe4dZyM5urjFuDtafFqpadBRjTPkLepKlGg4AdphuGlrJvCa3udgmd84hS9NCGVf2JaciL82g==" saltValue="zJ5ZJcEYcZPE8gwCubh7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352</v>
      </c>
      <c r="L45" s="60">
        <v>389</v>
      </c>
      <c r="M45" s="60">
        <v>396</v>
      </c>
      <c r="N45" s="60">
        <v>356</v>
      </c>
      <c r="O45" s="61">
        <v>344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v>
      </c>
      <c r="L48" s="64">
        <v>24</v>
      </c>
      <c r="M48" s="64">
        <v>23</v>
      </c>
      <c r="N48" s="64">
        <v>21</v>
      </c>
      <c r="O48" s="65">
        <v>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56</v>
      </c>
      <c r="L49" s="64">
        <v>6</v>
      </c>
      <c r="M49" s="64">
        <v>7</v>
      </c>
      <c r="N49" s="64">
        <v>7</v>
      </c>
      <c r="O49" s="65">
        <v>7</v>
      </c>
      <c r="P49" s="48"/>
      <c r="Q49" s="48"/>
      <c r="R49" s="48"/>
      <c r="S49" s="48"/>
      <c r="T49" s="48"/>
      <c r="U49" s="48"/>
    </row>
    <row r="50" spans="1:21" ht="30.75" customHeight="1" x14ac:dyDescent="0.15">
      <c r="A50" s="48"/>
      <c r="B50" s="1155"/>
      <c r="C50" s="1156"/>
      <c r="D50" s="62"/>
      <c r="E50" s="1161" t="s">
        <v>15</v>
      </c>
      <c r="F50" s="1161"/>
      <c r="G50" s="1161"/>
      <c r="H50" s="1161"/>
      <c r="I50" s="1161"/>
      <c r="J50" s="1162"/>
      <c r="K50" s="63">
        <v>40</v>
      </c>
      <c r="L50" s="64">
        <v>21</v>
      </c>
      <c r="M50" s="64">
        <v>18</v>
      </c>
      <c r="N50" s="64">
        <v>36</v>
      </c>
      <c r="O50" s="65">
        <v>12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268</v>
      </c>
      <c r="L52" s="64">
        <v>278</v>
      </c>
      <c r="M52" s="64">
        <v>274</v>
      </c>
      <c r="N52" s="64">
        <v>268</v>
      </c>
      <c r="O52" s="65">
        <v>260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203</v>
      </c>
      <c r="L53" s="69">
        <v>162</v>
      </c>
      <c r="M53" s="69">
        <v>170</v>
      </c>
      <c r="N53" s="69">
        <v>152</v>
      </c>
      <c r="O53" s="70">
        <v>125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487</v>
      </c>
      <c r="L58" s="84" t="s">
        <v>487</v>
      </c>
      <c r="M58" s="84" t="s">
        <v>487</v>
      </c>
      <c r="N58" s="84" t="s">
        <v>487</v>
      </c>
      <c r="O58" s="85" t="s">
        <v>487</v>
      </c>
    </row>
    <row r="59" spans="1:21" ht="31.5" customHeight="1" x14ac:dyDescent="0.15">
      <c r="B59" s="1171"/>
      <c r="C59" s="1172"/>
      <c r="D59" s="1178" t="s">
        <v>26</v>
      </c>
      <c r="E59" s="1179"/>
      <c r="F59" s="1179"/>
      <c r="G59" s="1179"/>
      <c r="H59" s="1179"/>
      <c r="I59" s="1179"/>
      <c r="J59" s="1180"/>
      <c r="K59" s="86" t="s">
        <v>487</v>
      </c>
      <c r="L59" s="87" t="s">
        <v>487</v>
      </c>
      <c r="M59" s="87" t="s">
        <v>487</v>
      </c>
      <c r="N59" s="87" t="s">
        <v>487</v>
      </c>
      <c r="O59" s="88" t="s">
        <v>487</v>
      </c>
    </row>
    <row r="60" spans="1:21" ht="31.5" customHeight="1" thickBot="1" x14ac:dyDescent="0.2">
      <c r="B60" s="1173"/>
      <c r="C60" s="1174"/>
      <c r="D60" s="1181" t="s">
        <v>27</v>
      </c>
      <c r="E60" s="1182"/>
      <c r="F60" s="1182"/>
      <c r="G60" s="1182"/>
      <c r="H60" s="1182"/>
      <c r="I60" s="1182"/>
      <c r="J60" s="1183"/>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07F039Ucw9GndU8ouAJvrn+52+iPwTLx2YeKTRqE3vHv7gEskLtZFqx75dYCOv+E1IKkfzau59OxyV+CmIwbw==" saltValue="Sgs7isNqfjCs7W0M2fVF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3672</v>
      </c>
      <c r="J41" s="356">
        <v>3694</v>
      </c>
      <c r="K41" s="356">
        <v>3518</v>
      </c>
      <c r="L41" s="356">
        <v>3346</v>
      </c>
      <c r="M41" s="357">
        <v>3204</v>
      </c>
    </row>
    <row r="42" spans="2:13" ht="27.75" customHeight="1" x14ac:dyDescent="0.15">
      <c r="B42" s="1186"/>
      <c r="C42" s="1187"/>
      <c r="D42" s="106"/>
      <c r="E42" s="1192" t="s">
        <v>32</v>
      </c>
      <c r="F42" s="1192"/>
      <c r="G42" s="1192"/>
      <c r="H42" s="1193"/>
      <c r="I42" s="358">
        <v>31</v>
      </c>
      <c r="J42" s="359">
        <v>90</v>
      </c>
      <c r="K42" s="359">
        <v>49</v>
      </c>
      <c r="L42" s="359">
        <v>29</v>
      </c>
      <c r="M42" s="360">
        <v>34</v>
      </c>
    </row>
    <row r="43" spans="2:13" ht="27.75" customHeight="1" x14ac:dyDescent="0.15">
      <c r="B43" s="1186"/>
      <c r="C43" s="1187"/>
      <c r="D43" s="106"/>
      <c r="E43" s="1192" t="s">
        <v>33</v>
      </c>
      <c r="F43" s="1192"/>
      <c r="G43" s="1192"/>
      <c r="H43" s="1193"/>
      <c r="I43" s="358">
        <v>196</v>
      </c>
      <c r="J43" s="359">
        <v>186</v>
      </c>
      <c r="K43" s="359">
        <v>169</v>
      </c>
      <c r="L43" s="359">
        <v>156</v>
      </c>
      <c r="M43" s="360">
        <v>133</v>
      </c>
    </row>
    <row r="44" spans="2:13" ht="27.75" customHeight="1" x14ac:dyDescent="0.15">
      <c r="B44" s="1186"/>
      <c r="C44" s="1187"/>
      <c r="D44" s="106"/>
      <c r="E44" s="1192" t="s">
        <v>34</v>
      </c>
      <c r="F44" s="1192"/>
      <c r="G44" s="1192"/>
      <c r="H44" s="1193"/>
      <c r="I44" s="358">
        <v>41</v>
      </c>
      <c r="J44" s="359">
        <v>84</v>
      </c>
      <c r="K44" s="359">
        <v>84</v>
      </c>
      <c r="L44" s="359">
        <v>75</v>
      </c>
      <c r="M44" s="360">
        <v>67</v>
      </c>
    </row>
    <row r="45" spans="2:13" ht="27.75" customHeight="1" x14ac:dyDescent="0.15">
      <c r="B45" s="1186"/>
      <c r="C45" s="1187"/>
      <c r="D45" s="106"/>
      <c r="E45" s="1192" t="s">
        <v>35</v>
      </c>
      <c r="F45" s="1192"/>
      <c r="G45" s="1192"/>
      <c r="H45" s="1193"/>
      <c r="I45" s="358">
        <v>633</v>
      </c>
      <c r="J45" s="359">
        <v>605</v>
      </c>
      <c r="K45" s="359">
        <v>592</v>
      </c>
      <c r="L45" s="359">
        <v>577</v>
      </c>
      <c r="M45" s="360">
        <v>547</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2388</v>
      </c>
      <c r="J50" s="359">
        <v>2197</v>
      </c>
      <c r="K50" s="359">
        <v>2705</v>
      </c>
      <c r="L50" s="359">
        <v>2915</v>
      </c>
      <c r="M50" s="360">
        <v>3008</v>
      </c>
    </row>
    <row r="51" spans="2:13" ht="27.75" customHeight="1" x14ac:dyDescent="0.15">
      <c r="B51" s="1186"/>
      <c r="C51" s="1187"/>
      <c r="D51" s="106"/>
      <c r="E51" s="1192" t="s">
        <v>42</v>
      </c>
      <c r="F51" s="1192"/>
      <c r="G51" s="1192"/>
      <c r="H51" s="1193"/>
      <c r="I51" s="358">
        <v>10</v>
      </c>
      <c r="J51" s="359">
        <v>8</v>
      </c>
      <c r="K51" s="359">
        <v>5</v>
      </c>
      <c r="L51" s="359">
        <v>3</v>
      </c>
      <c r="M51" s="360">
        <v>3</v>
      </c>
    </row>
    <row r="52" spans="2:13" ht="27.75" customHeight="1" x14ac:dyDescent="0.15">
      <c r="B52" s="1188"/>
      <c r="C52" s="1189"/>
      <c r="D52" s="106"/>
      <c r="E52" s="1192" t="s">
        <v>43</v>
      </c>
      <c r="F52" s="1192"/>
      <c r="G52" s="1192"/>
      <c r="H52" s="1193"/>
      <c r="I52" s="358">
        <v>3036</v>
      </c>
      <c r="J52" s="359">
        <v>2989</v>
      </c>
      <c r="K52" s="359">
        <v>2867</v>
      </c>
      <c r="L52" s="359">
        <v>2718</v>
      </c>
      <c r="M52" s="360">
        <v>2592</v>
      </c>
    </row>
    <row r="53" spans="2:13" ht="27.75" customHeight="1" thickBot="1" x14ac:dyDescent="0.2">
      <c r="B53" s="1199" t="s">
        <v>19</v>
      </c>
      <c r="C53" s="1200"/>
      <c r="D53" s="110"/>
      <c r="E53" s="1201" t="s">
        <v>44</v>
      </c>
      <c r="F53" s="1201"/>
      <c r="G53" s="1201"/>
      <c r="H53" s="1202"/>
      <c r="I53" s="361">
        <v>-862</v>
      </c>
      <c r="J53" s="362">
        <v>-534</v>
      </c>
      <c r="K53" s="362">
        <v>-1165</v>
      </c>
      <c r="L53" s="362">
        <v>-1452</v>
      </c>
      <c r="M53" s="363">
        <v>-1619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B/hiKfBHXMjAfoxPCUADYiyb2GZP9c8mYgSqf2tqbSkGa7M+zRQgMNEw3b3/TFZKMG1leplmRY9d5dmBQx0QA==" saltValue="CgEfvV5VCjM6EWcmXyus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1331</v>
      </c>
      <c r="G55" s="122">
        <v>1519</v>
      </c>
      <c r="H55" s="123">
        <v>1612</v>
      </c>
    </row>
    <row r="56" spans="2:8" ht="52.5" customHeight="1" x14ac:dyDescent="0.15">
      <c r="B56" s="124"/>
      <c r="C56" s="1213" t="s">
        <v>47</v>
      </c>
      <c r="D56" s="1213"/>
      <c r="E56" s="1214"/>
      <c r="F56" s="125">
        <v>379</v>
      </c>
      <c r="G56" s="125">
        <v>379</v>
      </c>
      <c r="H56" s="126">
        <v>394</v>
      </c>
    </row>
    <row r="57" spans="2:8" ht="53.25" customHeight="1" x14ac:dyDescent="0.15">
      <c r="B57" s="124"/>
      <c r="C57" s="1215" t="s">
        <v>48</v>
      </c>
      <c r="D57" s="1215"/>
      <c r="E57" s="1216"/>
      <c r="F57" s="127">
        <v>703</v>
      </c>
      <c r="G57" s="127">
        <v>694</v>
      </c>
      <c r="H57" s="128">
        <v>678</v>
      </c>
    </row>
    <row r="58" spans="2:8" ht="45.75" customHeight="1" x14ac:dyDescent="0.15">
      <c r="B58" s="129"/>
      <c r="C58" s="1203" t="s">
        <v>548</v>
      </c>
      <c r="D58" s="1204"/>
      <c r="E58" s="1205"/>
      <c r="F58" s="130">
        <v>361</v>
      </c>
      <c r="G58" s="130">
        <v>352</v>
      </c>
      <c r="H58" s="131">
        <v>336</v>
      </c>
    </row>
    <row r="59" spans="2:8" ht="45.75" customHeight="1" x14ac:dyDescent="0.15">
      <c r="B59" s="129"/>
      <c r="C59" s="1203" t="s">
        <v>549</v>
      </c>
      <c r="D59" s="1204"/>
      <c r="E59" s="1205"/>
      <c r="F59" s="130">
        <v>264</v>
      </c>
      <c r="G59" s="130">
        <v>264</v>
      </c>
      <c r="H59" s="131">
        <v>264</v>
      </c>
    </row>
    <row r="60" spans="2:8" ht="45.75" customHeight="1" x14ac:dyDescent="0.15">
      <c r="B60" s="129"/>
      <c r="C60" s="1203" t="s">
        <v>550</v>
      </c>
      <c r="D60" s="1204"/>
      <c r="E60" s="1205"/>
      <c r="F60" s="130">
        <v>63</v>
      </c>
      <c r="G60" s="130">
        <v>63</v>
      </c>
      <c r="H60" s="131">
        <v>63</v>
      </c>
    </row>
    <row r="61" spans="2:8" ht="45.75" customHeight="1" x14ac:dyDescent="0.15">
      <c r="B61" s="129"/>
      <c r="C61" s="1203" t="s">
        <v>551</v>
      </c>
      <c r="D61" s="1204"/>
      <c r="E61" s="1205"/>
      <c r="F61" s="130">
        <v>6</v>
      </c>
      <c r="G61" s="130">
        <v>6</v>
      </c>
      <c r="H61" s="131">
        <v>6</v>
      </c>
    </row>
    <row r="62" spans="2:8" ht="45.75" customHeight="1" thickBot="1" x14ac:dyDescent="0.2">
      <c r="B62" s="132"/>
      <c r="C62" s="1206" t="s">
        <v>552</v>
      </c>
      <c r="D62" s="1207"/>
      <c r="E62" s="1208"/>
      <c r="F62" s="133">
        <v>6</v>
      </c>
      <c r="G62" s="133">
        <v>6</v>
      </c>
      <c r="H62" s="134">
        <v>6</v>
      </c>
    </row>
    <row r="63" spans="2:8" ht="52.5" customHeight="1" thickBot="1" x14ac:dyDescent="0.2">
      <c r="B63" s="135"/>
      <c r="C63" s="1209" t="s">
        <v>49</v>
      </c>
      <c r="D63" s="1209"/>
      <c r="E63" s="1210"/>
      <c r="F63" s="136">
        <v>2412</v>
      </c>
      <c r="G63" s="136">
        <v>2592</v>
      </c>
      <c r="H63" s="137">
        <v>2685</v>
      </c>
    </row>
    <row r="64" spans="2:8" x14ac:dyDescent="0.15"/>
  </sheetData>
  <sheetProtection algorithmName="SHA-512" hashValue="YzyWwMIbXOC6dnNmYLLSb5gKqf8GMImfizQ8DWVFCjfEoOi4MQtRN8iUc1fE2diIMUJA+97ntmvOVsBqiaFBJA==" saltValue="Y8GalzpdPdXSYeFxMBiu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19C3F-A458-4B1D-8A7A-33FAA0BFC387}">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64.8</v>
      </c>
      <c r="BQ53" s="1255"/>
      <c r="BR53" s="1255"/>
      <c r="BS53" s="1255"/>
      <c r="BT53" s="1255"/>
      <c r="BU53" s="1255"/>
      <c r="BV53" s="1255"/>
      <c r="BW53" s="1255"/>
      <c r="BX53" s="1255">
        <v>65.400000000000006</v>
      </c>
      <c r="BY53" s="1255"/>
      <c r="BZ53" s="1255"/>
      <c r="CA53" s="1255"/>
      <c r="CB53" s="1255"/>
      <c r="CC53" s="1255"/>
      <c r="CD53" s="1255"/>
      <c r="CE53" s="1255"/>
      <c r="CF53" s="1255">
        <v>66.8</v>
      </c>
      <c r="CG53" s="1255"/>
      <c r="CH53" s="1255"/>
      <c r="CI53" s="1255"/>
      <c r="CJ53" s="1255"/>
      <c r="CK53" s="1255"/>
      <c r="CL53" s="1255"/>
      <c r="CM53" s="1255"/>
      <c r="CN53" s="1255">
        <v>68.2</v>
      </c>
      <c r="CO53" s="1255"/>
      <c r="CP53" s="1255"/>
      <c r="CQ53" s="1255"/>
      <c r="CR53" s="1255"/>
      <c r="CS53" s="1255"/>
      <c r="CT53" s="1255"/>
      <c r="CU53" s="1255"/>
      <c r="CV53" s="1255">
        <v>69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21</v>
      </c>
      <c r="BQ55" s="1255"/>
      <c r="BR55" s="1255"/>
      <c r="BS55" s="1255"/>
      <c r="BT55" s="1255"/>
      <c r="BU55" s="1255"/>
      <c r="BV55" s="1255"/>
      <c r="BW55" s="1255"/>
      <c r="BX55" s="1255">
        <v>23.5</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61.4</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571</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6.8</v>
      </c>
      <c r="BQ75" s="1255"/>
      <c r="BR75" s="1255"/>
      <c r="BS75" s="1255"/>
      <c r="BT75" s="1255"/>
      <c r="BU75" s="1255"/>
      <c r="BV75" s="1255"/>
      <c r="BW75" s="1255"/>
      <c r="BX75" s="1255">
        <v>6.2</v>
      </c>
      <c r="BY75" s="1255"/>
      <c r="BZ75" s="1255"/>
      <c r="CA75" s="1255"/>
      <c r="CB75" s="1255"/>
      <c r="CC75" s="1255"/>
      <c r="CD75" s="1255"/>
      <c r="CE75" s="1255"/>
      <c r="CF75" s="1255">
        <v>5.7</v>
      </c>
      <c r="CG75" s="1255"/>
      <c r="CH75" s="1255"/>
      <c r="CI75" s="1255"/>
      <c r="CJ75" s="1255"/>
      <c r="CK75" s="1255"/>
      <c r="CL75" s="1255"/>
      <c r="CM75" s="1255"/>
      <c r="CN75" s="1255">
        <v>5</v>
      </c>
      <c r="CO75" s="1255"/>
      <c r="CP75" s="1255"/>
      <c r="CQ75" s="1255"/>
      <c r="CR75" s="1255"/>
      <c r="CS75" s="1255"/>
      <c r="CT75" s="1255"/>
      <c r="CU75" s="1255"/>
      <c r="CV75" s="1255">
        <v>4.5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21</v>
      </c>
      <c r="BQ77" s="1255"/>
      <c r="BR77" s="1255"/>
      <c r="BS77" s="1255"/>
      <c r="BT77" s="1255"/>
      <c r="BU77" s="1255"/>
      <c r="BV77" s="1255"/>
      <c r="BW77" s="1255"/>
      <c r="BX77" s="1255">
        <v>23.5</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QQlu6sGzhgV3IjvmrurUJnweT1Cx573UV+rW0zdy+iDD2AsZYPm83o3oFV6EoAVWw5brVg1BK4//TVJAnaSBnw==" saltValue="FRJwLqv+dsQ3kM8It3z0X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9AB6-E867-424B-919C-1F9F2125674E}">
  <sheetPr>
    <pageSetUpPr fitToPage="1"/>
  </sheetPr>
  <dimension ref="A1:DR125"/>
  <sheetViews>
    <sheetView showGridLines="0" topLeftCell="A91"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D6VyFlHZVXvW9YfmnF0LVbdqVHAYxu1JiHcaKNGcQKRmS7SqhGJYmTMf5GtT+iEmATD7WdwT7PUXfFIruKp15w==" saltValue="KgNdj0ONLLnUrNRtMUoE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468F1-0CE3-48EC-9D64-E55516A6D94D}">
  <sheetPr>
    <pageSetUpPr fitToPage="1"/>
  </sheetPr>
  <dimension ref="A1:DR125"/>
  <sheetViews>
    <sheetView showGridLines="0" tabSelected="1" topLeftCell="A43"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5YeBV3B/Xa/KAXsHhyDxBhhSAMPaRelTUfPq+Wl7dQDCWLuBW1CSu5fIeQZKxUsIZIWy3uJtsUPPRrSq9NWHg==" saltValue="+XTUGufKCVv/IQXoCUa9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34761</v>
      </c>
      <c r="E3" s="156"/>
      <c r="F3" s="157">
        <v>93492</v>
      </c>
      <c r="G3" s="158"/>
      <c r="H3" s="159"/>
    </row>
    <row r="4" spans="1:8" x14ac:dyDescent="0.15">
      <c r="A4" s="160"/>
      <c r="B4" s="161"/>
      <c r="C4" s="162"/>
      <c r="D4" s="163">
        <v>19603</v>
      </c>
      <c r="E4" s="164"/>
      <c r="F4" s="165">
        <v>53316</v>
      </c>
      <c r="G4" s="166"/>
      <c r="H4" s="167"/>
    </row>
    <row r="5" spans="1:8" x14ac:dyDescent="0.15">
      <c r="A5" s="148" t="s">
        <v>520</v>
      </c>
      <c r="B5" s="153"/>
      <c r="C5" s="154"/>
      <c r="D5" s="155">
        <v>68639</v>
      </c>
      <c r="E5" s="156"/>
      <c r="F5" s="157">
        <v>94796</v>
      </c>
      <c r="G5" s="158"/>
      <c r="H5" s="159"/>
    </row>
    <row r="6" spans="1:8" x14ac:dyDescent="0.15">
      <c r="A6" s="160"/>
      <c r="B6" s="161"/>
      <c r="C6" s="162"/>
      <c r="D6" s="163">
        <v>42733</v>
      </c>
      <c r="E6" s="164"/>
      <c r="F6" s="165">
        <v>55781</v>
      </c>
      <c r="G6" s="166"/>
      <c r="H6" s="167"/>
    </row>
    <row r="7" spans="1:8" x14ac:dyDescent="0.15">
      <c r="A7" s="148" t="s">
        <v>521</v>
      </c>
      <c r="B7" s="153"/>
      <c r="C7" s="154"/>
      <c r="D7" s="155">
        <v>39783</v>
      </c>
      <c r="E7" s="156"/>
      <c r="F7" s="157">
        <v>97758</v>
      </c>
      <c r="G7" s="158"/>
      <c r="H7" s="159"/>
    </row>
    <row r="8" spans="1:8" x14ac:dyDescent="0.15">
      <c r="A8" s="160"/>
      <c r="B8" s="161"/>
      <c r="C8" s="162"/>
      <c r="D8" s="163">
        <v>15713</v>
      </c>
      <c r="E8" s="164"/>
      <c r="F8" s="165">
        <v>45946</v>
      </c>
      <c r="G8" s="166"/>
      <c r="H8" s="167"/>
    </row>
    <row r="9" spans="1:8" x14ac:dyDescent="0.15">
      <c r="A9" s="148" t="s">
        <v>522</v>
      </c>
      <c r="B9" s="153"/>
      <c r="C9" s="154"/>
      <c r="D9" s="155">
        <v>44020</v>
      </c>
      <c r="E9" s="156"/>
      <c r="F9" s="157">
        <v>91338</v>
      </c>
      <c r="G9" s="158"/>
      <c r="H9" s="159"/>
    </row>
    <row r="10" spans="1:8" x14ac:dyDescent="0.15">
      <c r="A10" s="160"/>
      <c r="B10" s="161"/>
      <c r="C10" s="162"/>
      <c r="D10" s="163">
        <v>24459</v>
      </c>
      <c r="E10" s="164"/>
      <c r="F10" s="165">
        <v>43989</v>
      </c>
      <c r="G10" s="166"/>
      <c r="H10" s="167"/>
    </row>
    <row r="11" spans="1:8" x14ac:dyDescent="0.15">
      <c r="A11" s="148" t="s">
        <v>523</v>
      </c>
      <c r="B11" s="153"/>
      <c r="C11" s="154"/>
      <c r="D11" s="155">
        <v>47579</v>
      </c>
      <c r="E11" s="156"/>
      <c r="F11" s="157">
        <v>103975</v>
      </c>
      <c r="G11" s="158"/>
      <c r="H11" s="159"/>
    </row>
    <row r="12" spans="1:8" x14ac:dyDescent="0.15">
      <c r="A12" s="160"/>
      <c r="B12" s="161"/>
      <c r="C12" s="168"/>
      <c r="D12" s="163">
        <v>34475</v>
      </c>
      <c r="E12" s="164"/>
      <c r="F12" s="165">
        <v>52698</v>
      </c>
      <c r="G12" s="166"/>
      <c r="H12" s="167"/>
    </row>
    <row r="13" spans="1:8" x14ac:dyDescent="0.15">
      <c r="A13" s="148"/>
      <c r="B13" s="153"/>
      <c r="C13" s="169"/>
      <c r="D13" s="170">
        <v>46956</v>
      </c>
      <c r="E13" s="171"/>
      <c r="F13" s="172">
        <v>96272</v>
      </c>
      <c r="G13" s="173"/>
      <c r="H13" s="159"/>
    </row>
    <row r="14" spans="1:8" x14ac:dyDescent="0.15">
      <c r="A14" s="160"/>
      <c r="B14" s="161"/>
      <c r="C14" s="162"/>
      <c r="D14" s="163">
        <v>27397</v>
      </c>
      <c r="E14" s="164"/>
      <c r="F14" s="165">
        <v>50346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6.09</v>
      </c>
      <c r="C19" s="174">
        <f>ROUND(VALUE(SUBSTITUTE(実質収支比率等に係る経年分析!G$48,"▲","-")),2)</f>
        <v>7.8</v>
      </c>
      <c r="D19" s="174">
        <f>ROUND(VALUE(SUBSTITUTE(実質収支比率等に係る経年分析!H$48,"▲","-")),2)</f>
        <v>8.2100000000000009</v>
      </c>
      <c r="E19" s="174">
        <f>ROUND(VALUE(SUBSTITUTE(実質収支比率等に係る経年分析!I$48,"▲","-")),2)</f>
        <v>10.41</v>
      </c>
      <c r="F19" s="174">
        <f>ROUND(VALUE(SUBSTITUTE(実質収支比率等に係る経年分析!J$48,"▲","-")),2)</f>
        <v>10.94</v>
      </c>
    </row>
    <row r="20" spans="1:11" x14ac:dyDescent="0.15">
      <c r="A20" s="174" t="s">
        <v>53</v>
      </c>
      <c r="B20" s="174">
        <f>ROUND(VALUE(SUBSTITUTE(実質収支比率等に係る経年分析!F$47,"▲","-")),2)</f>
        <v>36.11</v>
      </c>
      <c r="C20" s="174">
        <f>ROUND(VALUE(SUBSTITUTE(実質収支比率等に係る経年分析!G$47,"▲","-")),2)</f>
        <v>29.88</v>
      </c>
      <c r="D20" s="174">
        <f>ROUND(VALUE(SUBSTITUTE(実質収支比率等に係る経年分析!H$47,"▲","-")),2)</f>
        <v>36.880000000000003</v>
      </c>
      <c r="E20" s="174">
        <f>ROUND(VALUE(SUBSTITUTE(実質収支比率等に係る経年分析!I$47,"▲","-")),2)</f>
        <v>43.1</v>
      </c>
      <c r="F20" s="174">
        <f>ROUND(VALUE(SUBSTITUTE(実質収支比率等に係る経年分析!J$47,"▲","-")),2)</f>
        <v>45.06</v>
      </c>
    </row>
    <row r="21" spans="1:11" x14ac:dyDescent="0.15">
      <c r="A21" s="174" t="s">
        <v>54</v>
      </c>
      <c r="B21" s="174">
        <f>IF(ISNUMBER(VALUE(SUBSTITUTE(実質収支比率等に係る経年分析!F$49,"▲","-"))),ROUND(VALUE(SUBSTITUTE(実質収支比率等に係る経年分析!F$49,"▲","-")),2),NA())</f>
        <v>-4.3</v>
      </c>
      <c r="C21" s="174">
        <f>IF(ISNUMBER(VALUE(SUBSTITUTE(実質収支比率等に係る経年分析!G$49,"▲","-"))),ROUND(VALUE(SUBSTITUTE(実質収支比率等に係る経年分析!G$49,"▲","-")),2),NA())</f>
        <v>-2.2999999999999998</v>
      </c>
      <c r="D21" s="174">
        <f>IF(ISNUMBER(VALUE(SUBSTITUTE(実質収支比率等に係る経年分析!H$49,"▲","-"))),ROUND(VALUE(SUBSTITUTE(実質収支比率等に係る経年分析!H$49,"▲","-")),2),NA())</f>
        <v>10.01</v>
      </c>
      <c r="E21" s="174">
        <f>IF(ISNUMBER(VALUE(SUBSTITUTE(実質収支比率等に係る経年分析!I$49,"▲","-"))),ROUND(VALUE(SUBSTITUTE(実質収支比率等に係る経年分析!I$49,"▲","-")),2),NA())</f>
        <v>7.33</v>
      </c>
      <c r="F21" s="174">
        <f>IF(ISNUMBER(VALUE(SUBSTITUTE(実質収支比率等に係る経年分析!J$49,"▲","-"))),ROUND(VALUE(SUBSTITUTE(実質収支比率等に係る経年分析!J$49,"▲","-")),2),NA())</f>
        <v>3.29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上板町後期高齢者医療特別会計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上板町住宅新築資金等貸付事業特別会計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0.78</v>
      </c>
    </row>
    <row r="32" spans="1:11" x14ac:dyDescent="0.15">
      <c r="A32" s="175" t="str">
        <f>IF(連結実質赤字比率に係る赤字・黒字の構成分析!C$38="",NA(),連結実質赤字比率に係る赤字・黒字の構成分析!C$38)</f>
        <v>上板町国民健康保険特別会計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0.95</v>
      </c>
    </row>
    <row r="33" spans="1:16" x14ac:dyDescent="0.15">
      <c r="A33" s="175" t="str">
        <f>IF(連結実質赤字比率に係る赤字・黒字の構成分析!C$37="",NA(),連結実質赤字比率に係る赤字・黒字の構成分析!C$37)</f>
        <v>上板町介護保険特別会計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5.74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10.14</v>
      </c>
    </row>
    <row r="35" spans="1:16" x14ac:dyDescent="0.15">
      <c r="A35" s="175" t="str">
        <f>IF(連結実質赤字比率に係る赤字・黒字の構成分析!C$35="",NA(),連結実質赤字比率に係る赤字・黒字の構成分析!C$35)</f>
        <v>上板町水道事業会計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10.98</v>
      </c>
    </row>
    <row r="36" spans="1:16" x14ac:dyDescent="0.15">
      <c r="A36" s="175" t="str">
        <f>IF(連結実質赤字比率に係る赤字・黒字の構成分析!C$34="",NA(),連結実質赤字比率に係る赤字・黒字の構成分析!C$34)</f>
        <v>上板町農業集落排水事業特別会計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7.0000000000000007E-2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0.06</v>
      </c>
      <c r="J36" s="175">
        <f>IF(ROUND(VALUE(SUBSTITUTE(連結実質赤字比率に係る赤字・黒字の構成分析!J$34,"▲", "-")), 2) &lt; 0, ABS(ROUND(VALUE(SUBSTITUTE(連結実質赤字比率に係る赤字・黒字の構成分析!J$34,"▲", "-")), 2)), NA())</f>
        <v>0.65</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268</v>
      </c>
      <c r="E42" s="176"/>
      <c r="F42" s="176"/>
      <c r="G42" s="176">
        <f>'実質公債費比率（分子）の構造'!L$52</f>
        <v>278</v>
      </c>
      <c r="H42" s="176"/>
      <c r="I42" s="176"/>
      <c r="J42" s="176">
        <f>'実質公債費比率（分子）の構造'!M$52</f>
        <v>274</v>
      </c>
      <c r="K42" s="176"/>
      <c r="L42" s="176"/>
      <c r="M42" s="176">
        <f>'実質公債費比率（分子）の構造'!N$52</f>
        <v>268</v>
      </c>
      <c r="N42" s="176"/>
      <c r="O42" s="176"/>
      <c r="P42" s="176">
        <f>'実質公債費比率（分子）の構造'!O$52</f>
        <v>260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40</v>
      </c>
      <c r="C44" s="176"/>
      <c r="D44" s="176"/>
      <c r="E44" s="176">
        <f>'実質公債費比率（分子）の構造'!L$50</f>
        <v>21</v>
      </c>
      <c r="F44" s="176"/>
      <c r="G44" s="176"/>
      <c r="H44" s="176">
        <f>'実質公債費比率（分子）の構造'!M$50</f>
        <v>18</v>
      </c>
      <c r="I44" s="176"/>
      <c r="J44" s="176"/>
      <c r="K44" s="176">
        <f>'実質公債費比率（分子）の構造'!N$50</f>
        <v>36</v>
      </c>
      <c r="L44" s="176"/>
      <c r="M44" s="176"/>
      <c r="N44" s="176">
        <f>'実質公債費比率（分子）の構造'!O$50</f>
        <v>12</v>
      </c>
      <c r="O44" s="176"/>
      <c r="P44" s="176"/>
    </row>
    <row r="45" spans="1:16" x14ac:dyDescent="0.15">
      <c r="A45" s="176" t="s">
        <v>63</v>
      </c>
      <c r="B45" s="176">
        <f>'実質公債費比率（分子）の構造'!K$49</f>
        <v>56</v>
      </c>
      <c r="C45" s="176"/>
      <c r="D45" s="176"/>
      <c r="E45" s="176">
        <f>'実質公債費比率（分子）の構造'!L$49</f>
        <v>6</v>
      </c>
      <c r="F45" s="176"/>
      <c r="G45" s="176"/>
      <c r="H45" s="176">
        <f>'実質公債費比率（分子）の構造'!M$49</f>
        <v>7</v>
      </c>
      <c r="I45" s="176"/>
      <c r="J45" s="176"/>
      <c r="K45" s="176">
        <f>'実質公債費比率（分子）の構造'!N$49</f>
        <v>7</v>
      </c>
      <c r="L45" s="176"/>
      <c r="M45" s="176"/>
      <c r="N45" s="176">
        <f>'実質公債費比率（分子）の構造'!O$49</f>
        <v>7</v>
      </c>
      <c r="O45" s="176"/>
      <c r="P45" s="176"/>
    </row>
    <row r="46" spans="1:16" x14ac:dyDescent="0.15">
      <c r="A46" s="176" t="s">
        <v>64</v>
      </c>
      <c r="B46" s="176">
        <f>'実質公債費比率（分子）の構造'!K$48</f>
        <v>23</v>
      </c>
      <c r="C46" s="176"/>
      <c r="D46" s="176"/>
      <c r="E46" s="176">
        <f>'実質公債費比率（分子）の構造'!L$48</f>
        <v>24</v>
      </c>
      <c r="F46" s="176"/>
      <c r="G46" s="176"/>
      <c r="H46" s="176">
        <f>'実質公債費比率（分子）の構造'!M$48</f>
        <v>23</v>
      </c>
      <c r="I46" s="176"/>
      <c r="J46" s="176"/>
      <c r="K46" s="176">
        <f>'実質公債費比率（分子）の構造'!N$48</f>
        <v>21</v>
      </c>
      <c r="L46" s="176"/>
      <c r="M46" s="176"/>
      <c r="N46" s="176">
        <f>'実質公債費比率（分子）の構造'!O$48</f>
        <v>22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352</v>
      </c>
      <c r="C49" s="176"/>
      <c r="D49" s="176"/>
      <c r="E49" s="176">
        <f>'実質公債費比率（分子）の構造'!L$45</f>
        <v>389</v>
      </c>
      <c r="F49" s="176"/>
      <c r="G49" s="176"/>
      <c r="H49" s="176">
        <f>'実質公債費比率（分子）の構造'!M$45</f>
        <v>396</v>
      </c>
      <c r="I49" s="176"/>
      <c r="J49" s="176"/>
      <c r="K49" s="176">
        <f>'実質公債費比率（分子）の構造'!N$45</f>
        <v>356</v>
      </c>
      <c r="L49" s="176"/>
      <c r="M49" s="176"/>
      <c r="N49" s="176">
        <f>'実質公債費比率（分子）の構造'!O$45</f>
        <v>344</v>
      </c>
      <c r="O49" s="176"/>
      <c r="P49" s="176"/>
    </row>
    <row r="50" spans="1:16" x14ac:dyDescent="0.15">
      <c r="A50" s="176" t="s">
        <v>67</v>
      </c>
      <c r="B50" s="176" t="e">
        <f>NA()</f>
        <v>#N/A</v>
      </c>
      <c r="C50" s="176">
        <f>IF(ISNUMBER('実質公債費比率（分子）の構造'!K$53),'実質公債費比率（分子）の構造'!K$53,NA())</f>
        <v>203</v>
      </c>
      <c r="D50" s="176" t="e">
        <f>NA()</f>
        <v>#N/A</v>
      </c>
      <c r="E50" s="176" t="e">
        <f>NA()</f>
        <v>#N/A</v>
      </c>
      <c r="F50" s="176">
        <f>IF(ISNUMBER('実質公債費比率（分子）の構造'!L$53),'実質公債費比率（分子）の構造'!L$53,NA())</f>
        <v>162</v>
      </c>
      <c r="G50" s="176" t="e">
        <f>NA()</f>
        <v>#N/A</v>
      </c>
      <c r="H50" s="176" t="e">
        <f>NA()</f>
        <v>#N/A</v>
      </c>
      <c r="I50" s="176">
        <f>IF(ISNUMBER('実質公債費比率（分子）の構造'!M$53),'実質公債費比率（分子）の構造'!M$53,NA())</f>
        <v>170</v>
      </c>
      <c r="J50" s="176" t="e">
        <f>NA()</f>
        <v>#N/A</v>
      </c>
      <c r="K50" s="176" t="e">
        <f>NA()</f>
        <v>#N/A</v>
      </c>
      <c r="L50" s="176">
        <f>IF(ISNUMBER('実質公債費比率（分子）の構造'!N$53),'実質公債費比率（分子）の構造'!N$53,NA())</f>
        <v>152</v>
      </c>
      <c r="M50" s="176" t="e">
        <f>NA()</f>
        <v>#N/A</v>
      </c>
      <c r="N50" s="176" t="e">
        <f>NA()</f>
        <v>#N/A</v>
      </c>
      <c r="O50" s="176">
        <f>IF(ISNUMBER('実質公債費比率（分子）の構造'!O$53),'実質公債費比率（分子）の構造'!O$53,NA())</f>
        <v>125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3036</v>
      </c>
      <c r="E56" s="175"/>
      <c r="F56" s="175"/>
      <c r="G56" s="175">
        <f>'将来負担比率（分子）の構造'!J$52</f>
        <v>2989</v>
      </c>
      <c r="H56" s="175"/>
      <c r="I56" s="175"/>
      <c r="J56" s="175">
        <f>'将来負担比率（分子）の構造'!K$52</f>
        <v>2867</v>
      </c>
      <c r="K56" s="175"/>
      <c r="L56" s="175"/>
      <c r="M56" s="175">
        <f>'将来負担比率（分子）の構造'!L$52</f>
        <v>2718</v>
      </c>
      <c r="N56" s="175"/>
      <c r="O56" s="175"/>
      <c r="P56" s="175">
        <f>'将来負担比率（分子）の構造'!M$52</f>
        <v>2592</v>
      </c>
    </row>
    <row r="57" spans="1:16" x14ac:dyDescent="0.15">
      <c r="A57" s="175" t="s">
        <v>42</v>
      </c>
      <c r="B57" s="175"/>
      <c r="C57" s="175"/>
      <c r="D57" s="175">
        <f>'将来負担比率（分子）の構造'!I$51</f>
        <v>10</v>
      </c>
      <c r="E57" s="175"/>
      <c r="F57" s="175"/>
      <c r="G57" s="175">
        <f>'将来負担比率（分子）の構造'!J$51</f>
        <v>8</v>
      </c>
      <c r="H57" s="175"/>
      <c r="I57" s="175"/>
      <c r="J57" s="175">
        <f>'将来負担比率（分子）の構造'!K$51</f>
        <v>5</v>
      </c>
      <c r="K57" s="175"/>
      <c r="L57" s="175"/>
      <c r="M57" s="175">
        <f>'将来負担比率（分子）の構造'!L$51</f>
        <v>3</v>
      </c>
      <c r="N57" s="175"/>
      <c r="O57" s="175"/>
      <c r="P57" s="175">
        <f>'将来負担比率（分子）の構造'!M$51</f>
        <v>3</v>
      </c>
    </row>
    <row r="58" spans="1:16" x14ac:dyDescent="0.15">
      <c r="A58" s="175" t="s">
        <v>41</v>
      </c>
      <c r="B58" s="175"/>
      <c r="C58" s="175"/>
      <c r="D58" s="175">
        <f>'将来負担比率（分子）の構造'!I$50</f>
        <v>2388</v>
      </c>
      <c r="E58" s="175"/>
      <c r="F58" s="175"/>
      <c r="G58" s="175">
        <f>'将来負担比率（分子）の構造'!J$50</f>
        <v>2197</v>
      </c>
      <c r="H58" s="175"/>
      <c r="I58" s="175"/>
      <c r="J58" s="175">
        <f>'将来負担比率（分子）の構造'!K$50</f>
        <v>2705</v>
      </c>
      <c r="K58" s="175"/>
      <c r="L58" s="175"/>
      <c r="M58" s="175">
        <f>'将来負担比率（分子）の構造'!L$50</f>
        <v>2915</v>
      </c>
      <c r="N58" s="175"/>
      <c r="O58" s="175"/>
      <c r="P58" s="175">
        <f>'将来負担比率（分子）の構造'!M$50</f>
        <v>3008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633</v>
      </c>
      <c r="C62" s="175"/>
      <c r="D62" s="175"/>
      <c r="E62" s="175">
        <f>'将来負担比率（分子）の構造'!J$45</f>
        <v>605</v>
      </c>
      <c r="F62" s="175"/>
      <c r="G62" s="175"/>
      <c r="H62" s="175">
        <f>'将来負担比率（分子）の構造'!K$45</f>
        <v>592</v>
      </c>
      <c r="I62" s="175"/>
      <c r="J62" s="175"/>
      <c r="K62" s="175">
        <f>'将来負担比率（分子）の構造'!L$45</f>
        <v>577</v>
      </c>
      <c r="L62" s="175"/>
      <c r="M62" s="175"/>
      <c r="N62" s="175">
        <f>'将来負担比率（分子）の構造'!M$45</f>
        <v>547</v>
      </c>
      <c r="O62" s="175"/>
      <c r="P62" s="175"/>
    </row>
    <row r="63" spans="1:16" x14ac:dyDescent="0.15">
      <c r="A63" s="175" t="s">
        <v>34</v>
      </c>
      <c r="B63" s="175">
        <f>'将来負担比率（分子）の構造'!I$44</f>
        <v>41</v>
      </c>
      <c r="C63" s="175"/>
      <c r="D63" s="175"/>
      <c r="E63" s="175">
        <f>'将来負担比率（分子）の構造'!J$44</f>
        <v>84</v>
      </c>
      <c r="F63" s="175"/>
      <c r="G63" s="175"/>
      <c r="H63" s="175">
        <f>'将来負担比率（分子）の構造'!K$44</f>
        <v>84</v>
      </c>
      <c r="I63" s="175"/>
      <c r="J63" s="175"/>
      <c r="K63" s="175">
        <f>'将来負担比率（分子）の構造'!L$44</f>
        <v>75</v>
      </c>
      <c r="L63" s="175"/>
      <c r="M63" s="175"/>
      <c r="N63" s="175">
        <f>'将来負担比率（分子）の構造'!M$44</f>
        <v>67</v>
      </c>
      <c r="O63" s="175"/>
      <c r="P63" s="175"/>
    </row>
    <row r="64" spans="1:16" x14ac:dyDescent="0.15">
      <c r="A64" s="175" t="s">
        <v>33</v>
      </c>
      <c r="B64" s="175">
        <f>'将来負担比率（分子）の構造'!I$43</f>
        <v>196</v>
      </c>
      <c r="C64" s="175"/>
      <c r="D64" s="175"/>
      <c r="E64" s="175">
        <f>'将来負担比率（分子）の構造'!J$43</f>
        <v>186</v>
      </c>
      <c r="F64" s="175"/>
      <c r="G64" s="175"/>
      <c r="H64" s="175">
        <f>'将来負担比率（分子）の構造'!K$43</f>
        <v>169</v>
      </c>
      <c r="I64" s="175"/>
      <c r="J64" s="175"/>
      <c r="K64" s="175">
        <f>'将来負担比率（分子）の構造'!L$43</f>
        <v>156</v>
      </c>
      <c r="L64" s="175"/>
      <c r="M64" s="175"/>
      <c r="N64" s="175">
        <f>'将来負担比率（分子）の構造'!M$43</f>
        <v>133</v>
      </c>
      <c r="O64" s="175"/>
      <c r="P64" s="175"/>
    </row>
    <row r="65" spans="1:16" x14ac:dyDescent="0.15">
      <c r="A65" s="175" t="s">
        <v>32</v>
      </c>
      <c r="B65" s="175">
        <f>'将来負担比率（分子）の構造'!I$42</f>
        <v>31</v>
      </c>
      <c r="C65" s="175"/>
      <c r="D65" s="175"/>
      <c r="E65" s="175">
        <f>'将来負担比率（分子）の構造'!J$42</f>
        <v>90</v>
      </c>
      <c r="F65" s="175"/>
      <c r="G65" s="175"/>
      <c r="H65" s="175">
        <f>'将来負担比率（分子）の構造'!K$42</f>
        <v>49</v>
      </c>
      <c r="I65" s="175"/>
      <c r="J65" s="175"/>
      <c r="K65" s="175">
        <f>'将来負担比率（分子）の構造'!L$42</f>
        <v>29</v>
      </c>
      <c r="L65" s="175"/>
      <c r="M65" s="175"/>
      <c r="N65" s="175">
        <f>'将来負担比率（分子）の構造'!M$42</f>
        <v>34</v>
      </c>
      <c r="O65" s="175"/>
      <c r="P65" s="175"/>
    </row>
    <row r="66" spans="1:16" x14ac:dyDescent="0.15">
      <c r="A66" s="175" t="s">
        <v>31</v>
      </c>
      <c r="B66" s="175">
        <f>'将来負担比率（分子）の構造'!I$41</f>
        <v>3672</v>
      </c>
      <c r="C66" s="175"/>
      <c r="D66" s="175"/>
      <c r="E66" s="175">
        <f>'将来負担比率（分子）の構造'!J$41</f>
        <v>3694</v>
      </c>
      <c r="F66" s="175"/>
      <c r="G66" s="175"/>
      <c r="H66" s="175">
        <f>'将来負担比率（分子）の構造'!K$41</f>
        <v>3518</v>
      </c>
      <c r="I66" s="175"/>
      <c r="J66" s="175"/>
      <c r="K66" s="175">
        <f>'将来負担比率（分子）の構造'!L$41</f>
        <v>3346</v>
      </c>
      <c r="L66" s="175"/>
      <c r="M66" s="175"/>
      <c r="N66" s="175">
        <f>'将来負担比率（分子）の構造'!M$41</f>
        <v>3204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1331</v>
      </c>
      <c r="C72" s="179">
        <f>基金残高に係る経年分析!G55</f>
        <v>1519</v>
      </c>
      <c r="D72" s="179">
        <f>基金残高に係る経年分析!H55</f>
        <v>1612</v>
      </c>
    </row>
    <row r="73" spans="1:16" x14ac:dyDescent="0.15">
      <c r="A73" s="178" t="s">
        <v>74</v>
      </c>
      <c r="B73" s="179">
        <f>基金残高に係る経年分析!F56</f>
        <v>379</v>
      </c>
      <c r="C73" s="179">
        <f>基金残高に係る経年分析!G56</f>
        <v>379</v>
      </c>
      <c r="D73" s="179">
        <f>基金残高に係る経年分析!H56</f>
        <v>394</v>
      </c>
    </row>
    <row r="74" spans="1:16" x14ac:dyDescent="0.15">
      <c r="A74" s="178" t="s">
        <v>75</v>
      </c>
      <c r="B74" s="179">
        <f>基金残高に係る経年分析!F57</f>
        <v>703</v>
      </c>
      <c r="C74" s="179">
        <f>基金残高に係る経年分析!G57</f>
        <v>694</v>
      </c>
      <c r="D74" s="179">
        <f>基金残高に係る経年分析!H57</f>
        <v>678</v>
      </c>
    </row>
  </sheetData>
  <sheetProtection algorithmName="SHA-512" hashValue="DIksxACl0jLdNfN34RUp024q6gmVQiksLG8kXBkMsWQQerchMJjsdGfVVFUyoCd4AzJUoUjXTOHQiw1FoMGgSw==" saltValue="D+iubXD0lDc+wQcLXIx3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1182111</v>
      </c>
      <c r="S5" s="613"/>
      <c r="T5" s="613"/>
      <c r="U5" s="613"/>
      <c r="V5" s="613"/>
      <c r="W5" s="613"/>
      <c r="X5" s="613"/>
      <c r="Y5" s="614"/>
      <c r="Z5" s="615">
        <v>20.5</v>
      </c>
      <c r="AA5" s="615"/>
      <c r="AB5" s="615"/>
      <c r="AC5" s="615"/>
      <c r="AD5" s="616">
        <v>1182111</v>
      </c>
      <c r="AE5" s="616"/>
      <c r="AF5" s="616"/>
      <c r="AG5" s="616"/>
      <c r="AH5" s="616"/>
      <c r="AI5" s="616"/>
      <c r="AJ5" s="616"/>
      <c r="AK5" s="616"/>
      <c r="AL5" s="617">
        <v>33.299999999999997</v>
      </c>
      <c r="AM5" s="618"/>
      <c r="AN5" s="618"/>
      <c r="AO5" s="619"/>
      <c r="AP5" s="609" t="s">
        <v>217</v>
      </c>
      <c r="AQ5" s="610"/>
      <c r="AR5" s="610"/>
      <c r="AS5" s="610"/>
      <c r="AT5" s="610"/>
      <c r="AU5" s="610"/>
      <c r="AV5" s="610"/>
      <c r="AW5" s="610"/>
      <c r="AX5" s="610"/>
      <c r="AY5" s="610"/>
      <c r="AZ5" s="610"/>
      <c r="BA5" s="610"/>
      <c r="BB5" s="610"/>
      <c r="BC5" s="610"/>
      <c r="BD5" s="610"/>
      <c r="BE5" s="610"/>
      <c r="BF5" s="611"/>
      <c r="BG5" s="623">
        <v>1182111</v>
      </c>
      <c r="BH5" s="624"/>
      <c r="BI5" s="624"/>
      <c r="BJ5" s="624"/>
      <c r="BK5" s="624"/>
      <c r="BL5" s="624"/>
      <c r="BM5" s="624"/>
      <c r="BN5" s="625"/>
      <c r="BO5" s="626">
        <v>100</v>
      </c>
      <c r="BP5" s="626"/>
      <c r="BQ5" s="626"/>
      <c r="BR5" s="626"/>
      <c r="BS5" s="627">
        <v>7831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63800</v>
      </c>
      <c r="S6" s="624"/>
      <c r="T6" s="624"/>
      <c r="U6" s="624"/>
      <c r="V6" s="624"/>
      <c r="W6" s="624"/>
      <c r="X6" s="624"/>
      <c r="Y6" s="625"/>
      <c r="Z6" s="626">
        <v>1.1000000000000001</v>
      </c>
      <c r="AA6" s="626"/>
      <c r="AB6" s="626"/>
      <c r="AC6" s="626"/>
      <c r="AD6" s="627">
        <v>63800</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1182111</v>
      </c>
      <c r="BH6" s="624"/>
      <c r="BI6" s="624"/>
      <c r="BJ6" s="624"/>
      <c r="BK6" s="624"/>
      <c r="BL6" s="624"/>
      <c r="BM6" s="624"/>
      <c r="BN6" s="625"/>
      <c r="BO6" s="626">
        <v>100</v>
      </c>
      <c r="BP6" s="626"/>
      <c r="BQ6" s="626"/>
      <c r="BR6" s="626"/>
      <c r="BS6" s="627">
        <v>7831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73592</v>
      </c>
      <c r="CS6" s="624"/>
      <c r="CT6" s="624"/>
      <c r="CU6" s="624"/>
      <c r="CV6" s="624"/>
      <c r="CW6" s="624"/>
      <c r="CX6" s="624"/>
      <c r="CY6" s="625"/>
      <c r="CZ6" s="617">
        <v>1.4</v>
      </c>
      <c r="DA6" s="618"/>
      <c r="DB6" s="618"/>
      <c r="DC6" s="634"/>
      <c r="DD6" s="632" t="s">
        <v>121</v>
      </c>
      <c r="DE6" s="624"/>
      <c r="DF6" s="624"/>
      <c r="DG6" s="624"/>
      <c r="DH6" s="624"/>
      <c r="DI6" s="624"/>
      <c r="DJ6" s="624"/>
      <c r="DK6" s="624"/>
      <c r="DL6" s="624"/>
      <c r="DM6" s="624"/>
      <c r="DN6" s="624"/>
      <c r="DO6" s="624"/>
      <c r="DP6" s="625"/>
      <c r="DQ6" s="632">
        <v>73591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612</v>
      </c>
      <c r="S7" s="624"/>
      <c r="T7" s="624"/>
      <c r="U7" s="624"/>
      <c r="V7" s="624"/>
      <c r="W7" s="624"/>
      <c r="X7" s="624"/>
      <c r="Y7" s="625"/>
      <c r="Z7" s="626">
        <v>0</v>
      </c>
      <c r="AA7" s="626"/>
      <c r="AB7" s="626"/>
      <c r="AC7" s="626"/>
      <c r="AD7" s="627">
        <v>612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484360</v>
      </c>
      <c r="BH7" s="624"/>
      <c r="BI7" s="624"/>
      <c r="BJ7" s="624"/>
      <c r="BK7" s="624"/>
      <c r="BL7" s="624"/>
      <c r="BM7" s="624"/>
      <c r="BN7" s="625"/>
      <c r="BO7" s="626">
        <v>41</v>
      </c>
      <c r="BP7" s="626"/>
      <c r="BQ7" s="626"/>
      <c r="BR7" s="626"/>
      <c r="BS7" s="627">
        <v>7831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779394</v>
      </c>
      <c r="CS7" s="624"/>
      <c r="CT7" s="624"/>
      <c r="CU7" s="624"/>
      <c r="CV7" s="624"/>
      <c r="CW7" s="624"/>
      <c r="CX7" s="624"/>
      <c r="CY7" s="625"/>
      <c r="CZ7" s="626">
        <v>14.8</v>
      </c>
      <c r="DA7" s="626"/>
      <c r="DB7" s="626"/>
      <c r="DC7" s="626"/>
      <c r="DD7" s="632">
        <v>34374</v>
      </c>
      <c r="DE7" s="624"/>
      <c r="DF7" s="624"/>
      <c r="DG7" s="624"/>
      <c r="DH7" s="624"/>
      <c r="DI7" s="624"/>
      <c r="DJ7" s="624"/>
      <c r="DK7" s="624"/>
      <c r="DL7" s="624"/>
      <c r="DM7" s="624"/>
      <c r="DN7" s="624"/>
      <c r="DO7" s="624"/>
      <c r="DP7" s="625"/>
      <c r="DQ7" s="632">
        <v>723872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11843</v>
      </c>
      <c r="S8" s="624"/>
      <c r="T8" s="624"/>
      <c r="U8" s="624"/>
      <c r="V8" s="624"/>
      <c r="W8" s="624"/>
      <c r="X8" s="624"/>
      <c r="Y8" s="625"/>
      <c r="Z8" s="626">
        <v>0.2</v>
      </c>
      <c r="AA8" s="626"/>
      <c r="AB8" s="626"/>
      <c r="AC8" s="626"/>
      <c r="AD8" s="627">
        <v>11843</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16144</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2191371</v>
      </c>
      <c r="CS8" s="624"/>
      <c r="CT8" s="624"/>
      <c r="CU8" s="624"/>
      <c r="CV8" s="624"/>
      <c r="CW8" s="624"/>
      <c r="CX8" s="624"/>
      <c r="CY8" s="625"/>
      <c r="CZ8" s="626">
        <v>41.7</v>
      </c>
      <c r="DA8" s="626"/>
      <c r="DB8" s="626"/>
      <c r="DC8" s="626"/>
      <c r="DD8" s="632">
        <v>167934</v>
      </c>
      <c r="DE8" s="624"/>
      <c r="DF8" s="624"/>
      <c r="DG8" s="624"/>
      <c r="DH8" s="624"/>
      <c r="DI8" s="624"/>
      <c r="DJ8" s="624"/>
      <c r="DK8" s="624"/>
      <c r="DL8" s="624"/>
      <c r="DM8" s="624"/>
      <c r="DN8" s="624"/>
      <c r="DO8" s="624"/>
      <c r="DP8" s="625"/>
      <c r="DQ8" s="632">
        <v>1210273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12584</v>
      </c>
      <c r="S9" s="624"/>
      <c r="T9" s="624"/>
      <c r="U9" s="624"/>
      <c r="V9" s="624"/>
      <c r="W9" s="624"/>
      <c r="X9" s="624"/>
      <c r="Y9" s="625"/>
      <c r="Z9" s="626">
        <v>0.2</v>
      </c>
      <c r="AA9" s="626"/>
      <c r="AB9" s="626"/>
      <c r="AC9" s="626"/>
      <c r="AD9" s="627">
        <v>12584</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411239</v>
      </c>
      <c r="BH9" s="624"/>
      <c r="BI9" s="624"/>
      <c r="BJ9" s="624"/>
      <c r="BK9" s="624"/>
      <c r="BL9" s="624"/>
      <c r="BM9" s="624"/>
      <c r="BN9" s="625"/>
      <c r="BO9" s="626">
        <v>34.799999999999997</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596769</v>
      </c>
      <c r="CS9" s="624"/>
      <c r="CT9" s="624"/>
      <c r="CU9" s="624"/>
      <c r="CV9" s="624"/>
      <c r="CW9" s="624"/>
      <c r="CX9" s="624"/>
      <c r="CY9" s="625"/>
      <c r="CZ9" s="626">
        <v>11.3</v>
      </c>
      <c r="DA9" s="626"/>
      <c r="DB9" s="626"/>
      <c r="DC9" s="626"/>
      <c r="DD9" s="632">
        <v>15413</v>
      </c>
      <c r="DE9" s="624"/>
      <c r="DF9" s="624"/>
      <c r="DG9" s="624"/>
      <c r="DH9" s="624"/>
      <c r="DI9" s="624"/>
      <c r="DJ9" s="624"/>
      <c r="DK9" s="624"/>
      <c r="DL9" s="624"/>
      <c r="DM9" s="624"/>
      <c r="DN9" s="624"/>
      <c r="DO9" s="624"/>
      <c r="DP9" s="625"/>
      <c r="DQ9" s="632">
        <v>467617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27678</v>
      </c>
      <c r="BH10" s="624"/>
      <c r="BI10" s="624"/>
      <c r="BJ10" s="624"/>
      <c r="BK10" s="624"/>
      <c r="BL10" s="624"/>
      <c r="BM10" s="624"/>
      <c r="BN10" s="625"/>
      <c r="BO10" s="626">
        <v>2.2999999999999998</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246082</v>
      </c>
      <c r="S11" s="624"/>
      <c r="T11" s="624"/>
      <c r="U11" s="624"/>
      <c r="V11" s="624"/>
      <c r="W11" s="624"/>
      <c r="X11" s="624"/>
      <c r="Y11" s="625"/>
      <c r="Z11" s="628">
        <v>4.3</v>
      </c>
      <c r="AA11" s="629"/>
      <c r="AB11" s="629"/>
      <c r="AC11" s="635"/>
      <c r="AD11" s="632">
        <v>246082</v>
      </c>
      <c r="AE11" s="624"/>
      <c r="AF11" s="624"/>
      <c r="AG11" s="624"/>
      <c r="AH11" s="624"/>
      <c r="AI11" s="624"/>
      <c r="AJ11" s="624"/>
      <c r="AK11" s="625"/>
      <c r="AL11" s="628">
        <v>6.9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29299</v>
      </c>
      <c r="BH11" s="624"/>
      <c r="BI11" s="624"/>
      <c r="BJ11" s="624"/>
      <c r="BK11" s="624"/>
      <c r="BL11" s="624"/>
      <c r="BM11" s="624"/>
      <c r="BN11" s="625"/>
      <c r="BO11" s="626">
        <v>2.5</v>
      </c>
      <c r="BP11" s="626"/>
      <c r="BQ11" s="626"/>
      <c r="BR11" s="626"/>
      <c r="BS11" s="627">
        <v>7831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206945</v>
      </c>
      <c r="CS11" s="624"/>
      <c r="CT11" s="624"/>
      <c r="CU11" s="624"/>
      <c r="CV11" s="624"/>
      <c r="CW11" s="624"/>
      <c r="CX11" s="624"/>
      <c r="CY11" s="625"/>
      <c r="CZ11" s="626">
        <v>3.9</v>
      </c>
      <c r="DA11" s="626"/>
      <c r="DB11" s="626"/>
      <c r="DC11" s="626"/>
      <c r="DD11" s="632">
        <v>63205</v>
      </c>
      <c r="DE11" s="624"/>
      <c r="DF11" s="624"/>
      <c r="DG11" s="624"/>
      <c r="DH11" s="624"/>
      <c r="DI11" s="624"/>
      <c r="DJ11" s="624"/>
      <c r="DK11" s="624"/>
      <c r="DL11" s="624"/>
      <c r="DM11" s="624"/>
      <c r="DN11" s="624"/>
      <c r="DO11" s="624"/>
      <c r="DP11" s="625"/>
      <c r="DQ11" s="632">
        <v>140882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3188</v>
      </c>
      <c r="S12" s="624"/>
      <c r="T12" s="624"/>
      <c r="U12" s="624"/>
      <c r="V12" s="624"/>
      <c r="W12" s="624"/>
      <c r="X12" s="624"/>
      <c r="Y12" s="625"/>
      <c r="Z12" s="626">
        <v>0.1</v>
      </c>
      <c r="AA12" s="626"/>
      <c r="AB12" s="626"/>
      <c r="AC12" s="626"/>
      <c r="AD12" s="627">
        <v>3188</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554513</v>
      </c>
      <c r="BH12" s="624"/>
      <c r="BI12" s="624"/>
      <c r="BJ12" s="624"/>
      <c r="BK12" s="624"/>
      <c r="BL12" s="624"/>
      <c r="BM12" s="624"/>
      <c r="BN12" s="625"/>
      <c r="BO12" s="626">
        <v>46.9</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37320</v>
      </c>
      <c r="CS12" s="624"/>
      <c r="CT12" s="624"/>
      <c r="CU12" s="624"/>
      <c r="CV12" s="624"/>
      <c r="CW12" s="624"/>
      <c r="CX12" s="624"/>
      <c r="CY12" s="625"/>
      <c r="CZ12" s="626">
        <v>0.7</v>
      </c>
      <c r="DA12" s="626"/>
      <c r="DB12" s="626"/>
      <c r="DC12" s="626"/>
      <c r="DD12" s="632" t="s">
        <v>121</v>
      </c>
      <c r="DE12" s="624"/>
      <c r="DF12" s="624"/>
      <c r="DG12" s="624"/>
      <c r="DH12" s="624"/>
      <c r="DI12" s="624"/>
      <c r="DJ12" s="624"/>
      <c r="DK12" s="624"/>
      <c r="DL12" s="624"/>
      <c r="DM12" s="624"/>
      <c r="DN12" s="624"/>
      <c r="DO12" s="624"/>
      <c r="DP12" s="625"/>
      <c r="DQ12" s="632">
        <v>29791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554305</v>
      </c>
      <c r="BH13" s="624"/>
      <c r="BI13" s="624"/>
      <c r="BJ13" s="624"/>
      <c r="BK13" s="624"/>
      <c r="BL13" s="624"/>
      <c r="BM13" s="624"/>
      <c r="BN13" s="625"/>
      <c r="BO13" s="626">
        <v>46.9</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335903</v>
      </c>
      <c r="CS13" s="624"/>
      <c r="CT13" s="624"/>
      <c r="CU13" s="624"/>
      <c r="CV13" s="624"/>
      <c r="CW13" s="624"/>
      <c r="CX13" s="624"/>
      <c r="CY13" s="625"/>
      <c r="CZ13" s="626">
        <v>6.4</v>
      </c>
      <c r="DA13" s="626"/>
      <c r="DB13" s="626"/>
      <c r="DC13" s="626"/>
      <c r="DD13" s="632">
        <v>239696</v>
      </c>
      <c r="DE13" s="624"/>
      <c r="DF13" s="624"/>
      <c r="DG13" s="624"/>
      <c r="DH13" s="624"/>
      <c r="DI13" s="624"/>
      <c r="DJ13" s="624"/>
      <c r="DK13" s="624"/>
      <c r="DL13" s="624"/>
      <c r="DM13" s="624"/>
      <c r="DN13" s="624"/>
      <c r="DO13" s="624"/>
      <c r="DP13" s="625"/>
      <c r="DQ13" s="632">
        <v>209878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553</v>
      </c>
      <c r="S14" s="624"/>
      <c r="T14" s="624"/>
      <c r="U14" s="624"/>
      <c r="V14" s="624"/>
      <c r="W14" s="624"/>
      <c r="X14" s="624"/>
      <c r="Y14" s="625"/>
      <c r="Z14" s="626">
        <v>0</v>
      </c>
      <c r="AA14" s="626"/>
      <c r="AB14" s="626"/>
      <c r="AC14" s="626"/>
      <c r="AD14" s="627">
        <v>553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53937</v>
      </c>
      <c r="BH14" s="624"/>
      <c r="BI14" s="624"/>
      <c r="BJ14" s="624"/>
      <c r="BK14" s="624"/>
      <c r="BL14" s="624"/>
      <c r="BM14" s="624"/>
      <c r="BN14" s="625"/>
      <c r="BO14" s="626">
        <v>4.5999999999999996</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197849</v>
      </c>
      <c r="CS14" s="624"/>
      <c r="CT14" s="624"/>
      <c r="CU14" s="624"/>
      <c r="CV14" s="624"/>
      <c r="CW14" s="624"/>
      <c r="CX14" s="624"/>
      <c r="CY14" s="625"/>
      <c r="CZ14" s="626">
        <v>3.8</v>
      </c>
      <c r="DA14" s="626"/>
      <c r="DB14" s="626"/>
      <c r="DC14" s="626"/>
      <c r="DD14" s="632">
        <v>405</v>
      </c>
      <c r="DE14" s="624"/>
      <c r="DF14" s="624"/>
      <c r="DG14" s="624"/>
      <c r="DH14" s="624"/>
      <c r="DI14" s="624"/>
      <c r="DJ14" s="624"/>
      <c r="DK14" s="624"/>
      <c r="DL14" s="624"/>
      <c r="DM14" s="624"/>
      <c r="DN14" s="624"/>
      <c r="DO14" s="624"/>
      <c r="DP14" s="625"/>
      <c r="DQ14" s="632">
        <v>195002</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89301</v>
      </c>
      <c r="BH15" s="624"/>
      <c r="BI15" s="624"/>
      <c r="BJ15" s="624"/>
      <c r="BK15" s="624"/>
      <c r="BL15" s="624"/>
      <c r="BM15" s="624"/>
      <c r="BN15" s="625"/>
      <c r="BO15" s="626">
        <v>7.6</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496290</v>
      </c>
      <c r="CS15" s="624"/>
      <c r="CT15" s="624"/>
      <c r="CU15" s="624"/>
      <c r="CV15" s="624"/>
      <c r="CW15" s="624"/>
      <c r="CX15" s="624"/>
      <c r="CY15" s="625"/>
      <c r="CZ15" s="626">
        <v>9.4</v>
      </c>
      <c r="DA15" s="626"/>
      <c r="DB15" s="626"/>
      <c r="DC15" s="626"/>
      <c r="DD15" s="632">
        <v>16710</v>
      </c>
      <c r="DE15" s="624"/>
      <c r="DF15" s="624"/>
      <c r="DG15" s="624"/>
      <c r="DH15" s="624"/>
      <c r="DI15" s="624"/>
      <c r="DJ15" s="624"/>
      <c r="DK15" s="624"/>
      <c r="DL15" s="624"/>
      <c r="DM15" s="624"/>
      <c r="DN15" s="624"/>
      <c r="DO15" s="624"/>
      <c r="DP15" s="625"/>
      <c r="DQ15" s="632">
        <v>427466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6447</v>
      </c>
      <c r="S16" s="624"/>
      <c r="T16" s="624"/>
      <c r="U16" s="624"/>
      <c r="V16" s="624"/>
      <c r="W16" s="624"/>
      <c r="X16" s="624"/>
      <c r="Y16" s="625"/>
      <c r="Z16" s="626">
        <v>0.1</v>
      </c>
      <c r="AA16" s="626"/>
      <c r="AB16" s="626"/>
      <c r="AC16" s="626"/>
      <c r="AD16" s="627">
        <v>6447</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18513</v>
      </c>
      <c r="S17" s="624"/>
      <c r="T17" s="624"/>
      <c r="U17" s="624"/>
      <c r="V17" s="624"/>
      <c r="W17" s="624"/>
      <c r="X17" s="624"/>
      <c r="Y17" s="625"/>
      <c r="Z17" s="626">
        <v>0.3</v>
      </c>
      <c r="AA17" s="626"/>
      <c r="AB17" s="626"/>
      <c r="AC17" s="626"/>
      <c r="AD17" s="627">
        <v>18513</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344372</v>
      </c>
      <c r="CS17" s="624"/>
      <c r="CT17" s="624"/>
      <c r="CU17" s="624"/>
      <c r="CV17" s="624"/>
      <c r="CW17" s="624"/>
      <c r="CX17" s="624"/>
      <c r="CY17" s="625"/>
      <c r="CZ17" s="626">
        <v>6.5</v>
      </c>
      <c r="DA17" s="626"/>
      <c r="DB17" s="626"/>
      <c r="DC17" s="626"/>
      <c r="DD17" s="632" t="s">
        <v>121</v>
      </c>
      <c r="DE17" s="624"/>
      <c r="DF17" s="624"/>
      <c r="DG17" s="624"/>
      <c r="DH17" s="624"/>
      <c r="DI17" s="624"/>
      <c r="DJ17" s="624"/>
      <c r="DK17" s="624"/>
      <c r="DL17" s="624"/>
      <c r="DM17" s="624"/>
      <c r="DN17" s="624"/>
      <c r="DO17" s="624"/>
      <c r="DP17" s="625"/>
      <c r="DQ17" s="632">
        <v>343869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10441</v>
      </c>
      <c r="S18" s="624"/>
      <c r="T18" s="624"/>
      <c r="U18" s="624"/>
      <c r="V18" s="624"/>
      <c r="W18" s="624"/>
      <c r="X18" s="624"/>
      <c r="Y18" s="625"/>
      <c r="Z18" s="626">
        <v>0.2</v>
      </c>
      <c r="AA18" s="626"/>
      <c r="AB18" s="626"/>
      <c r="AC18" s="626"/>
      <c r="AD18" s="627">
        <v>10441</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6825</v>
      </c>
      <c r="S19" s="624"/>
      <c r="T19" s="624"/>
      <c r="U19" s="624"/>
      <c r="V19" s="624"/>
      <c r="W19" s="624"/>
      <c r="X19" s="624"/>
      <c r="Y19" s="625"/>
      <c r="Z19" s="626">
        <v>0.1</v>
      </c>
      <c r="AA19" s="626"/>
      <c r="AB19" s="626"/>
      <c r="AC19" s="626"/>
      <c r="AD19" s="627">
        <v>6825</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3616</v>
      </c>
      <c r="S20" s="624"/>
      <c r="T20" s="624"/>
      <c r="U20" s="624"/>
      <c r="V20" s="624"/>
      <c r="W20" s="624"/>
      <c r="X20" s="624"/>
      <c r="Y20" s="625"/>
      <c r="Z20" s="626">
        <v>0.1</v>
      </c>
      <c r="AA20" s="626"/>
      <c r="AB20" s="626"/>
      <c r="AC20" s="626"/>
      <c r="AD20" s="627">
        <v>3616</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5259805</v>
      </c>
      <c r="CS20" s="624"/>
      <c r="CT20" s="624"/>
      <c r="CU20" s="624"/>
      <c r="CV20" s="624"/>
      <c r="CW20" s="624"/>
      <c r="CX20" s="624"/>
      <c r="CY20" s="625"/>
      <c r="CZ20" s="626">
        <v>100</v>
      </c>
      <c r="DA20" s="626"/>
      <c r="DB20" s="626"/>
      <c r="DC20" s="626"/>
      <c r="DD20" s="632">
        <v>537737</v>
      </c>
      <c r="DE20" s="624"/>
      <c r="DF20" s="624"/>
      <c r="DG20" s="624"/>
      <c r="DH20" s="624"/>
      <c r="DI20" s="624"/>
      <c r="DJ20" s="624"/>
      <c r="DK20" s="624"/>
      <c r="DL20" s="624"/>
      <c r="DM20" s="624"/>
      <c r="DN20" s="624"/>
      <c r="DO20" s="624"/>
      <c r="DP20" s="625"/>
      <c r="DQ20" s="632">
        <v>3822241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2123109</v>
      </c>
      <c r="S21" s="624"/>
      <c r="T21" s="624"/>
      <c r="U21" s="624"/>
      <c r="V21" s="624"/>
      <c r="W21" s="624"/>
      <c r="X21" s="624"/>
      <c r="Y21" s="625"/>
      <c r="Z21" s="626">
        <v>36.9</v>
      </c>
      <c r="AA21" s="626"/>
      <c r="AB21" s="626"/>
      <c r="AC21" s="626"/>
      <c r="AD21" s="627">
        <v>1995011</v>
      </c>
      <c r="AE21" s="627"/>
      <c r="AF21" s="627"/>
      <c r="AG21" s="627"/>
      <c r="AH21" s="627"/>
      <c r="AI21" s="627"/>
      <c r="AJ21" s="627"/>
      <c r="AK21" s="627"/>
      <c r="AL21" s="628">
        <v>56.1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1995011</v>
      </c>
      <c r="S22" s="624"/>
      <c r="T22" s="624"/>
      <c r="U22" s="624"/>
      <c r="V22" s="624"/>
      <c r="W22" s="624"/>
      <c r="X22" s="624"/>
      <c r="Y22" s="625"/>
      <c r="Z22" s="626">
        <v>34.700000000000003</v>
      </c>
      <c r="AA22" s="626"/>
      <c r="AB22" s="626"/>
      <c r="AC22" s="626"/>
      <c r="AD22" s="627">
        <v>1995011</v>
      </c>
      <c r="AE22" s="627"/>
      <c r="AF22" s="627"/>
      <c r="AG22" s="627"/>
      <c r="AH22" s="627"/>
      <c r="AI22" s="627"/>
      <c r="AJ22" s="627"/>
      <c r="AK22" s="627"/>
      <c r="AL22" s="628">
        <v>56.1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128098</v>
      </c>
      <c r="S23" s="624"/>
      <c r="T23" s="624"/>
      <c r="U23" s="624"/>
      <c r="V23" s="624"/>
      <c r="W23" s="624"/>
      <c r="X23" s="624"/>
      <c r="Y23" s="625"/>
      <c r="Z23" s="626">
        <v>2.2000000000000002</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2318077</v>
      </c>
      <c r="CS24" s="613"/>
      <c r="CT24" s="613"/>
      <c r="CU24" s="613"/>
      <c r="CV24" s="613"/>
      <c r="CW24" s="613"/>
      <c r="CX24" s="613"/>
      <c r="CY24" s="614"/>
      <c r="CZ24" s="617">
        <v>44.1</v>
      </c>
      <c r="DA24" s="618"/>
      <c r="DB24" s="618"/>
      <c r="DC24" s="634"/>
      <c r="DD24" s="657">
        <v>1585277</v>
      </c>
      <c r="DE24" s="613"/>
      <c r="DF24" s="613"/>
      <c r="DG24" s="613"/>
      <c r="DH24" s="613"/>
      <c r="DI24" s="613"/>
      <c r="DJ24" s="613"/>
      <c r="DK24" s="614"/>
      <c r="DL24" s="657">
        <v>1541842</v>
      </c>
      <c r="DM24" s="613"/>
      <c r="DN24" s="613"/>
      <c r="DO24" s="613"/>
      <c r="DP24" s="613"/>
      <c r="DQ24" s="613"/>
      <c r="DR24" s="613"/>
      <c r="DS24" s="613"/>
      <c r="DT24" s="613"/>
      <c r="DU24" s="613"/>
      <c r="DV24" s="614"/>
      <c r="DW24" s="617">
        <v>43.1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3679283</v>
      </c>
      <c r="S25" s="624"/>
      <c r="T25" s="624"/>
      <c r="U25" s="624"/>
      <c r="V25" s="624"/>
      <c r="W25" s="624"/>
      <c r="X25" s="624"/>
      <c r="Y25" s="625"/>
      <c r="Z25" s="626">
        <v>63.9</v>
      </c>
      <c r="AA25" s="626"/>
      <c r="AB25" s="626"/>
      <c r="AC25" s="626"/>
      <c r="AD25" s="627">
        <v>3551185</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1116001</v>
      </c>
      <c r="CS25" s="653"/>
      <c r="CT25" s="653"/>
      <c r="CU25" s="653"/>
      <c r="CV25" s="653"/>
      <c r="CW25" s="653"/>
      <c r="CX25" s="653"/>
      <c r="CY25" s="654"/>
      <c r="CZ25" s="628">
        <v>21.2</v>
      </c>
      <c r="DA25" s="655"/>
      <c r="DB25" s="655"/>
      <c r="DC25" s="658"/>
      <c r="DD25" s="632">
        <v>995799</v>
      </c>
      <c r="DE25" s="653"/>
      <c r="DF25" s="653"/>
      <c r="DG25" s="653"/>
      <c r="DH25" s="653"/>
      <c r="DI25" s="653"/>
      <c r="DJ25" s="653"/>
      <c r="DK25" s="654"/>
      <c r="DL25" s="632">
        <v>952932</v>
      </c>
      <c r="DM25" s="653"/>
      <c r="DN25" s="653"/>
      <c r="DO25" s="653"/>
      <c r="DP25" s="653"/>
      <c r="DQ25" s="653"/>
      <c r="DR25" s="653"/>
      <c r="DS25" s="653"/>
      <c r="DT25" s="653"/>
      <c r="DU25" s="653"/>
      <c r="DV25" s="654"/>
      <c r="DW25" s="628">
        <v>26.7</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1219</v>
      </c>
      <c r="S26" s="624"/>
      <c r="T26" s="624"/>
      <c r="U26" s="624"/>
      <c r="V26" s="624"/>
      <c r="W26" s="624"/>
      <c r="X26" s="624"/>
      <c r="Y26" s="625"/>
      <c r="Z26" s="626">
        <v>0</v>
      </c>
      <c r="AA26" s="626"/>
      <c r="AB26" s="626"/>
      <c r="AC26" s="626"/>
      <c r="AD26" s="627">
        <v>1219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628143</v>
      </c>
      <c r="CS26" s="624"/>
      <c r="CT26" s="624"/>
      <c r="CU26" s="624"/>
      <c r="CV26" s="624"/>
      <c r="CW26" s="624"/>
      <c r="CX26" s="624"/>
      <c r="CY26" s="625"/>
      <c r="CZ26" s="628">
        <v>11.9</v>
      </c>
      <c r="DA26" s="655"/>
      <c r="DB26" s="655"/>
      <c r="DC26" s="658"/>
      <c r="DD26" s="632">
        <v>534424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49777</v>
      </c>
      <c r="S27" s="624"/>
      <c r="T27" s="624"/>
      <c r="U27" s="624"/>
      <c r="V27" s="624"/>
      <c r="W27" s="624"/>
      <c r="X27" s="624"/>
      <c r="Y27" s="625"/>
      <c r="Z27" s="626">
        <v>0.9</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1182111</v>
      </c>
      <c r="BH27" s="624"/>
      <c r="BI27" s="624"/>
      <c r="BJ27" s="624"/>
      <c r="BK27" s="624"/>
      <c r="BL27" s="624"/>
      <c r="BM27" s="624"/>
      <c r="BN27" s="625"/>
      <c r="BO27" s="626">
        <v>100</v>
      </c>
      <c r="BP27" s="626"/>
      <c r="BQ27" s="626"/>
      <c r="BR27" s="626"/>
      <c r="BS27" s="627">
        <v>7831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857704</v>
      </c>
      <c r="CS27" s="653"/>
      <c r="CT27" s="653"/>
      <c r="CU27" s="653"/>
      <c r="CV27" s="653"/>
      <c r="CW27" s="653"/>
      <c r="CX27" s="653"/>
      <c r="CY27" s="654"/>
      <c r="CZ27" s="628">
        <v>16.3</v>
      </c>
      <c r="DA27" s="655"/>
      <c r="DB27" s="655"/>
      <c r="DC27" s="658"/>
      <c r="DD27" s="632">
        <v>245609</v>
      </c>
      <c r="DE27" s="653"/>
      <c r="DF27" s="653"/>
      <c r="DG27" s="653"/>
      <c r="DH27" s="653"/>
      <c r="DI27" s="653"/>
      <c r="DJ27" s="653"/>
      <c r="DK27" s="654"/>
      <c r="DL27" s="632">
        <v>245041</v>
      </c>
      <c r="DM27" s="653"/>
      <c r="DN27" s="653"/>
      <c r="DO27" s="653"/>
      <c r="DP27" s="653"/>
      <c r="DQ27" s="653"/>
      <c r="DR27" s="653"/>
      <c r="DS27" s="653"/>
      <c r="DT27" s="653"/>
      <c r="DU27" s="653"/>
      <c r="DV27" s="654"/>
      <c r="DW27" s="628">
        <v>6.9</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67608</v>
      </c>
      <c r="S28" s="624"/>
      <c r="T28" s="624"/>
      <c r="U28" s="624"/>
      <c r="V28" s="624"/>
      <c r="W28" s="624"/>
      <c r="X28" s="624"/>
      <c r="Y28" s="625"/>
      <c r="Z28" s="626">
        <v>1.2</v>
      </c>
      <c r="AA28" s="626"/>
      <c r="AB28" s="626"/>
      <c r="AC28" s="626"/>
      <c r="AD28" s="627">
        <v>943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344372</v>
      </c>
      <c r="CS28" s="624"/>
      <c r="CT28" s="624"/>
      <c r="CU28" s="624"/>
      <c r="CV28" s="624"/>
      <c r="CW28" s="624"/>
      <c r="CX28" s="624"/>
      <c r="CY28" s="625"/>
      <c r="CZ28" s="628">
        <v>6.5</v>
      </c>
      <c r="DA28" s="655"/>
      <c r="DB28" s="655"/>
      <c r="DC28" s="658"/>
      <c r="DD28" s="632">
        <v>343869</v>
      </c>
      <c r="DE28" s="624"/>
      <c r="DF28" s="624"/>
      <c r="DG28" s="624"/>
      <c r="DH28" s="624"/>
      <c r="DI28" s="624"/>
      <c r="DJ28" s="624"/>
      <c r="DK28" s="625"/>
      <c r="DL28" s="632">
        <v>343869</v>
      </c>
      <c r="DM28" s="624"/>
      <c r="DN28" s="624"/>
      <c r="DO28" s="624"/>
      <c r="DP28" s="624"/>
      <c r="DQ28" s="624"/>
      <c r="DR28" s="624"/>
      <c r="DS28" s="624"/>
      <c r="DT28" s="624"/>
      <c r="DU28" s="624"/>
      <c r="DV28" s="625"/>
      <c r="DW28" s="628">
        <v>9.6</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7298</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344372</v>
      </c>
      <c r="CS29" s="653"/>
      <c r="CT29" s="653"/>
      <c r="CU29" s="653"/>
      <c r="CV29" s="653"/>
      <c r="CW29" s="653"/>
      <c r="CX29" s="653"/>
      <c r="CY29" s="654"/>
      <c r="CZ29" s="628">
        <v>6.5</v>
      </c>
      <c r="DA29" s="655"/>
      <c r="DB29" s="655"/>
      <c r="DC29" s="658"/>
      <c r="DD29" s="632">
        <v>343869</v>
      </c>
      <c r="DE29" s="653"/>
      <c r="DF29" s="653"/>
      <c r="DG29" s="653"/>
      <c r="DH29" s="653"/>
      <c r="DI29" s="653"/>
      <c r="DJ29" s="653"/>
      <c r="DK29" s="654"/>
      <c r="DL29" s="632">
        <v>343869</v>
      </c>
      <c r="DM29" s="653"/>
      <c r="DN29" s="653"/>
      <c r="DO29" s="653"/>
      <c r="DP29" s="653"/>
      <c r="DQ29" s="653"/>
      <c r="DR29" s="653"/>
      <c r="DS29" s="653"/>
      <c r="DT29" s="653"/>
      <c r="DU29" s="653"/>
      <c r="DV29" s="654"/>
      <c r="DW29" s="628">
        <v>9.6</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754629</v>
      </c>
      <c r="S30" s="624"/>
      <c r="T30" s="624"/>
      <c r="U30" s="624"/>
      <c r="V30" s="624"/>
      <c r="W30" s="624"/>
      <c r="X30" s="624"/>
      <c r="Y30" s="625"/>
      <c r="Z30" s="626">
        <v>13.1</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335593</v>
      </c>
      <c r="CS30" s="624"/>
      <c r="CT30" s="624"/>
      <c r="CU30" s="624"/>
      <c r="CV30" s="624"/>
      <c r="CW30" s="624"/>
      <c r="CX30" s="624"/>
      <c r="CY30" s="625"/>
      <c r="CZ30" s="628">
        <v>6.4</v>
      </c>
      <c r="DA30" s="655"/>
      <c r="DB30" s="655"/>
      <c r="DC30" s="658"/>
      <c r="DD30" s="632">
        <v>335090</v>
      </c>
      <c r="DE30" s="624"/>
      <c r="DF30" s="624"/>
      <c r="DG30" s="624"/>
      <c r="DH30" s="624"/>
      <c r="DI30" s="624"/>
      <c r="DJ30" s="624"/>
      <c r="DK30" s="625"/>
      <c r="DL30" s="632">
        <v>335090</v>
      </c>
      <c r="DM30" s="624"/>
      <c r="DN30" s="624"/>
      <c r="DO30" s="624"/>
      <c r="DP30" s="624"/>
      <c r="DQ30" s="624"/>
      <c r="DR30" s="624"/>
      <c r="DS30" s="624"/>
      <c r="DT30" s="624"/>
      <c r="DU30" s="624"/>
      <c r="DV30" s="625"/>
      <c r="DW30" s="628">
        <v>9.4</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98.8</v>
      </c>
      <c r="BH31" s="667"/>
      <c r="BI31" s="667"/>
      <c r="BJ31" s="667"/>
      <c r="BK31" s="667"/>
      <c r="BL31" s="667"/>
      <c r="BM31" s="618">
        <v>95.8</v>
      </c>
      <c r="BN31" s="667"/>
      <c r="BO31" s="667"/>
      <c r="BP31" s="667"/>
      <c r="BQ31" s="668"/>
      <c r="BR31" s="670">
        <v>97</v>
      </c>
      <c r="BS31" s="667"/>
      <c r="BT31" s="667"/>
      <c r="BU31" s="667"/>
      <c r="BV31" s="667"/>
      <c r="BW31" s="667"/>
      <c r="BX31" s="618">
        <v>94.8</v>
      </c>
      <c r="BY31" s="667"/>
      <c r="BZ31" s="667"/>
      <c r="CA31" s="667"/>
      <c r="CB31" s="668"/>
      <c r="CD31" s="663"/>
      <c r="CE31" s="664"/>
      <c r="CF31" s="620" t="s">
        <v>301</v>
      </c>
      <c r="CG31" s="621"/>
      <c r="CH31" s="621"/>
      <c r="CI31" s="621"/>
      <c r="CJ31" s="621"/>
      <c r="CK31" s="621"/>
      <c r="CL31" s="621"/>
      <c r="CM31" s="621"/>
      <c r="CN31" s="621"/>
      <c r="CO31" s="621"/>
      <c r="CP31" s="621"/>
      <c r="CQ31" s="622"/>
      <c r="CR31" s="623">
        <v>8779</v>
      </c>
      <c r="CS31" s="653"/>
      <c r="CT31" s="653"/>
      <c r="CU31" s="653"/>
      <c r="CV31" s="653"/>
      <c r="CW31" s="653"/>
      <c r="CX31" s="653"/>
      <c r="CY31" s="654"/>
      <c r="CZ31" s="628">
        <v>0.2</v>
      </c>
      <c r="DA31" s="655"/>
      <c r="DB31" s="655"/>
      <c r="DC31" s="658"/>
      <c r="DD31" s="632">
        <v>8779</v>
      </c>
      <c r="DE31" s="653"/>
      <c r="DF31" s="653"/>
      <c r="DG31" s="653"/>
      <c r="DH31" s="653"/>
      <c r="DI31" s="653"/>
      <c r="DJ31" s="653"/>
      <c r="DK31" s="654"/>
      <c r="DL31" s="632">
        <v>8779</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441810</v>
      </c>
      <c r="S32" s="624"/>
      <c r="T32" s="624"/>
      <c r="U32" s="624"/>
      <c r="V32" s="624"/>
      <c r="W32" s="624"/>
      <c r="X32" s="624"/>
      <c r="Y32" s="625"/>
      <c r="Z32" s="626">
        <v>7.7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303</v>
      </c>
      <c r="AX32" s="620" t="s">
        <v>304</v>
      </c>
      <c r="AY32" s="621"/>
      <c r="AZ32" s="621"/>
      <c r="BA32" s="621"/>
      <c r="BB32" s="621"/>
      <c r="BC32" s="621"/>
      <c r="BD32" s="621"/>
      <c r="BE32" s="621"/>
      <c r="BF32" s="622"/>
      <c r="BG32" s="680">
        <v>99.3</v>
      </c>
      <c r="BH32" s="653"/>
      <c r="BI32" s="653"/>
      <c r="BJ32" s="653"/>
      <c r="BK32" s="653"/>
      <c r="BL32" s="653"/>
      <c r="BM32" s="629">
        <v>95.7</v>
      </c>
      <c r="BN32" s="653"/>
      <c r="BO32" s="653"/>
      <c r="BP32" s="653"/>
      <c r="BQ32" s="669"/>
      <c r="BR32" s="680">
        <v>96.3</v>
      </c>
      <c r="BS32" s="653"/>
      <c r="BT32" s="653"/>
      <c r="BU32" s="653"/>
      <c r="BV32" s="653"/>
      <c r="BW32" s="653"/>
      <c r="BX32" s="629">
        <v>95</v>
      </c>
      <c r="BY32" s="653"/>
      <c r="BZ32" s="653"/>
      <c r="CA32" s="653"/>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47020</v>
      </c>
      <c r="S33" s="624"/>
      <c r="T33" s="624"/>
      <c r="U33" s="624"/>
      <c r="V33" s="624"/>
      <c r="W33" s="624"/>
      <c r="X33" s="624"/>
      <c r="Y33" s="625"/>
      <c r="Z33" s="626">
        <v>0.8</v>
      </c>
      <c r="AA33" s="626"/>
      <c r="AB33" s="626"/>
      <c r="AC33" s="626"/>
      <c r="AD33" s="627">
        <v>1245</v>
      </c>
      <c r="AE33" s="627"/>
      <c r="AF33" s="627"/>
      <c r="AG33" s="627"/>
      <c r="AH33" s="627"/>
      <c r="AI33" s="627"/>
      <c r="AJ33" s="627"/>
      <c r="AK33" s="627"/>
      <c r="AL33" s="628">
        <v>0</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98.3</v>
      </c>
      <c r="BH33" s="682"/>
      <c r="BI33" s="682"/>
      <c r="BJ33" s="682"/>
      <c r="BK33" s="682"/>
      <c r="BL33" s="682"/>
      <c r="BM33" s="683">
        <v>95.1</v>
      </c>
      <c r="BN33" s="682"/>
      <c r="BO33" s="682"/>
      <c r="BP33" s="682"/>
      <c r="BQ33" s="684"/>
      <c r="BR33" s="681">
        <v>97</v>
      </c>
      <c r="BS33" s="682"/>
      <c r="BT33" s="682"/>
      <c r="BU33" s="682"/>
      <c r="BV33" s="682"/>
      <c r="BW33" s="682"/>
      <c r="BX33" s="683">
        <v>93.8</v>
      </c>
      <c r="BY33" s="682"/>
      <c r="BZ33" s="682"/>
      <c r="CA33" s="682"/>
      <c r="CB33" s="684"/>
      <c r="CD33" s="620" t="s">
        <v>308</v>
      </c>
      <c r="CE33" s="621"/>
      <c r="CF33" s="621"/>
      <c r="CG33" s="621"/>
      <c r="CH33" s="621"/>
      <c r="CI33" s="621"/>
      <c r="CJ33" s="621"/>
      <c r="CK33" s="621"/>
      <c r="CL33" s="621"/>
      <c r="CM33" s="621"/>
      <c r="CN33" s="621"/>
      <c r="CO33" s="621"/>
      <c r="CP33" s="621"/>
      <c r="CQ33" s="622"/>
      <c r="CR33" s="623">
        <v>2403991</v>
      </c>
      <c r="CS33" s="653"/>
      <c r="CT33" s="653"/>
      <c r="CU33" s="653"/>
      <c r="CV33" s="653"/>
      <c r="CW33" s="653"/>
      <c r="CX33" s="653"/>
      <c r="CY33" s="654"/>
      <c r="CZ33" s="628">
        <v>45.7</v>
      </c>
      <c r="DA33" s="655"/>
      <c r="DB33" s="655"/>
      <c r="DC33" s="658"/>
      <c r="DD33" s="632">
        <v>1999736</v>
      </c>
      <c r="DE33" s="653"/>
      <c r="DF33" s="653"/>
      <c r="DG33" s="653"/>
      <c r="DH33" s="653"/>
      <c r="DI33" s="653"/>
      <c r="DJ33" s="653"/>
      <c r="DK33" s="654"/>
      <c r="DL33" s="632">
        <v>1526418</v>
      </c>
      <c r="DM33" s="653"/>
      <c r="DN33" s="653"/>
      <c r="DO33" s="653"/>
      <c r="DP33" s="653"/>
      <c r="DQ33" s="653"/>
      <c r="DR33" s="653"/>
      <c r="DS33" s="653"/>
      <c r="DT33" s="653"/>
      <c r="DU33" s="653"/>
      <c r="DV33" s="654"/>
      <c r="DW33" s="628">
        <v>42.7</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28790</v>
      </c>
      <c r="S34" s="624"/>
      <c r="T34" s="624"/>
      <c r="U34" s="624"/>
      <c r="V34" s="624"/>
      <c r="W34" s="624"/>
      <c r="X34" s="624"/>
      <c r="Y34" s="625"/>
      <c r="Z34" s="626">
        <v>0.5</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748420</v>
      </c>
      <c r="CS34" s="624"/>
      <c r="CT34" s="624"/>
      <c r="CU34" s="624"/>
      <c r="CV34" s="624"/>
      <c r="CW34" s="624"/>
      <c r="CX34" s="624"/>
      <c r="CY34" s="625"/>
      <c r="CZ34" s="628">
        <v>14.2</v>
      </c>
      <c r="DA34" s="655"/>
      <c r="DB34" s="655"/>
      <c r="DC34" s="658"/>
      <c r="DD34" s="632">
        <v>587693</v>
      </c>
      <c r="DE34" s="624"/>
      <c r="DF34" s="624"/>
      <c r="DG34" s="624"/>
      <c r="DH34" s="624"/>
      <c r="DI34" s="624"/>
      <c r="DJ34" s="624"/>
      <c r="DK34" s="625"/>
      <c r="DL34" s="632">
        <v>521129</v>
      </c>
      <c r="DM34" s="624"/>
      <c r="DN34" s="624"/>
      <c r="DO34" s="624"/>
      <c r="DP34" s="624"/>
      <c r="DQ34" s="624"/>
      <c r="DR34" s="624"/>
      <c r="DS34" s="624"/>
      <c r="DT34" s="624"/>
      <c r="DU34" s="624"/>
      <c r="DV34" s="625"/>
      <c r="DW34" s="628">
        <v>14.6</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35322</v>
      </c>
      <c r="S35" s="624"/>
      <c r="T35" s="624"/>
      <c r="U35" s="624"/>
      <c r="V35" s="624"/>
      <c r="W35" s="624"/>
      <c r="X35" s="624"/>
      <c r="Y35" s="625"/>
      <c r="Z35" s="626">
        <v>0.6</v>
      </c>
      <c r="AA35" s="626"/>
      <c r="AB35" s="626"/>
      <c r="AC35" s="626"/>
      <c r="AD35" s="627" t="s">
        <v>121</v>
      </c>
      <c r="AE35" s="627"/>
      <c r="AF35" s="627"/>
      <c r="AG35" s="627"/>
      <c r="AH35" s="627"/>
      <c r="AI35" s="627"/>
      <c r="AJ35" s="627"/>
      <c r="AK35" s="627"/>
      <c r="AL35" s="628" t="s">
        <v>121</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84249</v>
      </c>
      <c r="CS35" s="653"/>
      <c r="CT35" s="653"/>
      <c r="CU35" s="653"/>
      <c r="CV35" s="653"/>
      <c r="CW35" s="653"/>
      <c r="CX35" s="653"/>
      <c r="CY35" s="654"/>
      <c r="CZ35" s="628">
        <v>1.6</v>
      </c>
      <c r="DA35" s="655"/>
      <c r="DB35" s="655"/>
      <c r="DC35" s="658"/>
      <c r="DD35" s="632">
        <v>53926</v>
      </c>
      <c r="DE35" s="653"/>
      <c r="DF35" s="653"/>
      <c r="DG35" s="653"/>
      <c r="DH35" s="653"/>
      <c r="DI35" s="653"/>
      <c r="DJ35" s="653"/>
      <c r="DK35" s="654"/>
      <c r="DL35" s="632">
        <v>53764</v>
      </c>
      <c r="DM35" s="653"/>
      <c r="DN35" s="653"/>
      <c r="DO35" s="653"/>
      <c r="DP35" s="653"/>
      <c r="DQ35" s="653"/>
      <c r="DR35" s="653"/>
      <c r="DS35" s="653"/>
      <c r="DT35" s="653"/>
      <c r="DU35" s="653"/>
      <c r="DV35" s="654"/>
      <c r="DW35" s="628">
        <v>1.5</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410372</v>
      </c>
      <c r="S36" s="624"/>
      <c r="T36" s="624"/>
      <c r="U36" s="624"/>
      <c r="V36" s="624"/>
      <c r="W36" s="624"/>
      <c r="X36" s="624"/>
      <c r="Y36" s="625"/>
      <c r="Z36" s="626">
        <v>7.1</v>
      </c>
      <c r="AA36" s="626"/>
      <c r="AB36" s="626"/>
      <c r="AC36" s="626"/>
      <c r="AD36" s="627" t="s">
        <v>121</v>
      </c>
      <c r="AE36" s="627"/>
      <c r="AF36" s="627"/>
      <c r="AG36" s="627"/>
      <c r="AH36" s="627"/>
      <c r="AI36" s="627"/>
      <c r="AJ36" s="627"/>
      <c r="AK36" s="627"/>
      <c r="AL36" s="628" t="s">
        <v>121</v>
      </c>
      <c r="AM36" s="629"/>
      <c r="AN36" s="629"/>
      <c r="AO36" s="630"/>
      <c r="AP36" s="222"/>
      <c r="AQ36" s="685" t="s">
        <v>316</v>
      </c>
      <c r="AR36" s="686"/>
      <c r="AS36" s="686"/>
      <c r="AT36" s="686"/>
      <c r="AU36" s="686"/>
      <c r="AV36" s="686"/>
      <c r="AW36" s="686"/>
      <c r="AX36" s="686"/>
      <c r="AY36" s="687"/>
      <c r="AZ36" s="612">
        <v>630284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34115</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832694</v>
      </c>
      <c r="CS36" s="624"/>
      <c r="CT36" s="624"/>
      <c r="CU36" s="624"/>
      <c r="CV36" s="624"/>
      <c r="CW36" s="624"/>
      <c r="CX36" s="624"/>
      <c r="CY36" s="625"/>
      <c r="CZ36" s="628">
        <v>15.8</v>
      </c>
      <c r="DA36" s="655"/>
      <c r="DB36" s="655"/>
      <c r="DC36" s="658"/>
      <c r="DD36" s="632">
        <v>745164</v>
      </c>
      <c r="DE36" s="624"/>
      <c r="DF36" s="624"/>
      <c r="DG36" s="624"/>
      <c r="DH36" s="624"/>
      <c r="DI36" s="624"/>
      <c r="DJ36" s="624"/>
      <c r="DK36" s="625"/>
      <c r="DL36" s="632">
        <v>476776</v>
      </c>
      <c r="DM36" s="624"/>
      <c r="DN36" s="624"/>
      <c r="DO36" s="624"/>
      <c r="DP36" s="624"/>
      <c r="DQ36" s="624"/>
      <c r="DR36" s="624"/>
      <c r="DS36" s="624"/>
      <c r="DT36" s="624"/>
      <c r="DU36" s="624"/>
      <c r="DV36" s="625"/>
      <c r="DW36" s="628">
        <v>13.3</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36968</v>
      </c>
      <c r="S37" s="624"/>
      <c r="T37" s="624"/>
      <c r="U37" s="624"/>
      <c r="V37" s="624"/>
      <c r="W37" s="624"/>
      <c r="X37" s="624"/>
      <c r="Y37" s="625"/>
      <c r="Z37" s="626">
        <v>0.6</v>
      </c>
      <c r="AA37" s="626"/>
      <c r="AB37" s="626"/>
      <c r="AC37" s="626"/>
      <c r="AD37" s="627" t="s">
        <v>121</v>
      </c>
      <c r="AE37" s="627"/>
      <c r="AF37" s="627"/>
      <c r="AG37" s="627"/>
      <c r="AH37" s="627"/>
      <c r="AI37" s="627"/>
      <c r="AJ37" s="627"/>
      <c r="AK37" s="627"/>
      <c r="AL37" s="628" t="s">
        <v>121</v>
      </c>
      <c r="AM37" s="629"/>
      <c r="AN37" s="629"/>
      <c r="AO37" s="630"/>
      <c r="AQ37" s="689" t="s">
        <v>320</v>
      </c>
      <c r="AR37" s="690"/>
      <c r="AS37" s="690"/>
      <c r="AT37" s="690"/>
      <c r="AU37" s="690"/>
      <c r="AV37" s="690"/>
      <c r="AW37" s="690"/>
      <c r="AX37" s="690"/>
      <c r="AY37" s="691"/>
      <c r="AZ37" s="623">
        <v>27876</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13063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443689</v>
      </c>
      <c r="CS37" s="653"/>
      <c r="CT37" s="653"/>
      <c r="CU37" s="653"/>
      <c r="CV37" s="653"/>
      <c r="CW37" s="653"/>
      <c r="CX37" s="653"/>
      <c r="CY37" s="654"/>
      <c r="CZ37" s="628">
        <v>8.4</v>
      </c>
      <c r="DA37" s="655"/>
      <c r="DB37" s="655"/>
      <c r="DC37" s="658"/>
      <c r="DD37" s="632">
        <v>415418</v>
      </c>
      <c r="DE37" s="653"/>
      <c r="DF37" s="653"/>
      <c r="DG37" s="653"/>
      <c r="DH37" s="653"/>
      <c r="DI37" s="653"/>
      <c r="DJ37" s="653"/>
      <c r="DK37" s="654"/>
      <c r="DL37" s="632">
        <v>388860</v>
      </c>
      <c r="DM37" s="653"/>
      <c r="DN37" s="653"/>
      <c r="DO37" s="653"/>
      <c r="DP37" s="653"/>
      <c r="DQ37" s="653"/>
      <c r="DR37" s="653"/>
      <c r="DS37" s="653"/>
      <c r="DT37" s="653"/>
      <c r="DU37" s="653"/>
      <c r="DV37" s="654"/>
      <c r="DW37" s="628">
        <v>10.9</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193800</v>
      </c>
      <c r="S38" s="624"/>
      <c r="T38" s="624"/>
      <c r="U38" s="624"/>
      <c r="V38" s="624"/>
      <c r="W38" s="624"/>
      <c r="X38" s="624"/>
      <c r="Y38" s="625"/>
      <c r="Z38" s="626">
        <v>3.4</v>
      </c>
      <c r="AA38" s="626"/>
      <c r="AB38" s="626"/>
      <c r="AC38" s="626"/>
      <c r="AD38" s="627" t="s">
        <v>121</v>
      </c>
      <c r="AE38" s="627"/>
      <c r="AF38" s="627"/>
      <c r="AG38" s="627"/>
      <c r="AH38" s="627"/>
      <c r="AI38" s="627"/>
      <c r="AJ38" s="627"/>
      <c r="AK38" s="627"/>
      <c r="AL38" s="628" t="s">
        <v>121</v>
      </c>
      <c r="AM38" s="629"/>
      <c r="AN38" s="629"/>
      <c r="AO38" s="630"/>
      <c r="AQ38" s="689" t="s">
        <v>324</v>
      </c>
      <c r="AR38" s="690"/>
      <c r="AS38" s="690"/>
      <c r="AT38" s="690"/>
      <c r="AU38" s="690"/>
      <c r="AV38" s="690"/>
      <c r="AW38" s="690"/>
      <c r="AX38" s="690"/>
      <c r="AY38" s="691"/>
      <c r="AZ38" s="623">
        <v>500</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1603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629784</v>
      </c>
      <c r="CS38" s="624"/>
      <c r="CT38" s="624"/>
      <c r="CU38" s="624"/>
      <c r="CV38" s="624"/>
      <c r="CW38" s="624"/>
      <c r="CX38" s="624"/>
      <c r="CY38" s="625"/>
      <c r="CZ38" s="628">
        <v>12</v>
      </c>
      <c r="DA38" s="655"/>
      <c r="DB38" s="655"/>
      <c r="DC38" s="658"/>
      <c r="DD38" s="632">
        <v>504720</v>
      </c>
      <c r="DE38" s="624"/>
      <c r="DF38" s="624"/>
      <c r="DG38" s="624"/>
      <c r="DH38" s="624"/>
      <c r="DI38" s="624"/>
      <c r="DJ38" s="624"/>
      <c r="DK38" s="625"/>
      <c r="DL38" s="632">
        <v>474749</v>
      </c>
      <c r="DM38" s="624"/>
      <c r="DN38" s="624"/>
      <c r="DO38" s="624"/>
      <c r="DP38" s="624"/>
      <c r="DQ38" s="624"/>
      <c r="DR38" s="624"/>
      <c r="DS38" s="624"/>
      <c r="DT38" s="624"/>
      <c r="DU38" s="624"/>
      <c r="DV38" s="625"/>
      <c r="DW38" s="628">
        <v>13.3</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328</v>
      </c>
      <c r="AR39" s="690"/>
      <c r="AS39" s="690"/>
      <c r="AT39" s="690"/>
      <c r="AU39" s="690"/>
      <c r="AV39" s="690"/>
      <c r="AW39" s="690"/>
      <c r="AX39" s="690"/>
      <c r="AY39" s="691"/>
      <c r="AZ39" s="623" t="s">
        <v>121</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2467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108844</v>
      </c>
      <c r="CS39" s="653"/>
      <c r="CT39" s="653"/>
      <c r="CU39" s="653"/>
      <c r="CV39" s="653"/>
      <c r="CW39" s="653"/>
      <c r="CX39" s="653"/>
      <c r="CY39" s="654"/>
      <c r="CZ39" s="628">
        <v>2.1</v>
      </c>
      <c r="DA39" s="655"/>
      <c r="DB39" s="655"/>
      <c r="DC39" s="658"/>
      <c r="DD39" s="632">
        <v>108233</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20000</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9" t="s">
        <v>332</v>
      </c>
      <c r="AR40" s="690"/>
      <c r="AS40" s="690"/>
      <c r="AT40" s="690"/>
      <c r="AU40" s="690"/>
      <c r="AV40" s="690"/>
      <c r="AW40" s="690"/>
      <c r="AX40" s="690"/>
      <c r="AY40" s="691"/>
      <c r="AZ40" s="623" t="s">
        <v>121</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78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5"/>
      <c r="DB40" s="655"/>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5753896</v>
      </c>
      <c r="S41" s="699"/>
      <c r="T41" s="699"/>
      <c r="U41" s="699"/>
      <c r="V41" s="699"/>
      <c r="W41" s="699"/>
      <c r="X41" s="699"/>
      <c r="Y41" s="700"/>
      <c r="Z41" s="701">
        <v>100</v>
      </c>
      <c r="AA41" s="701"/>
      <c r="AB41" s="701"/>
      <c r="AC41" s="701"/>
      <c r="AD41" s="702">
        <v>3554592</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121787</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480121</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430</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537737</v>
      </c>
      <c r="CS42" s="653"/>
      <c r="CT42" s="653"/>
      <c r="CU42" s="653"/>
      <c r="CV42" s="653"/>
      <c r="CW42" s="653"/>
      <c r="CX42" s="653"/>
      <c r="CY42" s="654"/>
      <c r="CZ42" s="628">
        <v>10.199999999999999</v>
      </c>
      <c r="DA42" s="655"/>
      <c r="DB42" s="655"/>
      <c r="DC42" s="658"/>
      <c r="DD42" s="632">
        <v>237228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34274</v>
      </c>
      <c r="CS43" s="653"/>
      <c r="CT43" s="653"/>
      <c r="CU43" s="653"/>
      <c r="CV43" s="653"/>
      <c r="CW43" s="653"/>
      <c r="CX43" s="653"/>
      <c r="CY43" s="654"/>
      <c r="CZ43" s="628">
        <v>0.7</v>
      </c>
      <c r="DA43" s="655"/>
      <c r="DB43" s="655"/>
      <c r="DC43" s="658"/>
      <c r="DD43" s="632">
        <v>34274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537737</v>
      </c>
      <c r="CS44" s="624"/>
      <c r="CT44" s="624"/>
      <c r="CU44" s="624"/>
      <c r="CV44" s="624"/>
      <c r="CW44" s="624"/>
      <c r="CX44" s="624"/>
      <c r="CY44" s="625"/>
      <c r="CZ44" s="628">
        <v>10.199999999999999</v>
      </c>
      <c r="DA44" s="629"/>
      <c r="DB44" s="629"/>
      <c r="DC44" s="635"/>
      <c r="DD44" s="632">
        <v>237228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118901</v>
      </c>
      <c r="CS45" s="653"/>
      <c r="CT45" s="653"/>
      <c r="CU45" s="653"/>
      <c r="CV45" s="653"/>
      <c r="CW45" s="653"/>
      <c r="CX45" s="653"/>
      <c r="CY45" s="654"/>
      <c r="CZ45" s="628">
        <v>2.2999999999999998</v>
      </c>
      <c r="DA45" s="655"/>
      <c r="DB45" s="655"/>
      <c r="DC45" s="658"/>
      <c r="DD45" s="632">
        <v>46155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389636</v>
      </c>
      <c r="CS46" s="624"/>
      <c r="CT46" s="624"/>
      <c r="CU46" s="624"/>
      <c r="CV46" s="624"/>
      <c r="CW46" s="624"/>
      <c r="CX46" s="624"/>
      <c r="CY46" s="625"/>
      <c r="CZ46" s="628">
        <v>7.4</v>
      </c>
      <c r="DA46" s="629"/>
      <c r="DB46" s="629"/>
      <c r="DC46" s="635"/>
      <c r="DD46" s="632">
        <v>179473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5259805</v>
      </c>
      <c r="CS49" s="682"/>
      <c r="CT49" s="682"/>
      <c r="CU49" s="682"/>
      <c r="CV49" s="682"/>
      <c r="CW49" s="682"/>
      <c r="CX49" s="682"/>
      <c r="CY49" s="711"/>
      <c r="CZ49" s="703">
        <v>100</v>
      </c>
      <c r="DA49" s="712"/>
      <c r="DB49" s="712"/>
      <c r="DC49" s="713"/>
      <c r="DD49" s="714">
        <v>3822241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lb+mmVh5wSk67Cb/6Jl6xQpaIZqfR8+GZ5ap1Zh3etM5/AbjUuf0T8JsYmbvUvt5iV7UlFn9n8my8NA6qZKyg==" saltValue="cltacPyshX8Lqd/Kxlx+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5726</v>
      </c>
      <c r="R7" s="753"/>
      <c r="S7" s="753"/>
      <c r="T7" s="753"/>
      <c r="U7" s="753"/>
      <c r="V7" s="753">
        <v>5260</v>
      </c>
      <c r="W7" s="753"/>
      <c r="X7" s="753"/>
      <c r="Y7" s="753"/>
      <c r="Z7" s="753"/>
      <c r="AA7" s="753">
        <v>466</v>
      </c>
      <c r="AB7" s="753"/>
      <c r="AC7" s="753"/>
      <c r="AD7" s="753"/>
      <c r="AE7" s="754"/>
      <c r="AF7" s="755">
        <v>363</v>
      </c>
      <c r="AG7" s="756"/>
      <c r="AH7" s="756"/>
      <c r="AI7" s="756"/>
      <c r="AJ7" s="757"/>
      <c r="AK7" s="758">
        <v>19</v>
      </c>
      <c r="AL7" s="759"/>
      <c r="AM7" s="759"/>
      <c r="AN7" s="759"/>
      <c r="AO7" s="759"/>
      <c r="AP7" s="759">
        <v>3204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0</v>
      </c>
      <c r="CI7" s="744"/>
      <c r="CJ7" s="744"/>
      <c r="CK7" s="744"/>
      <c r="CL7" s="745"/>
      <c r="CM7" s="743">
        <v>4</v>
      </c>
      <c r="CN7" s="744"/>
      <c r="CO7" s="744"/>
      <c r="CP7" s="744"/>
      <c r="CQ7" s="745"/>
      <c r="CR7" s="743">
        <v>1</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28</v>
      </c>
      <c r="R8" s="784"/>
      <c r="S8" s="784"/>
      <c r="T8" s="784"/>
      <c r="U8" s="784"/>
      <c r="V8" s="784">
        <v>0</v>
      </c>
      <c r="W8" s="784"/>
      <c r="X8" s="784"/>
      <c r="Y8" s="784"/>
      <c r="Z8" s="784"/>
      <c r="AA8" s="784">
        <v>28</v>
      </c>
      <c r="AB8" s="784"/>
      <c r="AC8" s="784"/>
      <c r="AD8" s="784"/>
      <c r="AE8" s="785"/>
      <c r="AF8" s="786">
        <v>28</v>
      </c>
      <c r="AG8" s="787"/>
      <c r="AH8" s="787"/>
      <c r="AI8" s="787"/>
      <c r="AJ8" s="788"/>
      <c r="AK8" s="769" t="s">
        <v>553</v>
      </c>
      <c r="AL8" s="770"/>
      <c r="AM8" s="770"/>
      <c r="AN8" s="770"/>
      <c r="AO8" s="770"/>
      <c r="AP8" s="770" t="s">
        <v>553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5754</v>
      </c>
      <c r="R23" s="793"/>
      <c r="S23" s="793"/>
      <c r="T23" s="793"/>
      <c r="U23" s="793"/>
      <c r="V23" s="793">
        <v>5260</v>
      </c>
      <c r="W23" s="793"/>
      <c r="X23" s="793"/>
      <c r="Y23" s="793"/>
      <c r="Z23" s="793"/>
      <c r="AA23" s="793">
        <v>494</v>
      </c>
      <c r="AB23" s="793"/>
      <c r="AC23" s="793"/>
      <c r="AD23" s="793"/>
      <c r="AE23" s="794"/>
      <c r="AF23" s="795">
        <v>391</v>
      </c>
      <c r="AG23" s="793"/>
      <c r="AH23" s="793"/>
      <c r="AI23" s="793"/>
      <c r="AJ23" s="796"/>
      <c r="AK23" s="797"/>
      <c r="AL23" s="798"/>
      <c r="AM23" s="798"/>
      <c r="AN23" s="798"/>
      <c r="AO23" s="798"/>
      <c r="AP23" s="793">
        <v>3204</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1469</v>
      </c>
      <c r="R28" s="823"/>
      <c r="S28" s="823"/>
      <c r="T28" s="823"/>
      <c r="U28" s="823"/>
      <c r="V28" s="823">
        <v>1435</v>
      </c>
      <c r="W28" s="823"/>
      <c r="X28" s="823"/>
      <c r="Y28" s="823"/>
      <c r="Z28" s="823"/>
      <c r="AA28" s="823">
        <v>34</v>
      </c>
      <c r="AB28" s="823"/>
      <c r="AC28" s="823"/>
      <c r="AD28" s="823"/>
      <c r="AE28" s="824"/>
      <c r="AF28" s="825">
        <v>34</v>
      </c>
      <c r="AG28" s="823"/>
      <c r="AH28" s="823"/>
      <c r="AI28" s="823"/>
      <c r="AJ28" s="826"/>
      <c r="AK28" s="827">
        <v>106</v>
      </c>
      <c r="AL28" s="828"/>
      <c r="AM28" s="828"/>
      <c r="AN28" s="828"/>
      <c r="AO28" s="828"/>
      <c r="AP28" s="828" t="s">
        <v>553</v>
      </c>
      <c r="AQ28" s="828"/>
      <c r="AR28" s="828"/>
      <c r="AS28" s="828"/>
      <c r="AT28" s="828"/>
      <c r="AU28" s="828" t="s">
        <v>553</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1663</v>
      </c>
      <c r="R29" s="784"/>
      <c r="S29" s="784"/>
      <c r="T29" s="784"/>
      <c r="U29" s="784"/>
      <c r="V29" s="784">
        <v>1457</v>
      </c>
      <c r="W29" s="784"/>
      <c r="X29" s="784"/>
      <c r="Y29" s="784"/>
      <c r="Z29" s="784"/>
      <c r="AA29" s="784">
        <v>206</v>
      </c>
      <c r="AB29" s="784"/>
      <c r="AC29" s="784"/>
      <c r="AD29" s="784"/>
      <c r="AE29" s="785"/>
      <c r="AF29" s="786">
        <v>206</v>
      </c>
      <c r="AG29" s="787"/>
      <c r="AH29" s="787"/>
      <c r="AI29" s="787"/>
      <c r="AJ29" s="788"/>
      <c r="AK29" s="834">
        <v>237</v>
      </c>
      <c r="AL29" s="830"/>
      <c r="AM29" s="830"/>
      <c r="AN29" s="830"/>
      <c r="AO29" s="830"/>
      <c r="AP29" s="830" t="s">
        <v>553</v>
      </c>
      <c r="AQ29" s="830"/>
      <c r="AR29" s="830"/>
      <c r="AS29" s="830"/>
      <c r="AT29" s="830"/>
      <c r="AU29" s="830" t="s">
        <v>553</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211</v>
      </c>
      <c r="R30" s="784"/>
      <c r="S30" s="784"/>
      <c r="T30" s="784"/>
      <c r="U30" s="784"/>
      <c r="V30" s="784">
        <v>208</v>
      </c>
      <c r="W30" s="784"/>
      <c r="X30" s="784"/>
      <c r="Y30" s="784"/>
      <c r="Z30" s="784"/>
      <c r="AA30" s="784">
        <v>3</v>
      </c>
      <c r="AB30" s="784"/>
      <c r="AC30" s="784"/>
      <c r="AD30" s="784"/>
      <c r="AE30" s="785"/>
      <c r="AF30" s="786">
        <v>3</v>
      </c>
      <c r="AG30" s="787"/>
      <c r="AH30" s="787"/>
      <c r="AI30" s="787"/>
      <c r="AJ30" s="788"/>
      <c r="AK30" s="834">
        <v>55</v>
      </c>
      <c r="AL30" s="830"/>
      <c r="AM30" s="830"/>
      <c r="AN30" s="830"/>
      <c r="AO30" s="830"/>
      <c r="AP30" s="830" t="s">
        <v>553</v>
      </c>
      <c r="AQ30" s="830"/>
      <c r="AR30" s="830"/>
      <c r="AS30" s="830"/>
      <c r="AT30" s="830"/>
      <c r="AU30" s="830" t="s">
        <v>553</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255</v>
      </c>
      <c r="R31" s="784"/>
      <c r="S31" s="784"/>
      <c r="T31" s="784"/>
      <c r="U31" s="784"/>
      <c r="V31" s="784">
        <v>189</v>
      </c>
      <c r="W31" s="784"/>
      <c r="X31" s="784"/>
      <c r="Y31" s="784"/>
      <c r="Z31" s="784"/>
      <c r="AA31" s="784">
        <v>66</v>
      </c>
      <c r="AB31" s="784"/>
      <c r="AC31" s="784"/>
      <c r="AD31" s="784"/>
      <c r="AE31" s="785"/>
      <c r="AF31" s="786">
        <v>393</v>
      </c>
      <c r="AG31" s="787"/>
      <c r="AH31" s="787"/>
      <c r="AI31" s="787"/>
      <c r="AJ31" s="788"/>
      <c r="AK31" s="834">
        <v>1</v>
      </c>
      <c r="AL31" s="830"/>
      <c r="AM31" s="830"/>
      <c r="AN31" s="830"/>
      <c r="AO31" s="830"/>
      <c r="AP31" s="830">
        <v>336</v>
      </c>
      <c r="AQ31" s="830"/>
      <c r="AR31" s="830"/>
      <c r="AS31" s="830"/>
      <c r="AT31" s="830"/>
      <c r="AU31" s="830">
        <v>2</v>
      </c>
      <c r="AV31" s="830"/>
      <c r="AW31" s="830"/>
      <c r="AX31" s="830"/>
      <c r="AY31" s="830"/>
      <c r="AZ31" s="831" t="s">
        <v>553</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143</v>
      </c>
      <c r="C32" s="781"/>
      <c r="D32" s="781"/>
      <c r="E32" s="781"/>
      <c r="F32" s="781"/>
      <c r="G32" s="781"/>
      <c r="H32" s="781"/>
      <c r="I32" s="781"/>
      <c r="J32" s="781"/>
      <c r="K32" s="781"/>
      <c r="L32" s="781"/>
      <c r="M32" s="781"/>
      <c r="N32" s="781"/>
      <c r="O32" s="781"/>
      <c r="P32" s="782"/>
      <c r="Q32" s="783">
        <v>38</v>
      </c>
      <c r="R32" s="784"/>
      <c r="S32" s="784"/>
      <c r="T32" s="784"/>
      <c r="U32" s="784"/>
      <c r="V32" s="784">
        <v>62</v>
      </c>
      <c r="W32" s="784"/>
      <c r="X32" s="784"/>
      <c r="Y32" s="784"/>
      <c r="Z32" s="784"/>
      <c r="AA32" s="784">
        <v>-24</v>
      </c>
      <c r="AB32" s="784"/>
      <c r="AC32" s="784"/>
      <c r="AD32" s="784"/>
      <c r="AE32" s="785"/>
      <c r="AF32" s="786">
        <v>-18</v>
      </c>
      <c r="AG32" s="787"/>
      <c r="AH32" s="787"/>
      <c r="AI32" s="787"/>
      <c r="AJ32" s="788"/>
      <c r="AK32" s="834">
        <v>28</v>
      </c>
      <c r="AL32" s="830"/>
      <c r="AM32" s="830"/>
      <c r="AN32" s="830"/>
      <c r="AO32" s="830"/>
      <c r="AP32" s="830">
        <v>138</v>
      </c>
      <c r="AQ32" s="830"/>
      <c r="AR32" s="830"/>
      <c r="AS32" s="830"/>
      <c r="AT32" s="830"/>
      <c r="AU32" s="830">
        <v>131</v>
      </c>
      <c r="AV32" s="830"/>
      <c r="AW32" s="830"/>
      <c r="AX32" s="830"/>
      <c r="AY32" s="830"/>
      <c r="AZ32" s="831">
        <v>228.3</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618</v>
      </c>
      <c r="AG63" s="844"/>
      <c r="AH63" s="844"/>
      <c r="AI63" s="844"/>
      <c r="AJ63" s="845"/>
      <c r="AK63" s="846"/>
      <c r="AL63" s="841"/>
      <c r="AM63" s="841"/>
      <c r="AN63" s="841"/>
      <c r="AO63" s="841"/>
      <c r="AP63" s="844">
        <v>474</v>
      </c>
      <c r="AQ63" s="844"/>
      <c r="AR63" s="844"/>
      <c r="AS63" s="844"/>
      <c r="AT63" s="844"/>
      <c r="AU63" s="844">
        <v>133</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555</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556</v>
      </c>
      <c r="C69" s="874"/>
      <c r="D69" s="874"/>
      <c r="E69" s="874"/>
      <c r="F69" s="874"/>
      <c r="G69" s="874"/>
      <c r="H69" s="874"/>
      <c r="I69" s="874"/>
      <c r="J69" s="874"/>
      <c r="K69" s="874"/>
      <c r="L69" s="874"/>
      <c r="M69" s="874"/>
      <c r="N69" s="874"/>
      <c r="O69" s="874"/>
      <c r="P69" s="875"/>
      <c r="Q69" s="876">
        <v>4557</v>
      </c>
      <c r="R69" s="830"/>
      <c r="S69" s="830"/>
      <c r="T69" s="830"/>
      <c r="U69" s="830"/>
      <c r="V69" s="830">
        <v>3585</v>
      </c>
      <c r="W69" s="830"/>
      <c r="X69" s="830"/>
      <c r="Y69" s="830"/>
      <c r="Z69" s="830"/>
      <c r="AA69" s="830">
        <v>972</v>
      </c>
      <c r="AB69" s="830"/>
      <c r="AC69" s="830"/>
      <c r="AD69" s="830"/>
      <c r="AE69" s="830"/>
      <c r="AF69" s="830">
        <v>972</v>
      </c>
      <c r="AG69" s="830"/>
      <c r="AH69" s="830"/>
      <c r="AI69" s="830"/>
      <c r="AJ69" s="830"/>
      <c r="AK69" s="830">
        <v>2</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557</v>
      </c>
      <c r="C70" s="874"/>
      <c r="D70" s="874"/>
      <c r="E70" s="874"/>
      <c r="F70" s="874"/>
      <c r="G70" s="874"/>
      <c r="H70" s="874"/>
      <c r="I70" s="874"/>
      <c r="J70" s="874"/>
      <c r="K70" s="874"/>
      <c r="L70" s="874"/>
      <c r="M70" s="874"/>
      <c r="N70" s="874"/>
      <c r="O70" s="874"/>
      <c r="P70" s="875"/>
      <c r="Q70" s="876">
        <v>101</v>
      </c>
      <c r="R70" s="830"/>
      <c r="S70" s="830"/>
      <c r="T70" s="830"/>
      <c r="U70" s="830"/>
      <c r="V70" s="830">
        <v>70</v>
      </c>
      <c r="W70" s="830"/>
      <c r="X70" s="830"/>
      <c r="Y70" s="830"/>
      <c r="Z70" s="830"/>
      <c r="AA70" s="830">
        <v>31</v>
      </c>
      <c r="AB70" s="830"/>
      <c r="AC70" s="830"/>
      <c r="AD70" s="830"/>
      <c r="AE70" s="830"/>
      <c r="AF70" s="830">
        <v>31</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558</v>
      </c>
      <c r="C71" s="874"/>
      <c r="D71" s="874"/>
      <c r="E71" s="874"/>
      <c r="F71" s="874"/>
      <c r="G71" s="874"/>
      <c r="H71" s="874"/>
      <c r="I71" s="874"/>
      <c r="J71" s="874"/>
      <c r="K71" s="874"/>
      <c r="L71" s="874"/>
      <c r="M71" s="874"/>
      <c r="N71" s="874"/>
      <c r="O71" s="874"/>
      <c r="P71" s="875"/>
      <c r="Q71" s="876">
        <v>265</v>
      </c>
      <c r="R71" s="830"/>
      <c r="S71" s="830"/>
      <c r="T71" s="830"/>
      <c r="U71" s="830"/>
      <c r="V71" s="830">
        <v>194</v>
      </c>
      <c r="W71" s="830"/>
      <c r="X71" s="830"/>
      <c r="Y71" s="830"/>
      <c r="Z71" s="830"/>
      <c r="AA71" s="830">
        <v>71</v>
      </c>
      <c r="AB71" s="830"/>
      <c r="AC71" s="830"/>
      <c r="AD71" s="830"/>
      <c r="AE71" s="830"/>
      <c r="AF71" s="830">
        <v>43</v>
      </c>
      <c r="AG71" s="830"/>
      <c r="AH71" s="830"/>
      <c r="AI71" s="830"/>
      <c r="AJ71" s="830"/>
      <c r="AK71" s="830" t="s">
        <v>553</v>
      </c>
      <c r="AL71" s="830"/>
      <c r="AM71" s="830"/>
      <c r="AN71" s="830"/>
      <c r="AO71" s="830"/>
      <c r="AP71" s="830">
        <v>324</v>
      </c>
      <c r="AQ71" s="830"/>
      <c r="AR71" s="830"/>
      <c r="AS71" s="830"/>
      <c r="AT71" s="830"/>
      <c r="AU71" s="830">
        <v>66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559</v>
      </c>
      <c r="C72" s="874"/>
      <c r="D72" s="874"/>
      <c r="E72" s="874"/>
      <c r="F72" s="874"/>
      <c r="G72" s="874"/>
      <c r="H72" s="874"/>
      <c r="I72" s="874"/>
      <c r="J72" s="874"/>
      <c r="K72" s="874"/>
      <c r="L72" s="874"/>
      <c r="M72" s="874"/>
      <c r="N72" s="874"/>
      <c r="O72" s="874"/>
      <c r="P72" s="875"/>
      <c r="Q72" s="876">
        <v>2370</v>
      </c>
      <c r="R72" s="830"/>
      <c r="S72" s="830"/>
      <c r="T72" s="830"/>
      <c r="U72" s="830"/>
      <c r="V72" s="830">
        <v>1995</v>
      </c>
      <c r="W72" s="830"/>
      <c r="X72" s="830"/>
      <c r="Y72" s="830"/>
      <c r="Z72" s="830"/>
      <c r="AA72" s="830">
        <v>375</v>
      </c>
      <c r="AB72" s="830"/>
      <c r="AC72" s="830"/>
      <c r="AD72" s="830"/>
      <c r="AE72" s="830"/>
      <c r="AF72" s="830">
        <v>320</v>
      </c>
      <c r="AG72" s="830"/>
      <c r="AH72" s="830"/>
      <c r="AI72" s="830"/>
      <c r="AJ72" s="830"/>
      <c r="AK72" s="830">
        <v>149</v>
      </c>
      <c r="AL72" s="830"/>
      <c r="AM72" s="830"/>
      <c r="AN72" s="830"/>
      <c r="AO72" s="830"/>
      <c r="AP72" s="830">
        <v>10</v>
      </c>
      <c r="AQ72" s="830"/>
      <c r="AR72" s="830"/>
      <c r="AS72" s="830"/>
      <c r="AT72" s="830"/>
      <c r="AU72" s="830" t="s">
        <v>553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560</v>
      </c>
      <c r="C73" s="874"/>
      <c r="D73" s="874"/>
      <c r="E73" s="874"/>
      <c r="F73" s="874"/>
      <c r="G73" s="874"/>
      <c r="H73" s="874"/>
      <c r="I73" s="874"/>
      <c r="J73" s="874"/>
      <c r="K73" s="874"/>
      <c r="L73" s="874"/>
      <c r="M73" s="874"/>
      <c r="N73" s="874"/>
      <c r="O73" s="874"/>
      <c r="P73" s="875"/>
      <c r="Q73" s="876">
        <v>371</v>
      </c>
      <c r="R73" s="830"/>
      <c r="S73" s="830"/>
      <c r="T73" s="830"/>
      <c r="U73" s="830"/>
      <c r="V73" s="830">
        <v>364</v>
      </c>
      <c r="W73" s="830"/>
      <c r="X73" s="830"/>
      <c r="Y73" s="830"/>
      <c r="Z73" s="830"/>
      <c r="AA73" s="830">
        <v>7</v>
      </c>
      <c r="AB73" s="830"/>
      <c r="AC73" s="830"/>
      <c r="AD73" s="830"/>
      <c r="AE73" s="830"/>
      <c r="AF73" s="830">
        <v>7</v>
      </c>
      <c r="AG73" s="830"/>
      <c r="AH73" s="830"/>
      <c r="AI73" s="830"/>
      <c r="AJ73" s="830"/>
      <c r="AK73" s="830" t="s">
        <v>553</v>
      </c>
      <c r="AL73" s="830"/>
      <c r="AM73" s="830"/>
      <c r="AN73" s="830"/>
      <c r="AO73" s="830"/>
      <c r="AP73" s="830" t="s">
        <v>553</v>
      </c>
      <c r="AQ73" s="830"/>
      <c r="AR73" s="830"/>
      <c r="AS73" s="830"/>
      <c r="AT73" s="830"/>
      <c r="AU73" s="830" t="s">
        <v>553</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561</v>
      </c>
      <c r="C74" s="874"/>
      <c r="D74" s="874"/>
      <c r="E74" s="874"/>
      <c r="F74" s="874"/>
      <c r="G74" s="874"/>
      <c r="H74" s="874"/>
      <c r="I74" s="874"/>
      <c r="J74" s="874"/>
      <c r="K74" s="874"/>
      <c r="L74" s="874"/>
      <c r="M74" s="874"/>
      <c r="N74" s="874"/>
      <c r="O74" s="874"/>
      <c r="P74" s="875"/>
      <c r="Q74" s="876">
        <v>80</v>
      </c>
      <c r="R74" s="830"/>
      <c r="S74" s="830"/>
      <c r="T74" s="830"/>
      <c r="U74" s="830"/>
      <c r="V74" s="830">
        <v>73</v>
      </c>
      <c r="W74" s="830"/>
      <c r="X74" s="830"/>
      <c r="Y74" s="830"/>
      <c r="Z74" s="830"/>
      <c r="AA74" s="830">
        <v>7</v>
      </c>
      <c r="AB74" s="830"/>
      <c r="AC74" s="830"/>
      <c r="AD74" s="830"/>
      <c r="AE74" s="830"/>
      <c r="AF74" s="830">
        <v>7</v>
      </c>
      <c r="AG74" s="830"/>
      <c r="AH74" s="830"/>
      <c r="AI74" s="830"/>
      <c r="AJ74" s="830"/>
      <c r="AK74" s="830">
        <v>20</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562</v>
      </c>
      <c r="C75" s="874"/>
      <c r="D75" s="874"/>
      <c r="E75" s="874"/>
      <c r="F75" s="874"/>
      <c r="G75" s="874"/>
      <c r="H75" s="874"/>
      <c r="I75" s="874"/>
      <c r="J75" s="874"/>
      <c r="K75" s="874"/>
      <c r="L75" s="874"/>
      <c r="M75" s="874"/>
      <c r="N75" s="874"/>
      <c r="O75" s="874"/>
      <c r="P75" s="875"/>
      <c r="Q75" s="877">
        <v>141377</v>
      </c>
      <c r="R75" s="878"/>
      <c r="S75" s="878"/>
      <c r="T75" s="878"/>
      <c r="U75" s="834"/>
      <c r="V75" s="879">
        <v>138807</v>
      </c>
      <c r="W75" s="878"/>
      <c r="X75" s="878"/>
      <c r="Y75" s="878"/>
      <c r="Z75" s="834"/>
      <c r="AA75" s="879">
        <v>2570</v>
      </c>
      <c r="AB75" s="878"/>
      <c r="AC75" s="878"/>
      <c r="AD75" s="878"/>
      <c r="AE75" s="834"/>
      <c r="AF75" s="879">
        <v>2570</v>
      </c>
      <c r="AG75" s="878"/>
      <c r="AH75" s="878"/>
      <c r="AI75" s="878"/>
      <c r="AJ75" s="834"/>
      <c r="AK75" s="879" t="s">
        <v>553</v>
      </c>
      <c r="AL75" s="878"/>
      <c r="AM75" s="878"/>
      <c r="AN75" s="878"/>
      <c r="AO75" s="834"/>
      <c r="AP75" s="879" t="s">
        <v>553</v>
      </c>
      <c r="AQ75" s="878"/>
      <c r="AR75" s="878"/>
      <c r="AS75" s="878"/>
      <c r="AT75" s="834"/>
      <c r="AU75" s="879" t="s">
        <v>553</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3951</v>
      </c>
      <c r="AG88" s="844"/>
      <c r="AH88" s="844"/>
      <c r="AI88" s="844"/>
      <c r="AJ88" s="844"/>
      <c r="AK88" s="841"/>
      <c r="AL88" s="841"/>
      <c r="AM88" s="841"/>
      <c r="AN88" s="841"/>
      <c r="AO88" s="841"/>
      <c r="AP88" s="844">
        <v>334</v>
      </c>
      <c r="AQ88" s="844"/>
      <c r="AR88" s="844"/>
      <c r="AS88" s="844"/>
      <c r="AT88" s="844"/>
      <c r="AU88" s="844">
        <v>66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v>
      </c>
      <c r="CS102" s="852"/>
      <c r="CT102" s="852"/>
      <c r="CU102" s="852"/>
      <c r="CV102" s="891"/>
      <c r="CW102" s="890" t="s">
        <v>487</v>
      </c>
      <c r="CX102" s="852"/>
      <c r="CY102" s="852"/>
      <c r="CZ102" s="852"/>
      <c r="DA102" s="891"/>
      <c r="DB102" s="890" t="s">
        <v>487</v>
      </c>
      <c r="DC102" s="852"/>
      <c r="DD102" s="852"/>
      <c r="DE102" s="852"/>
      <c r="DF102" s="891"/>
      <c r="DG102" s="890" t="s">
        <v>487</v>
      </c>
      <c r="DH102" s="852"/>
      <c r="DI102" s="852"/>
      <c r="DJ102" s="852"/>
      <c r="DK102" s="891"/>
      <c r="DL102" s="890" t="s">
        <v>487</v>
      </c>
      <c r="DM102" s="852"/>
      <c r="DN102" s="852"/>
      <c r="DO102" s="852"/>
      <c r="DP102" s="891"/>
      <c r="DQ102" s="890" t="s">
        <v>487</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395736</v>
      </c>
      <c r="AB110" s="900"/>
      <c r="AC110" s="900"/>
      <c r="AD110" s="900"/>
      <c r="AE110" s="901"/>
      <c r="AF110" s="902">
        <v>356020</v>
      </c>
      <c r="AG110" s="900"/>
      <c r="AH110" s="900"/>
      <c r="AI110" s="900"/>
      <c r="AJ110" s="901"/>
      <c r="AK110" s="902">
        <v>344372</v>
      </c>
      <c r="AL110" s="900"/>
      <c r="AM110" s="900"/>
      <c r="AN110" s="900"/>
      <c r="AO110" s="901"/>
      <c r="AP110" s="903">
        <v>10.4</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3518487</v>
      </c>
      <c r="BR110" s="931"/>
      <c r="BS110" s="931"/>
      <c r="BT110" s="931"/>
      <c r="BU110" s="931"/>
      <c r="BV110" s="931">
        <v>3345870</v>
      </c>
      <c r="BW110" s="931"/>
      <c r="BX110" s="931"/>
      <c r="BY110" s="931"/>
      <c r="BZ110" s="931"/>
      <c r="CA110" s="931">
        <v>3204077</v>
      </c>
      <c r="CB110" s="931"/>
      <c r="CC110" s="931"/>
      <c r="CD110" s="931"/>
      <c r="CE110" s="931"/>
      <c r="CF110" s="944">
        <v>96.5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49200</v>
      </c>
      <c r="BR111" s="926"/>
      <c r="BS111" s="926"/>
      <c r="BT111" s="926"/>
      <c r="BU111" s="926"/>
      <c r="BV111" s="926">
        <v>29150</v>
      </c>
      <c r="BW111" s="926"/>
      <c r="BX111" s="926"/>
      <c r="BY111" s="926"/>
      <c r="BZ111" s="926"/>
      <c r="CA111" s="926">
        <v>33750</v>
      </c>
      <c r="CB111" s="926"/>
      <c r="CC111" s="926"/>
      <c r="CD111" s="926"/>
      <c r="CE111" s="926"/>
      <c r="CF111" s="920">
        <v>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168587</v>
      </c>
      <c r="BR112" s="926"/>
      <c r="BS112" s="926"/>
      <c r="BT112" s="926"/>
      <c r="BU112" s="926"/>
      <c r="BV112" s="926">
        <v>156261</v>
      </c>
      <c r="BW112" s="926"/>
      <c r="BX112" s="926"/>
      <c r="BY112" s="926"/>
      <c r="BZ112" s="926"/>
      <c r="CA112" s="926">
        <v>133066</v>
      </c>
      <c r="CB112" s="926"/>
      <c r="CC112" s="926"/>
      <c r="CD112" s="926"/>
      <c r="CE112" s="926"/>
      <c r="CF112" s="920">
        <v>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23265</v>
      </c>
      <c r="AB113" s="938"/>
      <c r="AC113" s="938"/>
      <c r="AD113" s="938"/>
      <c r="AE113" s="939"/>
      <c r="AF113" s="940">
        <v>21412</v>
      </c>
      <c r="AG113" s="938"/>
      <c r="AH113" s="938"/>
      <c r="AI113" s="938"/>
      <c r="AJ113" s="939"/>
      <c r="AK113" s="940">
        <v>22088</v>
      </c>
      <c r="AL113" s="938"/>
      <c r="AM113" s="938"/>
      <c r="AN113" s="938"/>
      <c r="AO113" s="939"/>
      <c r="AP113" s="941">
        <v>0.7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83512</v>
      </c>
      <c r="BR113" s="926"/>
      <c r="BS113" s="926"/>
      <c r="BT113" s="926"/>
      <c r="BU113" s="926"/>
      <c r="BV113" s="926">
        <v>75099</v>
      </c>
      <c r="BW113" s="926"/>
      <c r="BX113" s="926"/>
      <c r="BY113" s="926"/>
      <c r="BZ113" s="926"/>
      <c r="CA113" s="926">
        <v>66811</v>
      </c>
      <c r="CB113" s="926"/>
      <c r="CC113" s="926"/>
      <c r="CD113" s="926"/>
      <c r="CE113" s="926"/>
      <c r="CF113" s="920">
        <v>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7058</v>
      </c>
      <c r="AB114" s="959"/>
      <c r="AC114" s="959"/>
      <c r="AD114" s="959"/>
      <c r="AE114" s="960"/>
      <c r="AF114" s="961">
        <v>6836</v>
      </c>
      <c r="AG114" s="959"/>
      <c r="AH114" s="959"/>
      <c r="AI114" s="959"/>
      <c r="AJ114" s="960"/>
      <c r="AK114" s="961">
        <v>7081</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592322</v>
      </c>
      <c r="BR114" s="926"/>
      <c r="BS114" s="926"/>
      <c r="BT114" s="926"/>
      <c r="BU114" s="926"/>
      <c r="BV114" s="926">
        <v>577100</v>
      </c>
      <c r="BW114" s="926"/>
      <c r="BX114" s="926"/>
      <c r="BY114" s="926"/>
      <c r="BZ114" s="926"/>
      <c r="CA114" s="926">
        <v>546790</v>
      </c>
      <c r="CB114" s="926"/>
      <c r="CC114" s="926"/>
      <c r="CD114" s="926"/>
      <c r="CE114" s="926"/>
      <c r="CF114" s="920">
        <v>16.5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18057</v>
      </c>
      <c r="AB115" s="938"/>
      <c r="AC115" s="938"/>
      <c r="AD115" s="938"/>
      <c r="AE115" s="939"/>
      <c r="AF115" s="940">
        <v>35650</v>
      </c>
      <c r="AG115" s="938"/>
      <c r="AH115" s="938"/>
      <c r="AI115" s="938"/>
      <c r="AJ115" s="939"/>
      <c r="AK115" s="940">
        <v>11600</v>
      </c>
      <c r="AL115" s="938"/>
      <c r="AM115" s="938"/>
      <c r="AN115" s="938"/>
      <c r="AO115" s="939"/>
      <c r="AP115" s="941">
        <v>0.3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444116</v>
      </c>
      <c r="AB117" s="979"/>
      <c r="AC117" s="979"/>
      <c r="AD117" s="979"/>
      <c r="AE117" s="980"/>
      <c r="AF117" s="981">
        <v>419918</v>
      </c>
      <c r="AG117" s="979"/>
      <c r="AH117" s="979"/>
      <c r="AI117" s="979"/>
      <c r="AJ117" s="980"/>
      <c r="AK117" s="981">
        <v>385141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442</v>
      </c>
      <c r="BP119" s="1005"/>
      <c r="BQ119" s="999">
        <v>4412108</v>
      </c>
      <c r="BR119" s="1000"/>
      <c r="BS119" s="1000"/>
      <c r="BT119" s="1000"/>
      <c r="BU119" s="1000"/>
      <c r="BV119" s="1000">
        <v>4183480</v>
      </c>
      <c r="BW119" s="1000"/>
      <c r="BX119" s="1000"/>
      <c r="BY119" s="1000"/>
      <c r="BZ119" s="1000"/>
      <c r="CA119" s="1000">
        <v>3984494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49200</v>
      </c>
      <c r="DH119" s="986"/>
      <c r="DI119" s="986"/>
      <c r="DJ119" s="986"/>
      <c r="DK119" s="987"/>
      <c r="DL119" s="985">
        <v>29150</v>
      </c>
      <c r="DM119" s="986"/>
      <c r="DN119" s="986"/>
      <c r="DO119" s="986"/>
      <c r="DP119" s="987"/>
      <c r="DQ119" s="985">
        <v>33750</v>
      </c>
      <c r="DR119" s="986"/>
      <c r="DS119" s="986"/>
      <c r="DT119" s="986"/>
      <c r="DU119" s="987"/>
      <c r="DV119" s="988">
        <v>1</v>
      </c>
      <c r="DW119" s="989"/>
      <c r="DX119" s="989"/>
      <c r="DY119" s="989"/>
      <c r="DZ119" s="990"/>
    </row>
    <row r="120" spans="1:130" s="230"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2705189</v>
      </c>
      <c r="BR120" s="931"/>
      <c r="BS120" s="931"/>
      <c r="BT120" s="931"/>
      <c r="BU120" s="931"/>
      <c r="BV120" s="931">
        <v>2914555</v>
      </c>
      <c r="BW120" s="931"/>
      <c r="BX120" s="931"/>
      <c r="BY120" s="931"/>
      <c r="BZ120" s="931"/>
      <c r="CA120" s="931">
        <v>3008404</v>
      </c>
      <c r="CB120" s="931"/>
      <c r="CC120" s="931"/>
      <c r="CD120" s="931"/>
      <c r="CE120" s="931"/>
      <c r="CF120" s="944">
        <v>90.6</v>
      </c>
      <c r="CG120" s="945"/>
      <c r="CH120" s="945"/>
      <c r="CI120" s="945"/>
      <c r="CJ120" s="945"/>
      <c r="CK120" s="1006" t="s">
        <v>446</v>
      </c>
      <c r="CL120" s="1007"/>
      <c r="CM120" s="1007"/>
      <c r="CN120" s="1007"/>
      <c r="CO120" s="1008"/>
      <c r="CP120" s="1014" t="s">
        <v>143</v>
      </c>
      <c r="CQ120" s="1015"/>
      <c r="CR120" s="1015"/>
      <c r="CS120" s="1015"/>
      <c r="CT120" s="1015"/>
      <c r="CU120" s="1015"/>
      <c r="CV120" s="1015"/>
      <c r="CW120" s="1015"/>
      <c r="CX120" s="1015"/>
      <c r="CY120" s="1015"/>
      <c r="CZ120" s="1015"/>
      <c r="DA120" s="1015"/>
      <c r="DB120" s="1015"/>
      <c r="DC120" s="1015"/>
      <c r="DD120" s="1015"/>
      <c r="DE120" s="1015"/>
      <c r="DF120" s="1016"/>
      <c r="DG120" s="930">
        <v>166469</v>
      </c>
      <c r="DH120" s="931"/>
      <c r="DI120" s="931"/>
      <c r="DJ120" s="931"/>
      <c r="DK120" s="931"/>
      <c r="DL120" s="931">
        <v>153610</v>
      </c>
      <c r="DM120" s="931"/>
      <c r="DN120" s="931"/>
      <c r="DO120" s="931"/>
      <c r="DP120" s="931"/>
      <c r="DQ120" s="931">
        <v>131385</v>
      </c>
      <c r="DR120" s="931"/>
      <c r="DS120" s="931"/>
      <c r="DT120" s="931"/>
      <c r="DU120" s="931"/>
      <c r="DV120" s="932">
        <v>4</v>
      </c>
      <c r="DW120" s="932"/>
      <c r="DX120" s="932"/>
      <c r="DY120" s="932"/>
      <c r="DZ120" s="933"/>
    </row>
    <row r="121" spans="1:130" s="230"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5416</v>
      </c>
      <c r="BR121" s="926"/>
      <c r="BS121" s="926"/>
      <c r="BT121" s="926"/>
      <c r="BU121" s="926"/>
      <c r="BV121" s="926">
        <v>3456</v>
      </c>
      <c r="BW121" s="926"/>
      <c r="BX121" s="926"/>
      <c r="BY121" s="926"/>
      <c r="BZ121" s="926"/>
      <c r="CA121" s="926">
        <v>2953</v>
      </c>
      <c r="CB121" s="926"/>
      <c r="CC121" s="926"/>
      <c r="CD121" s="926"/>
      <c r="CE121" s="926"/>
      <c r="CF121" s="920">
        <v>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2118</v>
      </c>
      <c r="DH121" s="926"/>
      <c r="DI121" s="926"/>
      <c r="DJ121" s="926"/>
      <c r="DK121" s="926"/>
      <c r="DL121" s="926">
        <v>2651</v>
      </c>
      <c r="DM121" s="926"/>
      <c r="DN121" s="926"/>
      <c r="DO121" s="926"/>
      <c r="DP121" s="926"/>
      <c r="DQ121" s="926">
        <v>1681</v>
      </c>
      <c r="DR121" s="926"/>
      <c r="DS121" s="926"/>
      <c r="DT121" s="926"/>
      <c r="DU121" s="926"/>
      <c r="DV121" s="927">
        <v>0.1</v>
      </c>
      <c r="DW121" s="927"/>
      <c r="DX121" s="927"/>
      <c r="DY121" s="927"/>
      <c r="DZ121" s="928"/>
    </row>
    <row r="122" spans="1:130" s="230"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2866957</v>
      </c>
      <c r="BR122" s="1000"/>
      <c r="BS122" s="1000"/>
      <c r="BT122" s="1000"/>
      <c r="BU122" s="1000"/>
      <c r="BV122" s="1000">
        <v>2717852</v>
      </c>
      <c r="BW122" s="1000"/>
      <c r="BX122" s="1000"/>
      <c r="BY122" s="1000"/>
      <c r="BZ122" s="1000"/>
      <c r="CA122" s="1000">
        <v>2592267</v>
      </c>
      <c r="CB122" s="1000"/>
      <c r="CC122" s="1000"/>
      <c r="CD122" s="1000"/>
      <c r="CE122" s="1000"/>
      <c r="CF122" s="1017">
        <v>78.099999999999994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450</v>
      </c>
      <c r="BP123" s="1005"/>
      <c r="BQ123" s="1064">
        <v>5577562</v>
      </c>
      <c r="BR123" s="1031"/>
      <c r="BS123" s="1031"/>
      <c r="BT123" s="1031"/>
      <c r="BU123" s="1031"/>
      <c r="BV123" s="1031">
        <v>5635863</v>
      </c>
      <c r="BW123" s="1031"/>
      <c r="BX123" s="1031"/>
      <c r="BY123" s="1031"/>
      <c r="BZ123" s="1031"/>
      <c r="CA123" s="1031">
        <v>5603624</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18057</v>
      </c>
      <c r="AB126" s="959"/>
      <c r="AC126" s="959"/>
      <c r="AD126" s="959"/>
      <c r="AE126" s="960"/>
      <c r="AF126" s="961">
        <v>35650</v>
      </c>
      <c r="AG126" s="959"/>
      <c r="AH126" s="959"/>
      <c r="AI126" s="959"/>
      <c r="AJ126" s="960"/>
      <c r="AK126" s="961">
        <v>11600</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2743</v>
      </c>
      <c r="AB128" s="1047"/>
      <c r="AC128" s="1047"/>
      <c r="AD128" s="1047"/>
      <c r="AE128" s="1048"/>
      <c r="AF128" s="1049">
        <v>2642</v>
      </c>
      <c r="AG128" s="1047"/>
      <c r="AH128" s="1047"/>
      <c r="AI128" s="1047"/>
      <c r="AJ128" s="1048"/>
      <c r="AK128" s="1049">
        <v>622</v>
      </c>
      <c r="AL128" s="1047"/>
      <c r="AM128" s="1047"/>
      <c r="AN128" s="1047"/>
      <c r="AO128" s="1048"/>
      <c r="AP128" s="1050"/>
      <c r="AQ128" s="1051"/>
      <c r="AR128" s="1051"/>
      <c r="AS128" s="1051"/>
      <c r="AT128" s="1052"/>
      <c r="AU128" s="232"/>
      <c r="AV128" s="232"/>
      <c r="AW128" s="232"/>
      <c r="AX128" s="896" t="s">
        <v>464</v>
      </c>
      <c r="AY128" s="897"/>
      <c r="AZ128" s="897"/>
      <c r="BA128" s="897"/>
      <c r="BB128" s="897"/>
      <c r="BC128" s="897"/>
      <c r="BD128" s="897"/>
      <c r="BE128" s="898"/>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3609501</v>
      </c>
      <c r="AB129" s="959"/>
      <c r="AC129" s="959"/>
      <c r="AD129" s="959"/>
      <c r="AE129" s="960"/>
      <c r="AF129" s="961">
        <v>3523742</v>
      </c>
      <c r="AG129" s="959"/>
      <c r="AH129" s="959"/>
      <c r="AI129" s="959"/>
      <c r="AJ129" s="960"/>
      <c r="AK129" s="961">
        <v>3578039</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270614</v>
      </c>
      <c r="AB130" s="959"/>
      <c r="AC130" s="959"/>
      <c r="AD130" s="959"/>
      <c r="AE130" s="960"/>
      <c r="AF130" s="961">
        <v>264781</v>
      </c>
      <c r="AG130" s="959"/>
      <c r="AH130" s="959"/>
      <c r="AI130" s="959"/>
      <c r="AJ130" s="960"/>
      <c r="AK130" s="961">
        <v>258773</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4.5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3338887</v>
      </c>
      <c r="AB131" s="986"/>
      <c r="AC131" s="986"/>
      <c r="AD131" s="986"/>
      <c r="AE131" s="987"/>
      <c r="AF131" s="985">
        <v>3258961</v>
      </c>
      <c r="AG131" s="986"/>
      <c r="AH131" s="986"/>
      <c r="AI131" s="986"/>
      <c r="AJ131" s="987"/>
      <c r="AK131" s="985">
        <v>3319266</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5.1142491489999999</v>
      </c>
      <c r="AB132" s="1097"/>
      <c r="AC132" s="1097"/>
      <c r="AD132" s="1097"/>
      <c r="AE132" s="1098"/>
      <c r="AF132" s="1099">
        <v>4.6792520680000003</v>
      </c>
      <c r="AG132" s="1097"/>
      <c r="AH132" s="1097"/>
      <c r="AI132" s="1097"/>
      <c r="AJ132" s="1098"/>
      <c r="AK132" s="1099">
        <v>3.7883676689999999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5.7</v>
      </c>
      <c r="AB133" s="1080"/>
      <c r="AC133" s="1080"/>
      <c r="AD133" s="1080"/>
      <c r="AE133" s="1081"/>
      <c r="AF133" s="1079">
        <v>5</v>
      </c>
      <c r="AG133" s="1080"/>
      <c r="AH133" s="1080"/>
      <c r="AI133" s="1080"/>
      <c r="AJ133" s="1081"/>
      <c r="AK133" s="1079">
        <v>4.5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j8RNitD4Ur5nqU1Z2oT0BzKHtPPUf2/zw8WqItbTnqnRTBNvbDlpcjBnxosBXR35Qv44NzxDN+VxIQD6W1+Q==" saltValue="qLsw7g9Z1BRU5ACk5o6C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984jHyMm862YaNes/ho4UR+UxO2UQGuQTnksPv2qGFI2LL5ro3p+8+3xhFIfKkkOkugdSX4pbR/C0tsQy1cHw==" saltValue="j+aPXVMj2Sj3XK6VPaJG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g7lMAhSga8wyOkkFFQIoMvOZvFaLqGtjuC1HHO8us2c1SaYzupK0OC6CMX8L+LeOc8wOL0VogRHBUBo4FUZHQ==" saltValue="krFrvQA/fvu2IZNGJMGs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1116001</v>
      </c>
      <c r="AP9" s="281">
        <v>98744</v>
      </c>
      <c r="AQ9" s="282">
        <v>111034</v>
      </c>
      <c r="AR9" s="283">
        <v>-11.1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154911</v>
      </c>
      <c r="AP10" s="284">
        <v>13707</v>
      </c>
      <c r="AQ10" s="285">
        <v>15617</v>
      </c>
      <c r="AR10" s="286">
        <v>-12.2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1538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v>0</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35976</v>
      </c>
      <c r="AP13" s="284">
        <v>3183</v>
      </c>
      <c r="AQ13" s="285">
        <v>4378</v>
      </c>
      <c r="AR13" s="286">
        <v>-27.3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34274</v>
      </c>
      <c r="AP14" s="284">
        <v>3033</v>
      </c>
      <c r="AQ14" s="285">
        <v>2499</v>
      </c>
      <c r="AR14" s="286">
        <v>21.4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-85425</v>
      </c>
      <c r="AP15" s="284">
        <v>-7558</v>
      </c>
      <c r="AQ15" s="285">
        <v>-6867</v>
      </c>
      <c r="AR15" s="286">
        <v>10.1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1255737</v>
      </c>
      <c r="AP16" s="284">
        <v>111108</v>
      </c>
      <c r="AQ16" s="285">
        <v>128199</v>
      </c>
      <c r="AR16" s="286">
        <v>-13.3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9.4700000000000006</v>
      </c>
      <c r="AP21" s="298">
        <v>10.85</v>
      </c>
      <c r="AQ21" s="299">
        <v>-1.38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95.6</v>
      </c>
      <c r="AP22" s="303">
        <v>96.2</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344372</v>
      </c>
      <c r="AP32" s="312">
        <v>30470</v>
      </c>
      <c r="AQ32" s="313">
        <v>62185</v>
      </c>
      <c r="AR32" s="314">
        <v>-51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22088</v>
      </c>
      <c r="AP35" s="312">
        <v>1954</v>
      </c>
      <c r="AQ35" s="313">
        <v>15497</v>
      </c>
      <c r="AR35" s="314">
        <v>-87.4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7081</v>
      </c>
      <c r="AP36" s="312">
        <v>627</v>
      </c>
      <c r="AQ36" s="313">
        <v>3842</v>
      </c>
      <c r="AR36" s="314">
        <v>-83.7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11600</v>
      </c>
      <c r="AP37" s="312">
        <v>1026</v>
      </c>
      <c r="AQ37" s="313">
        <v>306</v>
      </c>
      <c r="AR37" s="314">
        <v>235.3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-622</v>
      </c>
      <c r="AP39" s="312">
        <v>-55</v>
      </c>
      <c r="AQ39" s="313">
        <v>-2250</v>
      </c>
      <c r="AR39" s="314">
        <v>-97.6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-258773</v>
      </c>
      <c r="AP40" s="312">
        <v>-22896</v>
      </c>
      <c r="AQ40" s="313">
        <v>-52332</v>
      </c>
      <c r="AR40" s="314">
        <v>-56.2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125746</v>
      </c>
      <c r="AP41" s="312">
        <v>11126</v>
      </c>
      <c r="AQ41" s="313">
        <v>27253</v>
      </c>
      <c r="AR41" s="314">
        <v>-59.2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415641</v>
      </c>
      <c r="AN51" s="334">
        <v>34761</v>
      </c>
      <c r="AO51" s="335">
        <v>18.3</v>
      </c>
      <c r="AP51" s="336">
        <v>93492</v>
      </c>
      <c r="AQ51" s="337">
        <v>-13.6</v>
      </c>
      <c r="AR51" s="338">
        <v>31.9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234393</v>
      </c>
      <c r="AN52" s="342">
        <v>19603</v>
      </c>
      <c r="AO52" s="343">
        <v>48.2</v>
      </c>
      <c r="AP52" s="344">
        <v>53316</v>
      </c>
      <c r="AQ52" s="345">
        <v>6</v>
      </c>
      <c r="AR52" s="346">
        <v>42.2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808436</v>
      </c>
      <c r="AN53" s="334">
        <v>68639</v>
      </c>
      <c r="AO53" s="335">
        <v>97.5</v>
      </c>
      <c r="AP53" s="336">
        <v>94796</v>
      </c>
      <c r="AQ53" s="337">
        <v>1.4</v>
      </c>
      <c r="AR53" s="338">
        <v>96.1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503310</v>
      </c>
      <c r="AN54" s="342">
        <v>42733</v>
      </c>
      <c r="AO54" s="343">
        <v>118</v>
      </c>
      <c r="AP54" s="344">
        <v>55781</v>
      </c>
      <c r="AQ54" s="345">
        <v>4.5999999999999996</v>
      </c>
      <c r="AR54" s="346">
        <v>113.4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462362</v>
      </c>
      <c r="AN55" s="334">
        <v>39783</v>
      </c>
      <c r="AO55" s="335">
        <v>-42</v>
      </c>
      <c r="AP55" s="336">
        <v>97758</v>
      </c>
      <c r="AQ55" s="337">
        <v>3.1</v>
      </c>
      <c r="AR55" s="338">
        <v>-45.1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182618</v>
      </c>
      <c r="AN56" s="342">
        <v>15713</v>
      </c>
      <c r="AO56" s="343">
        <v>-63.2</v>
      </c>
      <c r="AP56" s="344">
        <v>45946</v>
      </c>
      <c r="AQ56" s="345">
        <v>-17.600000000000001</v>
      </c>
      <c r="AR56" s="346">
        <v>-45.6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505088</v>
      </c>
      <c r="AN57" s="334">
        <v>44020</v>
      </c>
      <c r="AO57" s="335">
        <v>10.7</v>
      </c>
      <c r="AP57" s="336">
        <v>91338</v>
      </c>
      <c r="AQ57" s="337">
        <v>-6.6</v>
      </c>
      <c r="AR57" s="338">
        <v>17.3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280645</v>
      </c>
      <c r="AN58" s="342">
        <v>24459</v>
      </c>
      <c r="AO58" s="343">
        <v>55.7</v>
      </c>
      <c r="AP58" s="344">
        <v>43989</v>
      </c>
      <c r="AQ58" s="345">
        <v>-4.3</v>
      </c>
      <c r="AR58" s="346">
        <v>60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537737</v>
      </c>
      <c r="AN59" s="334">
        <v>47579</v>
      </c>
      <c r="AO59" s="335">
        <v>8.1</v>
      </c>
      <c r="AP59" s="336">
        <v>103975</v>
      </c>
      <c r="AQ59" s="337">
        <v>13.8</v>
      </c>
      <c r="AR59" s="338">
        <v>-5.7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389636</v>
      </c>
      <c r="AN60" s="342">
        <v>34475</v>
      </c>
      <c r="AO60" s="343">
        <v>41</v>
      </c>
      <c r="AP60" s="344">
        <v>52698</v>
      </c>
      <c r="AQ60" s="345">
        <v>19.8</v>
      </c>
      <c r="AR60" s="346">
        <v>21.2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545853</v>
      </c>
      <c r="AN61" s="349">
        <v>46956</v>
      </c>
      <c r="AO61" s="350">
        <v>18.5</v>
      </c>
      <c r="AP61" s="351">
        <v>96272</v>
      </c>
      <c r="AQ61" s="352">
        <v>-0.4</v>
      </c>
      <c r="AR61" s="338">
        <v>18.899999999999999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318120</v>
      </c>
      <c r="AN62" s="342">
        <v>27397</v>
      </c>
      <c r="AO62" s="343">
        <v>39.9</v>
      </c>
      <c r="AP62" s="344">
        <v>50346</v>
      </c>
      <c r="AQ62" s="345">
        <v>1.7</v>
      </c>
      <c r="AR62" s="346">
        <v>38.200000000000003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g6nzpjyn4R+evH+gf2k3Ix+0Bi4U+e3w7WvTqIZgH7l5FJUVjdfSs+TvLk8cyrF0ExlccU4AkfTFXvVVeNm8g==" saltValue="c2y0hG7omcQOsS1ZYC5b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SVPF2kYJBtLmXtF7Db4IEtPLGBIoQ3CxrAUqqu1jfp+90ByfQrTjUgkk6pLUk7glkthjKpOHcdUDL7Hr79XNUA==" saltValue="oOQDOKYXEpZN0ewhbhTK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vSycJnmAqADY/TvVQ1xmkBodiCFsQJl0Uv2QU6NDRjX/GKK28yvHYJp9AdrPkzIqpY3nIVi07f0+tVIFDuNA+w==" saltValue="AVaJDW9TubbsQLvYMCAG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36.11</v>
      </c>
      <c r="G47" s="12">
        <v>29.88</v>
      </c>
      <c r="H47" s="12">
        <v>36.880000000000003</v>
      </c>
      <c r="I47" s="12">
        <v>43.1</v>
      </c>
      <c r="J47" s="13">
        <v>45.06</v>
      </c>
    </row>
    <row r="48" spans="2:10" ht="57.75" customHeight="1" x14ac:dyDescent="0.15">
      <c r="B48" s="14"/>
      <c r="C48" s="1141" t="s">
        <v>4</v>
      </c>
      <c r="D48" s="1141"/>
      <c r="E48" s="1142"/>
      <c r="F48" s="15">
        <v>6.09</v>
      </c>
      <c r="G48" s="16">
        <v>7.8</v>
      </c>
      <c r="H48" s="16">
        <v>8.2100000000000009</v>
      </c>
      <c r="I48" s="16">
        <v>10.41</v>
      </c>
      <c r="J48" s="17">
        <v>10.94</v>
      </c>
    </row>
    <row r="49" spans="2:10" ht="57.75" customHeight="1" thickBot="1" x14ac:dyDescent="0.2">
      <c r="B49" s="18"/>
      <c r="C49" s="1143" t="s">
        <v>5</v>
      </c>
      <c r="D49" s="1143"/>
      <c r="E49" s="1144"/>
      <c r="F49" s="19" t="s">
        <v>531</v>
      </c>
      <c r="G49" s="20" t="s">
        <v>532</v>
      </c>
      <c r="H49" s="20">
        <v>10.01</v>
      </c>
      <c r="I49" s="20">
        <v>7.33</v>
      </c>
      <c r="J49" s="21">
        <v>3.29</v>
      </c>
    </row>
    <row r="50" spans="2:10" x14ac:dyDescent="0.15"/>
  </sheetData>
  <sheetProtection algorithmName="SHA-512" hashValue="TNdZXJMethssYfvncyKKNxq4W+JsQ9LWveZUao0DoBbil70mlPhaeQlfNxLLdFAvcBR+Ji4PUu3UEk1XJspHVg==" saltValue="DW6MF1KP4DoDoU5wGh1z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今川 賢一朗</cp:lastModifiedBy>
  <cp:lastPrinted>2025-03-14T02:47:22Z</cp:lastPrinted>
  <dcterms:created xsi:type="dcterms:W3CDTF">2025-02-19T04:28:19Z</dcterms:created>
  <dcterms:modified xsi:type="dcterms:W3CDTF">2025-09-10T07:04:42Z</dcterms:modified>
  <cp:category/>
</cp:coreProperties>
</file>