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業務\5-2-050-0020　決算統計　資料\財政状況資料集\20250916〆　令和５年度財政状況資料集の作成について（2回目）\"/>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<sst xmlns="http://schemas.openxmlformats.org/spreadsheetml/2006/main" count="1171" uniqueCount="572">
  <si>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</si>
  <si>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</si>
  <si>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</si>
  <si>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</si>
  <si>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</si>
  <si>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</si>
  <si>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</si>
  <si>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</si>
  <si>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</si>
  <si>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</si>
  <si>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</si>
  <si>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</si>
  <si>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</si>
  <si>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</si>
  <si>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</si>
  <si>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</si>
  <si>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</si>
  <si>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</si>
  <si>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</si>
  <si>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</si>
  <si>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</si>
  <si>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</si>
  <si>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</si>
  <si>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</si>
  <si>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</si>
  <si>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</si>
  <si>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</si>
  <si>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</si>
  <si>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</si>
  <si>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</si>
  <si>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</si>
  <si>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</si>
  <si>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</si>
  <si>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</si>
  <si>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</si>
  <si>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</si>
  <si>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</si>
  <si>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</si>
  <si>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</si>
  <si>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</si>
  <si>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</si>
  <si>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</si>
  <si>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</si>
  <si>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</si>
  <si>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</si>
  <si>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</si>
  <si>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</si>
  <si>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</si>
  <si>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</si>
  <si>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</si>
  <si>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</si>
  <si>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</si>
  <si>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</si>
  <si>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</si>
  <si>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</si>
  <si>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</si>
  <si>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</si>
  <si>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</si>
  <si>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</si>
  <si>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</si>
  <si>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</si>
  <si>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</si>
  <si>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</si>
  <si>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</si>
  <si>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</si>
  <si>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</si>
  <si>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</si>
  <si>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</si>
  <si>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</si>
  <si>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</si>
  <si>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</si>
  <si>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</si>
  <si>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</si>
  <si>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</si>
  <si>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</si>
  <si>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</si>
  <si>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</si>
  <si>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</si>
  <si>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</si>
  <si>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</si>
  <si>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</si>
  <si>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</si>
  <si>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</si>
  <si>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</si>
  <si>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</si>
  <si>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</si>
  <si>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</si>
  <si>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</si>
  <si>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</si>
  <si>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</si>
  <si>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</si>
  <si>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</si>
  <si>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</si>
  <si>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</si>
  <si>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</si>
  <si>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</si>
  <si>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</si>
  <si>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</si>
  <si>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</si>
  <si>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</si>
  <si>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</si>
  <si>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</si>
  <si>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</si>
  <si>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</si>
  <si>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</si>
  <si>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</si>
  <si>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</si>
  <si>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</si>
  <si>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</si>
  <si>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</si>
  <si>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</si>
  <si>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</si>
  <si>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</si>
  <si>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</si>
  <si>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</si>
  <si>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</si>
  <si>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</si>
  <si>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</si>
  <si>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</si>
  <si>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</si>
  <si>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</si>
  <si>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</si>
  <si>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</si>
  <si>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</si>
  <si>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</si>
  <si>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</si>
  <si>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</si>
  <si>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</si>
  <si>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</si>
  <si>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</si>
  <si>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</si>
  <si>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</si>
  <si>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</si>
  <si>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</si>
  <si>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</si>
  <si>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</si>
  <si>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</si>
  <si>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</si>
  <si>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</si>
  <si>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</si>
  <si>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</si>
  <si>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</si>
  <si>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</si>
  <si>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</si>
  <si>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</si>
  <si>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</si>
  <si>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</si>
  <si>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</si>
  <si>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</si>
  <si>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</si>
  <si>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</si>
  <si>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</si>
  <si>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</si>
  <si>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</si>
  <si>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</si>
  <si>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</si>
  <si>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</si>
  <si>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</si>
  <si>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</si>
  <si>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</si>
  <si>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</si>
  <si>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</si>
  <si>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</si>
  <si>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</si>
  <si>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</si>
  <si>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</si>
  <si>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</si>
  <si>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</si>
  <si>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</si>
  <si>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</si>
  <si>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</si>
  <si>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</si>
  <si>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</si>
  <si>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</si>
  <si>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</si>
  <si>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</si>
  <si>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</si>
  <si>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</si>
  <si>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</si>
  <si>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</si>
  <si>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</si>
  <si>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</si>
  <si>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</si>
  <si>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</si>
  <si>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</si>
  <si>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</si>
  <si>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</si>
  <si>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</si>
  <si>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</si>
  <si>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</si>
  <si>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</si>
  <si>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</si>
  <si>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</si>
  <si>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</si>
  <si>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</si>
  <si>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</si>
  <si>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</si>
  <si>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</si>
  <si>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</si>
  <si>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</si>
  <si>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</si>
  <si>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</si>
  <si>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徳島県藍住町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</si>
  <si>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</si>
  <si>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</si>
  <si>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</si>
  <si>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</si>
  <si>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</si>
  <si>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</si>
  <si>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</si>
  <si>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</si>
  <si>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</si>
  <si>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</si>
  <si>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</si>
  <si>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</si>
  <si>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</si>
  <si>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</si>
  <si>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</si>
  <si>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</si>
  <si>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</si>
  <si>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</si>
  <si>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</si>
  <si>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</si>
  <si>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</si>
  <si>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</si>
  <si>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</si>
  <si>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</si>
  <si>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</si>
  <si>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</si>
  <si>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</si>
  <si>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</si>
  <si>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</si>
  <si>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</si>
  <si>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</si>
  <si>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</si>
  <si>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</si>
  <si>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</si>
  <si>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</si>
  <si>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</si>
  <si>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</si>
  <si>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</si>
  <si>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</si>
  <si>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</si>
  <si>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</si>
  <si>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</si>
  <si>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</si>
  <si>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</si>
  <si>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</si>
  <si>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</si>
  <si>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</si>
  <si>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</si>
  <si>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</si>
  <si>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</si>
  <si>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</si>
  <si>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</si>
  <si>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</si>
  <si>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</si>
  <si>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</si>
  <si>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</si>
  <si>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</si>
  <si>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</si>
  <si>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</si>
  <si>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</si>
  <si>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</si>
  <si>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</si>
  <si>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</si>
  <si>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</si>
  <si>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</si>
  <si>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</si>
  <si>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</si>
  <si>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</si>
  <si>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</si>
  <si>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</si>
  <si>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</si>
  <si>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</si>
  <si>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</si>
  <si>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</si>
  <si>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</si>
  <si>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</si>
  <si>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</si>
  <si>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</si>
  <si>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</si>
  <si>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</si>
  <si>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</si>
  <si>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</si>
  <si>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</si>
  <si>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</si>
  <si>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</si>
  <si>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</si>
  <si>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</si>
  <si>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</si>
  <si>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</si>
  <si>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</si>
  <si>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</si>
  <si>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</si>
  <si>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</si>
  <si>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</si>
  <si>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</si>
  <si>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</si>
  <si>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</si>
  <si>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</si>
  <si>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</si>
  <si>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</si>
  <si>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</si>
  <si>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</si>
  <si>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</si>
  <si>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</si>
  <si>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</si>
  <si>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</si>
  <si>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</si>
  <si>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</si>
  <si>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</si>
  <si>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</si>
  <si>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</si>
  <si>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</si>
  <si>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</si>
  <si>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</si>
  <si>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</si>
  <si>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</si>
  <si>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</si>
  <si>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</si>
  <si>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</si>
  <si>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</si>
  <si>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</si>
  <si>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</si>
  <si>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</si>
  <si>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</si>
  <si>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</si>
  <si>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</si>
  <si>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</si>
  <si>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</si>
  <si>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</si>
  <si>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</si>
  <si>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</si>
  <si>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</si>
  <si>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</si>
  <si>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</si>
  <si>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</si>
  <si>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</si>
  <si>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</si>
  <si>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</si>
  <si>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</si>
  <si>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</si>
  <si>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</si>
  <si>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</si>
  <si>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</si>
  <si>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</si>
  <si>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</si>
  <si>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</si>
  <si>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</si>
  <si>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</si>
  <si>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</si>
  <si>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</si>
  <si>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徳島県藍住町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</si>
  <si>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</si>
  <si>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</si>
  <si>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</si>
  <si>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</si>
  <si>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</si>
  <si>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</si>
  <si>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</si>
  <si>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</si>
  <si>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</si>
  <si>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</si>
  <si>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</si>
  <si>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</si>
  <si>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</si>
  <si>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</si>
  <si>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</si>
  <si>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</si>
  <si>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</si>
  <si>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</si>
  <si>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</si>
  <si>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</si>
  <si>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</si>
  <si>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</si>
  <si>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</si>
  <si>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</si>
  <si>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</si>
  <si>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</si>
  <si>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</si>
  <si>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</si>
  <si>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</si>
  <si>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</si>
  <si>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</si>
  <si>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</si>
  <si>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</si>
  <si>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</si>
  <si>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</si>
  <si>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</si>
  <si>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</si>
  <si>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</si>
  <si>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</si>
  <si>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</si>
  <si>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</si>
  <si>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</si>
  <si>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</si>
  <si>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</si>
  <si>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</si>
  <si>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</si>
  <si>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</si>
  <si>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</si>
  <si>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</si>
  <si>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</si>
  <si>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</si>
  <si>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</si>
  <si>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</si>
  <si>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</si>
  <si>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</si>
  <si>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</si>
  <si>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</si>
  <si>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</si>
  <si>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</si>
  <si>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</si>
  <si>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</si>
  <si>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</si>
  <si>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</si>
  <si>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</si>
  <si>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</si>
  <si>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</si>
  <si>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</si>
  <si>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</si>
  <si>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</si>
  <si>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</si>
  <si>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</si>
  <si>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</si>
  <si>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</si>
  <si>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</si>
  <si>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</si>
  <si>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</si>
  <si>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</si>
  <si>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</si>
  <si>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</si>
  <si>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</si>
  <si>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</si>
  <si>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</si>
  <si>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</si>
  <si>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</si>
  <si>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</si>
  <si>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</si>
  <si>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</si>
  <si>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</si>
  <si>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</si>
  <si>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</si>
  <si>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</si>
  <si>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</si>
  <si>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</si>
  <si>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</si>
  <si>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</si>
  <si>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</si>
  <si>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</si>
  <si>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</si>
  <si>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</si>
  <si>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</si>
  <si>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</si>
  <si>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</si>
  <si>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</si>
  <si>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</si>
  <si>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</si>
  <si>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</si>
  <si>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</si>
  <si>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</si>
  <si>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</si>
  <si>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</si>
  <si>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</si>
  <si>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</si>
  <si>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</si>
  <si>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</si>
  <si>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</si>
  <si>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</si>
  <si>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</si>
  <si>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</si>
  <si>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</si>
  <si>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</si>
  <si>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</si>
  <si>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</si>
  <si>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</si>
  <si>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</si>
  <si>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</si>
  <si>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</si>
  <si>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</si>
  <si>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</si>
  <si>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</si>
  <si>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</si>
  <si>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</si>
  <si>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</si>
  <si>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</si>
  <si>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</si>
  <si>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</si>
  <si>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</si>
  <si>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</si>
  <si>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</si>
  <si>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</si>
  <si>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</si>
  <si>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</si>
  <si>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</si>
  <si>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</si>
  <si>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</si>
  <si>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</si>
  <si>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</si>
  <si>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</si>
  <si>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</si>
  <si>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</si>
  <si>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</si>
  <si>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</si>
  <si>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</si>
  <si>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</si>
  <si>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</si>
  <si>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</si>
  <si>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</si>
  <si>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</si>
  <si>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</si>
  <si>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</si>
  <si>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</si>
  <si>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</si>
  <si>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</si>
  <si>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</si>
  <si>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</si>
  <si>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</si>
  <si>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</si>
  <si>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</si>
  <si>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</si>
  <si>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</si>
  <si>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</si>
  <si>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</si>
  <si>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</si>
  <si>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</si>
  <si>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</si>
  <si>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</si>
  <si>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0.48</t>
  </si>
  <si>
    <t>▲ 0.38</t>
  </si>
  <si>
    <t>水道事業会計</t>
  </si>
  <si>
    <t>一般会計</t>
  </si>
  <si>
    <t>介護保険事業会計</t>
  </si>
  <si>
    <t>下水道事業会計</t>
  </si>
  <si>
    <t>国民健康保険事業会計</t>
  </si>
  <si>
    <t>後期高齢者医療事業会計</t>
  </si>
  <si>
    <t>介護サービス事業会計</t>
  </si>
  <si>
    <t>その他会計（赤字）</t>
  </si>
  <si>
    <t>その他会計（黒字）</t>
  </si>
  <si>
    <t>R01</t>
    <phoneticPr fontId="5"/>
  </si>
  <si>
    <t>R02</t>
    <phoneticPr fontId="5"/>
  </si>
  <si>
    <t>R03</t>
    <phoneticPr fontId="5"/>
  </si>
  <si>
    <t>R04</t>
    <phoneticPr fontId="5"/>
  </si>
  <si>
    <t>R05</t>
    <phoneticPr fontId="5"/>
  </si>
  <si>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</si>
  <si>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</si>
  <si>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</si>
  <si>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</si>
  <si>
    <t>板野東部消防組合</t>
  </si>
  <si>
    <t>徳島県後期高齢者医療広域連合(一般会計)</t>
  </si>
  <si>
    <t>徳島県後期高齢者医療広域連合(事業会計)</t>
  </si>
  <si>
    <t>藍住町土地開発公社</t>
  </si>
  <si>
    <t>エーアイテレビ株式会社</t>
  </si>
  <si>
    <t>〇</t>
    <phoneticPr fontId="2"/>
  </si>
  <si>
    <t>社会福祉施設整備事業積立金</t>
  </si>
  <si>
    <t>教育施設整備事業積立金</t>
  </si>
  <si>
    <t>一般公共事業積立金</t>
  </si>
  <si>
    <t>退職手当積立金</t>
    <rPh sb="0" eb="2">
      <t>タイショク</t>
    </rPh>
    <rPh sb="2" eb="4">
      <t>テアテ</t>
    </rPh>
    <rPh sb="4" eb="7">
      <t>ツミタテキン</t>
    </rPh>
    <phoneticPr fontId="2"/>
  </si>
  <si>
    <t>一般公共施設改築等積立金</t>
    <rPh sb="9" eb="11">
      <t>ツミタテ</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</si>
  <si>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</si>
  <si>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</si>
  <si>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</si>
  <si>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将来負担比率がマイナスを維持する中で、有形固定資産減価償却率は62.8％まで上昇している。
現時点で廃止除却する建物がほとんどなく、今後も償却が進行することとなるため、公共施設等総合管理計画等に基づき効率的なストック管理と、計画的かつ効果的な資金投下に努めていく。</t>
    <rPh sb="100" eb="103">
      <t>コウリツテキ</t>
    </rPh>
    <rPh sb="108" eb="110">
      <t>カンリ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</si>
  <si>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</si>
  <si>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</si>
  <si>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</si>
  <si>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</si>
  <si>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</si>
  <si>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</si>
  <si>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現状では将来負担比率がマイナスとなっているものの、実質公債費比率は6.9％まで増加してきている。
今後予定される大型事業の実施により公債費負担の増加が見込まれるため、事業の平準化と財源確保策の検討が必要である。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</si>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</sst>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2"/>
      <color indexed="8"/>
      <name val="BIZ UD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51" xfId="16" applyFont="1" applyBorder="1" applyAlignment="1" applyProtection="1">
      <alignment horizontal="left" vertical="center" wrapText="1"/>
      <protection locked="0"/>
    </xf>
    <xf numFmtId="0" fontId="1" fillId="0" borderId="65"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6"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69BA-4CD3-8031-DBFCBA3FFA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38392</c:v>
                </c:pt>
                <c:pt idx="1">
                  <c:v>42973</c:v>
                </c:pt>
                <c:pt idx="2">
                  <c:v>29477</c:v>
                </c:pt>
                <c:pt idx="3">
                  <c:v>65076</c:v>
                </c:pt>
                <c:pt idx="4">
                  <c:v>17957</c:v>
                </c:pt>
              </c:numCache>
            </c:numRef>
          </c:val>
          <c:smooth val="0"/>
          <c:extLst>
            <c:ext xmlns:c16="http://schemas.microsoft.com/office/drawing/2014/chart" uri="{C3380CC4-5D6E-409C-BE32-E72D297353CC}">
              <c16:uniqueId val="{00000001-69BA-4CD3-8031-DBFCBA3FFA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6.84</c:v>
                </c:pt>
                <c:pt idx="1">
                  <c:v>8.99</c:v>
                </c:pt>
                <c:pt idx="2">
                  <c:v>12.57</c:v>
                </c:pt>
                <c:pt idx="3">
                  <c:v>12.46</c:v>
                </c:pt>
                <c:pt idx="4">
                  <c:v>11.75</c:v>
                </c:pt>
              </c:numCache>
            </c:numRef>
          </c:val>
          <c:extLst>
            <c:ext xmlns:c16="http://schemas.microsoft.com/office/drawing/2014/chart" uri="{C3380CC4-5D6E-409C-BE32-E72D297353CC}">
              <c16:uniqueId val="{00000000-8C6C-47B5-9797-5CF946D7BE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20.38</c:v>
                </c:pt>
                <c:pt idx="1">
                  <c:v>23.08</c:v>
                </c:pt>
                <c:pt idx="2">
                  <c:v>30.57</c:v>
                </c:pt>
                <c:pt idx="3">
                  <c:v>37.57</c:v>
                </c:pt>
                <c:pt idx="4">
                  <c:v>36.82</c:v>
                </c:pt>
              </c:numCache>
            </c:numRef>
          </c:val>
          <c:extLst>
            <c:ext xmlns:c16="http://schemas.microsoft.com/office/drawing/2014/chart" uri="{C3380CC4-5D6E-409C-BE32-E72D297353CC}">
              <c16:uniqueId val="{00000001-8C6C-47B5-9797-5CF946D7BE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5.81</c:v>
                </c:pt>
                <c:pt idx="1">
                  <c:v>5.7</c:v>
                </c:pt>
                <c:pt idx="2">
                  <c:v>11.89</c:v>
                </c:pt>
                <c:pt idx="3">
                  <c:v>-0.48</c:v>
                </c:pt>
                <c:pt idx="4">
                  <c:v>-0.38</c:v>
                </c:pt>
              </c:numCache>
            </c:numRef>
          </c:val>
          <c:smooth val="0"/>
          <c:extLst>
            <c:ext xmlns:c16="http://schemas.microsoft.com/office/drawing/2014/chart" uri="{C3380CC4-5D6E-409C-BE32-E72D297353CC}">
              <c16:uniqueId val="{00000002-8C6C-47B5-9797-5CF946D7BE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E3-4242-9DDA-20FDB63C3C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E3-4242-9DDA-20FDB63C3CB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E3-4242-9DDA-20FDB63C3CBE}"/>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EE3-4242-9DDA-20FDB63C3CBE}"/>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0.17</c:v>
                </c:pt>
                <c:pt idx="4">
                  <c:v>#N/A</c:v>
                </c:pt>
                <c:pt idx="5">
                  <c:v>0.15</c:v>
                </c:pt>
                <c:pt idx="6">
                  <c:v>#N/A</c:v>
                </c:pt>
                <c:pt idx="7">
                  <c:v>0.16</c:v>
                </c:pt>
                <c:pt idx="8">
                  <c:v>#N/A</c:v>
                </c:pt>
                <c:pt idx="9">
                  <c:v>0.17</c:v>
                </c:pt>
              </c:numCache>
            </c:numRef>
          </c:val>
          <c:extLst>
            <c:ext xmlns:c16="http://schemas.microsoft.com/office/drawing/2014/chart" uri="{C3380CC4-5D6E-409C-BE32-E72D297353CC}">
              <c16:uniqueId val="{00000004-AEE3-4242-9DDA-20FDB63C3CBE}"/>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1.92</c:v>
                </c:pt>
                <c:pt idx="2">
                  <c:v>#N/A</c:v>
                </c:pt>
                <c:pt idx="3">
                  <c:v>1.7</c:v>
                </c:pt>
                <c:pt idx="4">
                  <c:v>#N/A</c:v>
                </c:pt>
                <c:pt idx="5">
                  <c:v>2.31</c:v>
                </c:pt>
                <c:pt idx="6">
                  <c:v>#N/A</c:v>
                </c:pt>
                <c:pt idx="7">
                  <c:v>2.75</c:v>
                </c:pt>
                <c:pt idx="8">
                  <c:v>#N/A</c:v>
                </c:pt>
                <c:pt idx="9">
                  <c:v>1.47</c:v>
                </c:pt>
              </c:numCache>
            </c:numRef>
          </c:val>
          <c:extLst>
            <c:ext xmlns:c16="http://schemas.microsoft.com/office/drawing/2014/chart" uri="{C3380CC4-5D6E-409C-BE32-E72D297353CC}">
              <c16:uniqueId val="{00000005-AEE3-4242-9DDA-20FDB63C3CB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0.59</c:v>
                </c:pt>
                <c:pt idx="4">
                  <c:v>#N/A</c:v>
                </c:pt>
                <c:pt idx="5">
                  <c:v>1.69</c:v>
                </c:pt>
                <c:pt idx="6">
                  <c:v>#N/A</c:v>
                </c:pt>
                <c:pt idx="7">
                  <c:v>2.09</c:v>
                </c:pt>
                <c:pt idx="8">
                  <c:v>#N/A</c:v>
                </c:pt>
                <c:pt idx="9">
                  <c:v>2.1</c:v>
                </c:pt>
              </c:numCache>
            </c:numRef>
          </c:val>
          <c:extLst>
            <c:ext xmlns:c16="http://schemas.microsoft.com/office/drawing/2014/chart" uri="{C3380CC4-5D6E-409C-BE32-E72D297353CC}">
              <c16:uniqueId val="{00000006-AEE3-4242-9DDA-20FDB63C3CBE}"/>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0.02</c:v>
                </c:pt>
                <c:pt idx="2">
                  <c:v>#N/A</c:v>
                </c:pt>
                <c:pt idx="3">
                  <c:v>1.1299999999999999</c:v>
                </c:pt>
                <c:pt idx="4">
                  <c:v>#N/A</c:v>
                </c:pt>
                <c:pt idx="5">
                  <c:v>1.35</c:v>
                </c:pt>
                <c:pt idx="6">
                  <c:v>#N/A</c:v>
                </c:pt>
                <c:pt idx="7">
                  <c:v>2.69</c:v>
                </c:pt>
                <c:pt idx="8">
                  <c:v>#N/A</c:v>
                </c:pt>
                <c:pt idx="9">
                  <c:v>3.08</c:v>
                </c:pt>
              </c:numCache>
            </c:numRef>
          </c:val>
          <c:extLst>
            <c:ext xmlns:c16="http://schemas.microsoft.com/office/drawing/2014/chart" uri="{C3380CC4-5D6E-409C-BE32-E72D297353CC}">
              <c16:uniqueId val="{00000007-AEE3-4242-9DDA-20FDB63C3CB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6.84</c:v>
                </c:pt>
                <c:pt idx="2">
                  <c:v>#N/A</c:v>
                </c:pt>
                <c:pt idx="3">
                  <c:v>8.98</c:v>
                </c:pt>
                <c:pt idx="4">
                  <c:v>#N/A</c:v>
                </c:pt>
                <c:pt idx="5">
                  <c:v>12.57</c:v>
                </c:pt>
                <c:pt idx="6">
                  <c:v>#N/A</c:v>
                </c:pt>
                <c:pt idx="7">
                  <c:v>12.45</c:v>
                </c:pt>
                <c:pt idx="8">
                  <c:v>#N/A</c:v>
                </c:pt>
                <c:pt idx="9">
                  <c:v>11.74</c:v>
                </c:pt>
              </c:numCache>
            </c:numRef>
          </c:val>
          <c:extLst>
            <c:ext xmlns:c16="http://schemas.microsoft.com/office/drawing/2014/chart" uri="{C3380CC4-5D6E-409C-BE32-E72D297353CC}">
              <c16:uniqueId val="{00000008-AEE3-4242-9DDA-20FDB63C3CB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17.8</c:v>
                </c:pt>
                <c:pt idx="2">
                  <c:v>#N/A</c:v>
                </c:pt>
                <c:pt idx="3">
                  <c:v>16.77</c:v>
                </c:pt>
                <c:pt idx="4">
                  <c:v>#N/A</c:v>
                </c:pt>
                <c:pt idx="5">
                  <c:v>14.12</c:v>
                </c:pt>
                <c:pt idx="6">
                  <c:v>#N/A</c:v>
                </c:pt>
                <c:pt idx="7">
                  <c:v>13.31</c:v>
                </c:pt>
                <c:pt idx="8">
                  <c:v>#N/A</c:v>
                </c:pt>
                <c:pt idx="9">
                  <c:v>13.81</c:v>
                </c:pt>
              </c:numCache>
            </c:numRef>
          </c:val>
          <c:extLst>
            <c:ext xmlns:c16="http://schemas.microsoft.com/office/drawing/2014/chart" uri="{C3380CC4-5D6E-409C-BE32-E72D297353CC}">
              <c16:uniqueId val="{00000009-AEE3-4242-9DDA-20FDB63C3C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666</c:v>
                </c:pt>
                <c:pt idx="5">
                  <c:v>688</c:v>
                </c:pt>
                <c:pt idx="8">
                  <c:v>691</c:v>
                </c:pt>
                <c:pt idx="11">
                  <c:v>627</c:v>
                </c:pt>
                <c:pt idx="14">
                  <c:v>617</c:v>
                </c:pt>
              </c:numCache>
            </c:numRef>
          </c:val>
          <c:extLst>
            <c:ext xmlns:c16="http://schemas.microsoft.com/office/drawing/2014/chart" uri="{C3380CC4-5D6E-409C-BE32-E72D297353CC}">
              <c16:uniqueId val="{00000000-DA86-4CC7-8AC2-1F096219EB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86-4CC7-8AC2-1F096219EB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86-4CC7-8AC2-1F096219EB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c:v>
                </c:pt>
                <c:pt idx="3">
                  <c:v>61</c:v>
                </c:pt>
                <c:pt idx="6">
                  <c:v>61</c:v>
                </c:pt>
                <c:pt idx="9">
                  <c:v>65</c:v>
                </c:pt>
                <c:pt idx="12">
                  <c:v>66</c:v>
                </c:pt>
              </c:numCache>
            </c:numRef>
          </c:val>
          <c:extLst>
            <c:ext xmlns:c16="http://schemas.microsoft.com/office/drawing/2014/chart" uri="{C3380CC4-5D6E-409C-BE32-E72D297353CC}">
              <c16:uniqueId val="{00000003-DA86-4CC7-8AC2-1F096219EB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146</c:v>
                </c:pt>
                <c:pt idx="3">
                  <c:v>173</c:v>
                </c:pt>
                <c:pt idx="6">
                  <c:v>173</c:v>
                </c:pt>
                <c:pt idx="9">
                  <c:v>177</c:v>
                </c:pt>
                <c:pt idx="12">
                  <c:v>201</c:v>
                </c:pt>
              </c:numCache>
            </c:numRef>
          </c:val>
          <c:extLst>
            <c:ext xmlns:c16="http://schemas.microsoft.com/office/drawing/2014/chart" uri="{C3380CC4-5D6E-409C-BE32-E72D297353CC}">
              <c16:uniqueId val="{00000004-DA86-4CC7-8AC2-1F096219EB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86-4CC7-8AC2-1F096219EB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86-4CC7-8AC2-1F096219EB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769</c:v>
                </c:pt>
                <c:pt idx="3">
                  <c:v>808</c:v>
                </c:pt>
                <c:pt idx="6">
                  <c:v>847</c:v>
                </c:pt>
                <c:pt idx="9">
                  <c:v>836</c:v>
                </c:pt>
                <c:pt idx="12">
                  <c:v>903</c:v>
                </c:pt>
              </c:numCache>
            </c:numRef>
          </c:val>
          <c:extLst>
            <c:ext xmlns:c16="http://schemas.microsoft.com/office/drawing/2014/chart" uri="{C3380CC4-5D6E-409C-BE32-E72D297353CC}">
              <c16:uniqueId val="{00000007-DA86-4CC7-8AC2-1F096219EB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311</c:v>
                </c:pt>
                <c:pt idx="2">
                  <c:v>#N/A</c:v>
                </c:pt>
                <c:pt idx="3">
                  <c:v>#N/A</c:v>
                </c:pt>
                <c:pt idx="4">
                  <c:v>354</c:v>
                </c:pt>
                <c:pt idx="5">
                  <c:v>#N/A</c:v>
                </c:pt>
                <c:pt idx="6">
                  <c:v>#N/A</c:v>
                </c:pt>
                <c:pt idx="7">
                  <c:v>390</c:v>
                </c:pt>
                <c:pt idx="8">
                  <c:v>#N/A</c:v>
                </c:pt>
                <c:pt idx="9">
                  <c:v>#N/A</c:v>
                </c:pt>
                <c:pt idx="10">
                  <c:v>451</c:v>
                </c:pt>
                <c:pt idx="11">
                  <c:v>#N/A</c:v>
                </c:pt>
                <c:pt idx="12">
                  <c:v>#N/A</c:v>
                </c:pt>
                <c:pt idx="13">
                  <c:v>553</c:v>
                </c:pt>
                <c:pt idx="14">
                  <c:v>#N/A</c:v>
                </c:pt>
              </c:numCache>
            </c:numRef>
          </c:val>
          <c:smooth val="0"/>
          <c:extLst>
            <c:ext xmlns:c16="http://schemas.microsoft.com/office/drawing/2014/chart" uri="{C3380CC4-5D6E-409C-BE32-E72D297353CC}">
              <c16:uniqueId val="{00000008-DA86-4CC7-8AC2-1F096219EB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7902</c:v>
                </c:pt>
                <c:pt idx="5">
                  <c:v>7997</c:v>
                </c:pt>
                <c:pt idx="8">
                  <c:v>8195</c:v>
                </c:pt>
                <c:pt idx="11">
                  <c:v>8417</c:v>
                </c:pt>
                <c:pt idx="14">
                  <c:v>7961</c:v>
                </c:pt>
              </c:numCache>
            </c:numRef>
          </c:val>
          <c:extLst>
            <c:ext xmlns:c16="http://schemas.microsoft.com/office/drawing/2014/chart" uri="{C3380CC4-5D6E-409C-BE32-E72D297353CC}">
              <c16:uniqueId val="{00000000-EE17-487F-A623-A5D7330554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c:v>
                </c:pt>
                <c:pt idx="5">
                  <c:v>7</c:v>
                </c:pt>
                <c:pt idx="8">
                  <c:v>5</c:v>
                </c:pt>
                <c:pt idx="11">
                  <c:v>4</c:v>
                </c:pt>
                <c:pt idx="14">
                  <c:v>2</c:v>
                </c:pt>
              </c:numCache>
            </c:numRef>
          </c:val>
          <c:extLst>
            <c:ext xmlns:c16="http://schemas.microsoft.com/office/drawing/2014/chart" uri="{C3380CC4-5D6E-409C-BE32-E72D297353CC}">
              <c16:uniqueId val="{00000001-EE17-487F-A623-A5D7330554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4903</c:v>
                </c:pt>
                <c:pt idx="5">
                  <c:v>5164</c:v>
                </c:pt>
                <c:pt idx="8">
                  <c:v>5838</c:v>
                </c:pt>
                <c:pt idx="11">
                  <c:v>6302</c:v>
                </c:pt>
                <c:pt idx="14">
                  <c:v>6680</c:v>
                </c:pt>
              </c:numCache>
            </c:numRef>
          </c:val>
          <c:extLst>
            <c:ext xmlns:c16="http://schemas.microsoft.com/office/drawing/2014/chart" uri="{C3380CC4-5D6E-409C-BE32-E72D297353CC}">
              <c16:uniqueId val="{00000002-EE17-487F-A623-A5D7330554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17-487F-A623-A5D7330554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17-487F-A623-A5D7330554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17-487F-A623-A5D7330554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c:v>
                </c:pt>
                <c:pt idx="3">
                  <c:v>34</c:v>
                </c:pt>
                <c:pt idx="6">
                  <c:v>0</c:v>
                </c:pt>
                <c:pt idx="9">
                  <c:v>0</c:v>
                </c:pt>
                <c:pt idx="12">
                  <c:v>0</c:v>
                </c:pt>
              </c:numCache>
            </c:numRef>
          </c:val>
          <c:extLst>
            <c:ext xmlns:c16="http://schemas.microsoft.com/office/drawing/2014/chart" uri="{C3380CC4-5D6E-409C-BE32-E72D297353CC}">
              <c16:uniqueId val="{00000006-EE17-487F-A623-A5D7330554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491</c:v>
                </c:pt>
                <c:pt idx="3">
                  <c:v>460</c:v>
                </c:pt>
                <c:pt idx="6">
                  <c:v>405</c:v>
                </c:pt>
                <c:pt idx="9">
                  <c:v>344</c:v>
                </c:pt>
                <c:pt idx="12">
                  <c:v>299</c:v>
                </c:pt>
              </c:numCache>
            </c:numRef>
          </c:val>
          <c:extLst>
            <c:ext xmlns:c16="http://schemas.microsoft.com/office/drawing/2014/chart" uri="{C3380CC4-5D6E-409C-BE32-E72D297353CC}">
              <c16:uniqueId val="{00000007-EE17-487F-A623-A5D7330554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2360</c:v>
                </c:pt>
                <c:pt idx="3">
                  <c:v>2270</c:v>
                </c:pt>
                <c:pt idx="6">
                  <c:v>2656</c:v>
                </c:pt>
                <c:pt idx="9">
                  <c:v>2566</c:v>
                </c:pt>
                <c:pt idx="12">
                  <c:v>2465</c:v>
                </c:pt>
              </c:numCache>
            </c:numRef>
          </c:val>
          <c:extLst>
            <c:ext xmlns:c16="http://schemas.microsoft.com/office/drawing/2014/chart" uri="{C3380CC4-5D6E-409C-BE32-E72D297353CC}">
              <c16:uniqueId val="{00000008-EE17-487F-A623-A5D7330554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19</c:v>
                </c:pt>
                <c:pt idx="12">
                  <c:v>0</c:v>
                </c:pt>
              </c:numCache>
            </c:numRef>
          </c:val>
          <c:extLst>
            <c:ext xmlns:c16="http://schemas.microsoft.com/office/drawing/2014/chart" uri="{C3380CC4-5D6E-409C-BE32-E72D297353CC}">
              <c16:uniqueId val="{00000009-EE17-487F-A623-A5D7330554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9765</c:v>
                </c:pt>
                <c:pt idx="3">
                  <c:v>10010</c:v>
                </c:pt>
                <c:pt idx="6">
                  <c:v>10071</c:v>
                </c:pt>
                <c:pt idx="9">
                  <c:v>10919</c:v>
                </c:pt>
                <c:pt idx="12">
                  <c:v>10348</c:v>
                </c:pt>
              </c:numCache>
            </c:numRef>
          </c:val>
          <c:extLst>
            <c:ext xmlns:c16="http://schemas.microsoft.com/office/drawing/2014/chart" uri="{C3380CC4-5D6E-409C-BE32-E72D297353CC}">
              <c16:uniqueId val="{0000000A-EE17-487F-A623-A5D7330554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17-487F-A623-A5D7330554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2272</c:v>
                </c:pt>
                <c:pt idx="1">
                  <c:v>2713</c:v>
                </c:pt>
                <c:pt idx="2">
                  <c:v>2717</c:v>
                </c:pt>
              </c:numCache>
            </c:numRef>
          </c:val>
          <c:extLst>
            <c:ext xmlns:c16="http://schemas.microsoft.com/office/drawing/2014/chart" uri="{C3380CC4-5D6E-409C-BE32-E72D297353CC}">
              <c16:uniqueId val="{00000000-7767-4EB0-9D93-EEF147466F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353</c:v>
                </c:pt>
                <c:pt idx="1">
                  <c:v>353</c:v>
                </c:pt>
                <c:pt idx="2">
                  <c:v>353</c:v>
                </c:pt>
              </c:numCache>
            </c:numRef>
          </c:val>
          <c:extLst>
            <c:ext xmlns:c16="http://schemas.microsoft.com/office/drawing/2014/chart" uri="{C3380CC4-5D6E-409C-BE32-E72D297353CC}">
              <c16:uniqueId val="{00000001-7767-4EB0-9D93-EEF147466F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2865</c:v>
                </c:pt>
                <c:pt idx="1">
                  <c:v>2888</c:v>
                </c:pt>
                <c:pt idx="2">
                  <c:v>3270</c:v>
                </c:pt>
              </c:numCache>
            </c:numRef>
          </c:val>
          <c:extLst>
            <c:ext xmlns:c16="http://schemas.microsoft.com/office/drawing/2014/chart" uri="{C3380CC4-5D6E-409C-BE32-E72D297353CC}">
              <c16:uniqueId val="{00000002-7767-4EB0-9D93-EEF147466F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{47F6776C-DB88-4CEB-B79F-A5266CAFBFB8}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F13-4619-AB70-E5679A56C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{ED933443-CD82-4F2A-99C3-09B2B31E3795}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13-4619-AB70-E5679A56C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{D1F918F8-832D-4077-B1A5-38D49FC38600}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13-4619-AB70-E5679A56C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{D0E41CA1-99AF-45A1-AA30-CF4A85EF3F65}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13-4619-AB70-E5679A56C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{0F5BCB64-4594-4099-9952-C602EA4E539C}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13-4619-AB70-E5679A56CF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{A3BD0039-0ADA-4A1F-B4F2-4830BE6EF495}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F13-4619-AB70-E5679A56CF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{F7104B03-7460-4A82-A3BB-9CF48844BCA9}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F13-4619-AB70-E5679A56CF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{0D8AEE06-F61E-47A3-AB88-ACAE9C2AD751}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F13-4619-AB70-E5679A56CF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{7363AE5E-5B74-4F45-9371-B29E2F5BCF55}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F13-4619-AB70-E5679A56C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59.3</c:v>
                </c:pt>
                <c:pt idx="16">
                  <c:v>60.7</c:v>
                </c:pt>
                <c:pt idx="24">
                  <c:v>62</c:v>
                </c:pt>
                <c:pt idx="32">
                  <c:v>62.8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13-4619-AB70-E5679A56CF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{A8596A5F-DF94-4DC2-84D9-2C70F92CA7E1}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F13-4619-AB70-E5679A56CF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{F6D3CC87-61B1-4E09-AFE3-653B9A7021C4}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13-4619-AB70-E5679A56C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{DAEA12CC-7C7F-40AF-AEBA-4D910420C97D}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13-4619-AB70-E5679A56C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{90DF000E-C68B-4E1F-BF12-D15166BDDA75}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13-4619-AB70-E5679A56C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{473A1331-5768-43F0-B3E2-59D219E81531}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13-4619-AB70-E5679A56CF49}"/>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{361B6594-087F-48D0-9DC4-8F530FD0BD8D}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F13-4619-AB70-E5679A56CF49}"/>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{2C58C734-E0D2-416F-9BCE-E8703F63BB6A}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F13-4619-AB70-E5679A56CF49}"/>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{70A119B9-DCD2-4156-B6D6-4DFF327ED078}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F13-4619-AB70-E5679A56CF49}"/>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{672FB9B5-59DC-4841-A426-916FC62C04FC}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F13-4619-AB70-E5679A56C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F13-4619-AB70-E5679A56CF49}"/>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{09C8C6F8-0105-4493-B34C-875C0DA77BB6}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A9C-4DCE-A3A8-D8AF36B628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{F070E7A5-A834-4CED-B710-35EC0F1CE738}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9C-4DCE-A3A8-D8AF36B628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{29C0CC73-A56D-4C5C-9CA6-E68955152583}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9C-4DCE-A3A8-D8AF36B628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{6DD1B29E-8FCE-40D8-8B54-441FA24C66F3}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9C-4DCE-A3A8-D8AF36B628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{C6694CC3-F13D-4798-9569-0B6581B6309E}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9C-4DCE-A3A8-D8AF36B628F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{C0E2B73C-D469-4AC3-88FF-E519DA408ECB}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A9C-4DCE-A3A8-D8AF36B628F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{70E80929-B975-45BE-8122-097AFCE34616}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A9C-4DCE-A3A8-D8AF36B628F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{1AEDDC32-31A9-478F-8380-F40FADB55447}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A9C-4DCE-A3A8-D8AF36B628F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{0976E093-104D-46F7-BBCE-CFE0BE4DB149}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A9C-4DCE-A3A8-D8AF36B628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5.0999999999999996</c:v>
                </c:pt>
                <c:pt idx="16">
                  <c:v>5.6</c:v>
                </c:pt>
                <c:pt idx="24">
                  <c:v>6</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A9C-4DCE-A3A8-D8AF36B628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{4AA833C6-47BC-4F96-AFC2-BC87504DF8E3}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A9C-4DCE-A3A8-D8AF36B628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{053F9247-F922-4FB4-8AD0-D64D422A9FDC}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9C-4DCE-A3A8-D8AF36B628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{96476C2E-45FA-4D75-B034-D2BBA6DFA590}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9C-4DCE-A3A8-D8AF36B628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{783C1C32-99B5-499E-88A3-D959853BC662}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9C-4DCE-A3A8-D8AF36B628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{DCE7F361-601B-4BAE-B8F0-901E54F99DE8}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9C-4DCE-A3A8-D8AF36B628F7}"/>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{403C8531-C326-4A56-B05B-C7CAB373B1C2}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A9C-4DCE-A3A8-D8AF36B628F7}"/>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{AE151AF1-DB27-4584-9ECA-00D73DFA5433}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A9C-4DCE-A3A8-D8AF36B628F7}"/>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{5778AEF4-C49B-43F6-BE30-AD48E40ABD8A}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A9C-4DCE-A3A8-D8AF36B628F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{B7470A56-C1C8-4FA0-A63B-902C16A65ED3}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A9C-4DCE-A3A8-D8AF36B628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A9C-4DCE-A3A8-D8AF36B628F7}"/>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ゴシック" panose="020B0400000000000000" pitchFamily="49" charset="-128"/>
              <a:ea typeface="BIZ UDゴシック" panose="020B0400000000000000" pitchFamily="49" charset="-128"/>
            </a:rPr>
            <a:t>大型公共工事の償還が始まり、また、今後も大きな公共工事の予定があることから、元利償還金は今後も大きく増加することが想定され、実質公債費比率の分子の増大が見込まれる。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ゴシック" panose="020B0400000000000000" pitchFamily="49" charset="-128"/>
              <a:ea typeface="BIZ UDゴシック" panose="020B0400000000000000" pitchFamily="49" charset="-128"/>
            </a:rPr>
            <a:t>今年度については、元金償還金を下回る借入であり、基金の取り崩しもなかったため、分子は減少しており、数値は改善している。</a:t>
          </a:r>
          <a:endParaRPr kumimoji="1" lang="en-US" altLang="ja-JP" sz="1400">
            <a:latin typeface="BIZ UDゴシック" panose="020B0400000000000000" pitchFamily="49" charset="-128"/>
            <a:ea typeface="BIZ UDゴシック" panose="020B0400000000000000" pitchFamily="49" charset="-128"/>
          </a:endParaRPr>
        </a:p>
        <a:p>
          <a:r>
            <a:rPr kumimoji="1" lang="ja-JP" altLang="en-US" sz="1400">
              <a:latin typeface="BIZ UDゴシック" panose="020B0400000000000000" pitchFamily="49" charset="-128"/>
              <a:ea typeface="BIZ UDゴシック" panose="020B0400000000000000" pitchFamily="49" charset="-128"/>
            </a:rPr>
            <a:t>今後は大きな公共工事の予定があることから、地方債残高は増加し、基金の取り崩しも想定されることから、数値は悪化していくと思われる。</a:t>
          </a:r>
          <a:endParaRPr kumimoji="1" lang="en-US" altLang="ja-JP" sz="1400">
            <a:latin typeface="BIZ UDゴシック" panose="020B0400000000000000" pitchFamily="49" charset="-128"/>
            <a:ea typeface="BIZ UDゴシック" panose="020B0400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徳島県藍住町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基金を取り崩すことなく、歳計剰余金のうち、</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350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百万円を積み立てることができた。</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他にも基金の運用収入を積み立てており、数値には表れていないが、若干増加している。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経常収支比率は増加傾向にあり、今後は、財源不足により、積み立てを行うことは困難になると思われる。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事業の適債性や補助金等を精査し、財政的に有利な方法で財源を確保していくことが必要になると考えている。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その中で、残る地方負担分に対しては、基金を取り崩していくことになることが想定される。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（基金の使途）</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社会福祉施設整備事業積立金：社会福祉施設の整備に充当するための財源</a:t>
          </a: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教育施設整備事業積立金：教育施設の新築改築の事業に充当するための財源</a:t>
          </a: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一般公共事業積立金：専らインフラの整備等の事業に充当するための財源</a:t>
          </a: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退職手当積立金：退職手当組合への特別負担金に充当するための財源</a:t>
          </a: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一般公共施設改築等積立金：公共施設の改築改修の事業に充当するための財源</a:t>
          </a: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歳計剰余金のうち、</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350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百万円を社会福祉施設整備事業積立金に積み立てた。</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昨年に引き続き、退職手当積立金にも積み立てをした。</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老朽化した施設の更新が計画されており、そのための財源として基金を取り崩していくことになると思われる。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歳計剰余金は、社会福祉施設整備事業積立金に積み立てることとした。</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今年度は基金の運用収入のみを積み立てた。</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直近では基金の取り崩しをせずにきているが、今後は財源不足により、残高を維持することは難しいと思われる。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可能な限り取り崩しはせずに、基金残高が一般的に適正とされている標準財政規模の１０％以上を維持できるよう努めたい。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減債基金には、基金の運用収入のみを積み立てた。</a:t>
          </a: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今後の新規発行起債額を償還計画とを踏まえながら、積み増し、取り崩しを検討する。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lang="ja-JP" altLang="en-US"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類似団体平均（</a:t>
          </a:r>
          <a:r>
            <a:rPr lang="en-US" altLang="ja-JP"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63.5</a:t>
          </a:r>
          <a:r>
            <a:rPr lang="ja-JP" altLang="en-US"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％）を下回っているものの、</a:t>
          </a:r>
          <a:r>
            <a:rPr lang="en-US" altLang="ja-JP"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50</a:t>
          </a:r>
          <a:r>
            <a:rPr lang="ja-JP" altLang="en-US"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％を超える状況が続いており保有施設の老朽化は進んでいるが、廃止できる公共施設は少なく、償却率を改善するには建て替えや大規模改修が必要になる。</a:t>
          </a:r>
          <a:endParaRPr lang="en-US" altLang="ja-JP"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endParaRPr>
        </a:p>
        <a:p>
          <a:r>
            <a:rPr lang="ja-JP" altLang="en-US"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今後</a:t>
          </a:r>
          <a:r>
            <a:rPr lang="en-US" altLang="ja-JP"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10</a:t>
          </a:r>
          <a:r>
            <a:rPr lang="ja-JP" altLang="en-US"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年間で大規模改修が必要な施設が集中することが予想されるため、中長期的な財政計画との整合を図りながら、施設の統廃合と長寿命化を戦略的に推進していく必要がある。</a:t>
          </a:r>
          <a:endParaRPr kumimoji="1" lang="ja-JP" altLang="en-US" sz="1200">
            <a:latin typeface="BIZ UDゴシック" panose="020B0400000000000000" pitchFamily="49" charset="-128"/>
            <a:ea typeface="BIZ UDゴシック" panose="020B0400000000000000"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91" name="楕円 90"/>
        <xdr:cNvSpPr/>
      </xdr:nvSpPr>
      <xdr:spPr>
        <a:xfrm>
          <a:off x="47117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18855</xdr:rowOff>
    </xdr:from>
    <xdr:ext cx="405111" cy="259045"/>
    <xdr:sp macro="" textlink="">
      <xdr:nvSpPr>
        <xdr:cNvPr id="92" name="有形固定資産減価償却率該当値テキスト"/>
        <xdr:cNvSpPr txBox="1"/>
      </xdr:nvSpPr>
      <xdr:spPr>
        <a:xfrm>
          <a:off x="4813300" y="593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93" name="楕円 92"/>
        <xdr:cNvSpPr/>
      </xdr:nvSpPr>
      <xdr:spPr>
        <a:xfrm>
          <a:off x="4000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17992</xdr:rowOff>
    </xdr:from>
    <xdr:to>
      <xdr:col>23</xdr:col>
      <xdr:colOff>85725</xdr:colOff>
      <xdr:row>31</xdr:row>
      <xdr:rowOff>46778</xdr:rowOff>
    </xdr:to>
    <xdr:cxnSp macro="">
      <xdr:nvCxnSpPr>
        <xdr:cNvPr id="94" name="直線コネクタ 93"/>
        <xdr:cNvCxnSpPr/>
      </xdr:nvCxnSpPr>
      <xdr:spPr>
        <a:xfrm>
          <a:off x="4051300" y="610446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91863</xdr:rowOff>
    </xdr:from>
    <xdr:to>
      <xdr:col>15</xdr:col>
      <xdr:colOff>187325</xdr:colOff>
      <xdr:row>31</xdr:row>
      <xdr:rowOff>22013</xdr:rowOff>
    </xdr:to>
    <xdr:sp macro="" textlink="">
      <xdr:nvSpPr>
        <xdr:cNvPr id="95" name="楕円 94"/>
        <xdr:cNvSpPr/>
      </xdr:nvSpPr>
      <xdr:spPr>
        <a:xfrm>
          <a:off x="3238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142663</xdr:rowOff>
    </xdr:from>
    <xdr:to>
      <xdr:col>19</xdr:col>
      <xdr:colOff>136525</xdr:colOff>
      <xdr:row>31</xdr:row>
      <xdr:rowOff>17992</xdr:rowOff>
    </xdr:to>
    <xdr:cxnSp macro="">
      <xdr:nvCxnSpPr>
        <xdr:cNvPr id="96" name="直線コネクタ 95"/>
        <xdr:cNvCxnSpPr/>
      </xdr:nvCxnSpPr>
      <xdr:spPr>
        <a:xfrm>
          <a:off x="3289300" y="605768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41487</xdr:rowOff>
    </xdr:from>
    <xdr:to>
      <xdr:col>11</xdr:col>
      <xdr:colOff>187325</xdr:colOff>
      <xdr:row>30</xdr:row>
      <xdr:rowOff>143087</xdr:rowOff>
    </xdr:to>
    <xdr:sp macro="" textlink="">
      <xdr:nvSpPr>
        <xdr:cNvPr id="97" name="楕円 96"/>
        <xdr:cNvSpPr/>
      </xdr:nvSpPr>
      <xdr:spPr>
        <a:xfrm>
          <a:off x="2476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92287</xdr:rowOff>
    </xdr:from>
    <xdr:to>
      <xdr:col>15</xdr:col>
      <xdr:colOff>136525</xdr:colOff>
      <xdr:row>30</xdr:row>
      <xdr:rowOff>142663</xdr:rowOff>
    </xdr:to>
    <xdr:cxnSp macro="">
      <xdr:nvCxnSpPr>
        <xdr:cNvPr id="98" name="直線コネクタ 97"/>
        <xdr:cNvCxnSpPr/>
      </xdr:nvCxnSpPr>
      <xdr:spPr>
        <a:xfrm>
          <a:off x="2527300" y="600731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99" name="楕円 98"/>
        <xdr:cNvSpPr/>
      </xdr:nvSpPr>
      <xdr:spPr>
        <a:xfrm>
          <a:off x="1714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92287</xdr:rowOff>
    </xdr:to>
    <xdr:cxnSp macro="">
      <xdr:nvCxnSpPr>
        <xdr:cNvPr id="100" name="直線コネクタ 99"/>
        <xdr:cNvCxnSpPr/>
      </xdr:nvCxnSpPr>
      <xdr:spPr>
        <a:xfrm>
          <a:off x="1765300" y="596773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85319</xdr:rowOff>
    </xdr:from>
    <xdr:ext cx="405111" cy="259045"/>
    <xdr:sp macro="" textlink="">
      <xdr:nvSpPr>
        <xdr:cNvPr id="105" name="n_1mainValue有形固定資産減価償却率"/>
        <xdr:cNvSpPr txBox="1"/>
      </xdr:nvSpPr>
      <xdr:spPr>
        <a:xfrm>
          <a:off x="38360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106" name="n_2main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107" name="n_3main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108" name="n_4mainValue有形固定資産減価償却率"/>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lang="ja-JP" altLang="en-US"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債務償還比率は</a:t>
          </a:r>
          <a:r>
            <a:rPr lang="en-US" altLang="ja-JP"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308.9</a:t>
          </a:r>
          <a:r>
            <a:rPr lang="ja-JP" altLang="en-US"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％となり改善傾向にあるが、今後、災害備蓄品集配施設や世代間交流施設等の整備が予定されており将来負担額の増加が見込まれる。</a:t>
          </a:r>
          <a:endParaRPr lang="en-US" altLang="ja-JP"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endParaRPr>
        </a:p>
        <a:p>
          <a:r>
            <a:rPr lang="ja-JP" altLang="en-US" sz="12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中長期的には基金の効果的な活用と事業の平準化により、比率の安定的な推移を目指していく必要がある。</a:t>
          </a:r>
          <a:endParaRPr kumimoji="1" lang="ja-JP" altLang="en-US" sz="1200">
            <a:latin typeface="BIZ UDゴシック" panose="020B0400000000000000" pitchFamily="49" charset="-128"/>
            <a:ea typeface="BIZ UDゴシック" panose="020B0400000000000000" pitchFamily="49"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60417</xdr:rowOff>
    </xdr:from>
    <xdr:to>
      <xdr:col>76</xdr:col>
      <xdr:colOff>73025</xdr:colOff>
      <xdr:row>28</xdr:row>
      <xdr:rowOff>162017</xdr:rowOff>
    </xdr:to>
    <xdr:sp macro="" textlink="">
      <xdr:nvSpPr>
        <xdr:cNvPr id="153" name="楕円 152"/>
        <xdr:cNvSpPr/>
      </xdr:nvSpPr>
      <xdr:spPr>
        <a:xfrm>
          <a:off x="14744700" y="56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83294</xdr:rowOff>
    </xdr:from>
    <xdr:ext cx="469744" cy="259045"/>
    <xdr:sp macro="" textlink="">
      <xdr:nvSpPr>
        <xdr:cNvPr id="154" name="債務償還比率該当値テキスト"/>
        <xdr:cNvSpPr txBox="1"/>
      </xdr:nvSpPr>
      <xdr:spPr>
        <a:xfrm>
          <a:off x="14846300" y="54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79728</xdr:rowOff>
    </xdr:from>
    <xdr:to>
      <xdr:col>72</xdr:col>
      <xdr:colOff>123825</xdr:colOff>
      <xdr:row>29</xdr:row>
      <xdr:rowOff>9878</xdr:rowOff>
    </xdr:to>
    <xdr:sp macro="" textlink="">
      <xdr:nvSpPr>
        <xdr:cNvPr id="155" name="楕円 154"/>
        <xdr:cNvSpPr/>
      </xdr:nvSpPr>
      <xdr:spPr>
        <a:xfrm>
          <a:off x="14033500" y="56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111217</xdr:rowOff>
    </xdr:from>
    <xdr:to>
      <xdr:col>76</xdr:col>
      <xdr:colOff>22225</xdr:colOff>
      <xdr:row>28</xdr:row>
      <xdr:rowOff>130528</xdr:rowOff>
    </xdr:to>
    <xdr:cxnSp macro="">
      <xdr:nvCxnSpPr>
        <xdr:cNvPr id="156" name="直線コネクタ 155"/>
        <xdr:cNvCxnSpPr/>
      </xdr:nvCxnSpPr>
      <xdr:spPr>
        <a:xfrm flipV="1">
          <a:off x="14084300" y="5683342"/>
          <a:ext cx="711200" cy="1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18076</xdr:rowOff>
    </xdr:from>
    <xdr:to>
      <xdr:col>68</xdr:col>
      <xdr:colOff>123825</xdr:colOff>
      <xdr:row>28</xdr:row>
      <xdr:rowOff>119676</xdr:rowOff>
    </xdr:to>
    <xdr:sp macro="" textlink="">
      <xdr:nvSpPr>
        <xdr:cNvPr id="157" name="楕円 156"/>
        <xdr:cNvSpPr/>
      </xdr:nvSpPr>
      <xdr:spPr>
        <a:xfrm>
          <a:off x="13271500" y="5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68876</xdr:rowOff>
    </xdr:from>
    <xdr:to>
      <xdr:col>72</xdr:col>
      <xdr:colOff>73025</xdr:colOff>
      <xdr:row>28</xdr:row>
      <xdr:rowOff>130528</xdr:rowOff>
    </xdr:to>
    <xdr:cxnSp macro="">
      <xdr:nvCxnSpPr>
        <xdr:cNvPr id="158" name="直線コネクタ 157"/>
        <xdr:cNvCxnSpPr/>
      </xdr:nvCxnSpPr>
      <xdr:spPr>
        <a:xfrm>
          <a:off x="13322300" y="5641001"/>
          <a:ext cx="76200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50172</xdr:rowOff>
    </xdr:from>
    <xdr:to>
      <xdr:col>64</xdr:col>
      <xdr:colOff>123825</xdr:colOff>
      <xdr:row>29</xdr:row>
      <xdr:rowOff>151772</xdr:rowOff>
    </xdr:to>
    <xdr:sp macro="" textlink="">
      <xdr:nvSpPr>
        <xdr:cNvPr id="159" name="楕円 158"/>
        <xdr:cNvSpPr/>
      </xdr:nvSpPr>
      <xdr:spPr>
        <a:xfrm>
          <a:off x="12509500" y="57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68876</xdr:rowOff>
    </xdr:from>
    <xdr:to>
      <xdr:col>68</xdr:col>
      <xdr:colOff>73025</xdr:colOff>
      <xdr:row>29</xdr:row>
      <xdr:rowOff>100972</xdr:rowOff>
    </xdr:to>
    <xdr:cxnSp macro="">
      <xdr:nvCxnSpPr>
        <xdr:cNvPr id="160" name="直線コネクタ 159"/>
        <xdr:cNvCxnSpPr/>
      </xdr:nvCxnSpPr>
      <xdr:spPr>
        <a:xfrm flipV="1">
          <a:off x="12560300" y="5641001"/>
          <a:ext cx="762000" cy="20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64205</xdr:rowOff>
    </xdr:from>
    <xdr:to>
      <xdr:col>60</xdr:col>
      <xdr:colOff>123825</xdr:colOff>
      <xdr:row>29</xdr:row>
      <xdr:rowOff>165805</xdr:rowOff>
    </xdr:to>
    <xdr:sp macro="" textlink="">
      <xdr:nvSpPr>
        <xdr:cNvPr id="161" name="楕円 160"/>
        <xdr:cNvSpPr/>
      </xdr:nvSpPr>
      <xdr:spPr>
        <a:xfrm>
          <a:off x="11747500" y="58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100972</xdr:rowOff>
    </xdr:from>
    <xdr:to>
      <xdr:col>64</xdr:col>
      <xdr:colOff>73025</xdr:colOff>
      <xdr:row>29</xdr:row>
      <xdr:rowOff>115005</xdr:rowOff>
    </xdr:to>
    <xdr:cxnSp macro="">
      <xdr:nvCxnSpPr>
        <xdr:cNvPr id="162" name="直線コネクタ 161"/>
        <xdr:cNvCxnSpPr/>
      </xdr:nvCxnSpPr>
      <xdr:spPr>
        <a:xfrm flipV="1">
          <a:off x="11798300" y="5844547"/>
          <a:ext cx="762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26405</xdr:rowOff>
    </xdr:from>
    <xdr:ext cx="469744" cy="259045"/>
    <xdr:sp macro="" textlink="">
      <xdr:nvSpPr>
        <xdr:cNvPr id="167" name="n_1mainValue債務償還比率"/>
        <xdr:cNvSpPr txBox="1"/>
      </xdr:nvSpPr>
      <xdr:spPr>
        <a:xfrm>
          <a:off x="13836727" y="54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136203</xdr:rowOff>
    </xdr:from>
    <xdr:ext cx="469744" cy="259045"/>
    <xdr:sp macro="" textlink="">
      <xdr:nvSpPr>
        <xdr:cNvPr id="168" name="n_2mainValue債務償還比率"/>
        <xdr:cNvSpPr txBox="1"/>
      </xdr:nvSpPr>
      <xdr:spPr>
        <a:xfrm>
          <a:off x="13087427" y="536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168299</xdr:rowOff>
    </xdr:from>
    <xdr:ext cx="469744" cy="259045"/>
    <xdr:sp macro="" textlink="">
      <xdr:nvSpPr>
        <xdr:cNvPr id="169" name="n_3mainValue債務償還比率"/>
        <xdr:cNvSpPr txBox="1"/>
      </xdr:nvSpPr>
      <xdr:spPr>
        <a:xfrm>
          <a:off x="12325427" y="556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10882</xdr:rowOff>
    </xdr:from>
    <xdr:ext cx="469744" cy="259045"/>
    <xdr:sp macro="" textlink="">
      <xdr:nvSpPr>
        <xdr:cNvPr id="170" name="n_4mainValue債務償還比率"/>
        <xdr:cNvSpPr txBox="1"/>
      </xdr:nvSpPr>
      <xdr:spPr>
        <a:xfrm>
          <a:off x="11563427" y="558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155702</xdr:rowOff>
    </xdr:from>
    <xdr:to>
      <xdr:col>24</xdr:col>
      <xdr:colOff>114300</xdr:colOff>
      <xdr:row>37</xdr:row>
      <xdr:rowOff>85852</xdr:rowOff>
    </xdr:to>
    <xdr:sp macro="" textlink="">
      <xdr:nvSpPr>
        <xdr:cNvPr id="71" name="楕円 70"/>
        <xdr:cNvSpPr/>
      </xdr:nvSpPr>
      <xdr:spPr>
        <a:xfrm>
          <a:off x="4584700" y="63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7129</xdr:rowOff>
    </xdr:from>
    <xdr:ext cx="405111" cy="259045"/>
    <xdr:sp macro="" textlink="">
      <xdr:nvSpPr>
        <xdr:cNvPr id="72" name="【道路】&#10;有形固定資産減価償却率該当値テキスト"/>
        <xdr:cNvSpPr txBox="1"/>
      </xdr:nvSpPr>
      <xdr:spPr>
        <a:xfrm>
          <a:off x="4673600" y="617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112268</xdr:rowOff>
    </xdr:from>
    <xdr:to>
      <xdr:col>20</xdr:col>
      <xdr:colOff>38100</xdr:colOff>
      <xdr:row>37</xdr:row>
      <xdr:rowOff>42418</xdr:rowOff>
    </xdr:to>
    <xdr:sp macro="" textlink="">
      <xdr:nvSpPr>
        <xdr:cNvPr id="73" name="楕円 72"/>
        <xdr:cNvSpPr/>
      </xdr:nvSpPr>
      <xdr:spPr>
        <a:xfrm>
          <a:off x="3746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163068</xdr:rowOff>
    </xdr:from>
    <xdr:to>
      <xdr:col>24</xdr:col>
      <xdr:colOff>63500</xdr:colOff>
      <xdr:row>37</xdr:row>
      <xdr:rowOff>35052</xdr:rowOff>
    </xdr:to>
    <xdr:cxnSp macro="">
      <xdr:nvCxnSpPr>
        <xdr:cNvPr id="74" name="直線コネクタ 73"/>
        <xdr:cNvCxnSpPr/>
      </xdr:nvCxnSpPr>
      <xdr:spPr>
        <a:xfrm>
          <a:off x="3797300" y="63352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68834</xdr:rowOff>
    </xdr:from>
    <xdr:to>
      <xdr:col>15</xdr:col>
      <xdr:colOff>101600</xdr:colOff>
      <xdr:row>36</xdr:row>
      <xdr:rowOff>170434</xdr:rowOff>
    </xdr:to>
    <xdr:sp macro="" textlink="">
      <xdr:nvSpPr>
        <xdr:cNvPr id="75" name="楕円 74"/>
        <xdr:cNvSpPr/>
      </xdr:nvSpPr>
      <xdr:spPr>
        <a:xfrm>
          <a:off x="2857500" y="62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119634</xdr:rowOff>
    </xdr:from>
    <xdr:to>
      <xdr:col>19</xdr:col>
      <xdr:colOff>177800</xdr:colOff>
      <xdr:row>36</xdr:row>
      <xdr:rowOff>163068</xdr:rowOff>
    </xdr:to>
    <xdr:cxnSp macro="">
      <xdr:nvCxnSpPr>
        <xdr:cNvPr id="76" name="直線コネクタ 75"/>
        <xdr:cNvCxnSpPr/>
      </xdr:nvCxnSpPr>
      <xdr:spPr>
        <a:xfrm>
          <a:off x="2908300" y="62918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7" name="楕円 76"/>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119634</xdr:rowOff>
    </xdr:to>
    <xdr:cxnSp macro="">
      <xdr:nvCxnSpPr>
        <xdr:cNvPr id="78" name="直線コネクタ 77"/>
        <xdr:cNvCxnSpPr/>
      </xdr:nvCxnSpPr>
      <xdr:spPr>
        <a:xfrm>
          <a:off x="2019300" y="62484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153416</xdr:rowOff>
    </xdr:from>
    <xdr:to>
      <xdr:col>6</xdr:col>
      <xdr:colOff>38100</xdr:colOff>
      <xdr:row>36</xdr:row>
      <xdr:rowOff>83566</xdr:rowOff>
    </xdr:to>
    <xdr:sp macro="" textlink="">
      <xdr:nvSpPr>
        <xdr:cNvPr id="79" name="楕円 78"/>
        <xdr:cNvSpPr/>
      </xdr:nvSpPr>
      <xdr:spPr>
        <a:xfrm>
          <a:off x="1079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32766</xdr:rowOff>
    </xdr:from>
    <xdr:to>
      <xdr:col>10</xdr:col>
      <xdr:colOff>114300</xdr:colOff>
      <xdr:row>36</xdr:row>
      <xdr:rowOff>76200</xdr:rowOff>
    </xdr:to>
    <xdr:cxnSp macro="">
      <xdr:nvCxnSpPr>
        <xdr:cNvPr id="80" name="直線コネクタ 79"/>
        <xdr:cNvCxnSpPr/>
      </xdr:nvCxnSpPr>
      <xdr:spPr>
        <a:xfrm>
          <a:off x="1130300" y="62049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58945</xdr:rowOff>
    </xdr:from>
    <xdr:ext cx="405111" cy="259045"/>
    <xdr:sp macro="" textlink="">
      <xdr:nvSpPr>
        <xdr:cNvPr id="85" name="n_1mainValue【道路】&#10;有形固定資産減価償却率"/>
        <xdr:cNvSpPr txBox="1"/>
      </xdr:nvSpPr>
      <xdr:spPr>
        <a:xfrm>
          <a:off x="35820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15511</xdr:rowOff>
    </xdr:from>
    <xdr:ext cx="405111" cy="259045"/>
    <xdr:sp macro="" textlink="">
      <xdr:nvSpPr>
        <xdr:cNvPr id="86" name="n_2mainValue【道路】&#10;有形固定資産減価償却率"/>
        <xdr:cNvSpPr txBox="1"/>
      </xdr:nvSpPr>
      <xdr:spPr>
        <a:xfrm>
          <a:off x="2705744"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7" name="n_3mainValue【道路】&#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8" name="n_4mainValue【道路】&#10;有形固定資産減価償却率"/>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65329</xdr:rowOff>
    </xdr:from>
    <xdr:to>
      <xdr:col>55</xdr:col>
      <xdr:colOff>50800</xdr:colOff>
      <xdr:row>40</xdr:row>
      <xdr:rowOff>166929</xdr:rowOff>
    </xdr:to>
    <xdr:sp macro="" textlink="">
      <xdr:nvSpPr>
        <xdr:cNvPr id="128" name="楕円 127"/>
        <xdr:cNvSpPr/>
      </xdr:nvSpPr>
      <xdr:spPr>
        <a:xfrm>
          <a:off x="10426700" y="69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43756</xdr:rowOff>
    </xdr:from>
    <xdr:ext cx="469744" cy="259045"/>
    <xdr:sp macro="" textlink="">
      <xdr:nvSpPr>
        <xdr:cNvPr id="129" name="【道路】&#10;一人当たり延長該当値テキスト"/>
        <xdr:cNvSpPr txBox="1"/>
      </xdr:nvSpPr>
      <xdr:spPr>
        <a:xfrm>
          <a:off x="10515600" y="69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66548</xdr:rowOff>
    </xdr:from>
    <xdr:to>
      <xdr:col>50</xdr:col>
      <xdr:colOff>165100</xdr:colOff>
      <xdr:row>40</xdr:row>
      <xdr:rowOff>168148</xdr:rowOff>
    </xdr:to>
    <xdr:sp macro="" textlink="">
      <xdr:nvSpPr>
        <xdr:cNvPr id="130" name="楕円 129"/>
        <xdr:cNvSpPr/>
      </xdr:nvSpPr>
      <xdr:spPr>
        <a:xfrm>
          <a:off x="9588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116129</xdr:rowOff>
    </xdr:from>
    <xdr:to>
      <xdr:col>55</xdr:col>
      <xdr:colOff>0</xdr:colOff>
      <xdr:row>40</xdr:row>
      <xdr:rowOff>117348</xdr:rowOff>
    </xdr:to>
    <xdr:cxnSp macro="">
      <xdr:nvCxnSpPr>
        <xdr:cNvPr id="131" name="直線コネクタ 130"/>
        <xdr:cNvCxnSpPr/>
      </xdr:nvCxnSpPr>
      <xdr:spPr>
        <a:xfrm flipV="1">
          <a:off x="9639300" y="6974129"/>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75464</xdr:rowOff>
    </xdr:from>
    <xdr:to>
      <xdr:col>46</xdr:col>
      <xdr:colOff>38100</xdr:colOff>
      <xdr:row>41</xdr:row>
      <xdr:rowOff>5614</xdr:rowOff>
    </xdr:to>
    <xdr:sp macro="" textlink="">
      <xdr:nvSpPr>
        <xdr:cNvPr id="132" name="楕円 131"/>
        <xdr:cNvSpPr/>
      </xdr:nvSpPr>
      <xdr:spPr>
        <a:xfrm>
          <a:off x="8699500" y="69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117348</xdr:rowOff>
    </xdr:from>
    <xdr:to>
      <xdr:col>50</xdr:col>
      <xdr:colOff>114300</xdr:colOff>
      <xdr:row>40</xdr:row>
      <xdr:rowOff>126264</xdr:rowOff>
    </xdr:to>
    <xdr:cxnSp macro="">
      <xdr:nvCxnSpPr>
        <xdr:cNvPr id="133" name="直線コネクタ 132"/>
        <xdr:cNvCxnSpPr/>
      </xdr:nvCxnSpPr>
      <xdr:spPr>
        <a:xfrm flipV="1">
          <a:off x="8750300" y="697534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75120</xdr:rowOff>
    </xdr:from>
    <xdr:to>
      <xdr:col>41</xdr:col>
      <xdr:colOff>101600</xdr:colOff>
      <xdr:row>41</xdr:row>
      <xdr:rowOff>5270</xdr:rowOff>
    </xdr:to>
    <xdr:sp macro="" textlink="">
      <xdr:nvSpPr>
        <xdr:cNvPr id="134" name="楕円 133"/>
        <xdr:cNvSpPr/>
      </xdr:nvSpPr>
      <xdr:spPr>
        <a:xfrm>
          <a:off x="7810500" y="69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125920</xdr:rowOff>
    </xdr:from>
    <xdr:to>
      <xdr:col>45</xdr:col>
      <xdr:colOff>177800</xdr:colOff>
      <xdr:row>40</xdr:row>
      <xdr:rowOff>126264</xdr:rowOff>
    </xdr:to>
    <xdr:cxnSp macro="">
      <xdr:nvCxnSpPr>
        <xdr:cNvPr id="135" name="直線コネクタ 134"/>
        <xdr:cNvCxnSpPr/>
      </xdr:nvCxnSpPr>
      <xdr:spPr>
        <a:xfrm>
          <a:off x="7861300" y="6983920"/>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73673</xdr:rowOff>
    </xdr:from>
    <xdr:to>
      <xdr:col>36</xdr:col>
      <xdr:colOff>165100</xdr:colOff>
      <xdr:row>41</xdr:row>
      <xdr:rowOff>3823</xdr:rowOff>
    </xdr:to>
    <xdr:sp macro="" textlink="">
      <xdr:nvSpPr>
        <xdr:cNvPr id="136" name="楕円 135"/>
        <xdr:cNvSpPr/>
      </xdr:nvSpPr>
      <xdr:spPr>
        <a:xfrm>
          <a:off x="6921500" y="69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124473</xdr:rowOff>
    </xdr:from>
    <xdr:to>
      <xdr:col>41</xdr:col>
      <xdr:colOff>50800</xdr:colOff>
      <xdr:row>40</xdr:row>
      <xdr:rowOff>125920</xdr:rowOff>
    </xdr:to>
    <xdr:cxnSp macro="">
      <xdr:nvCxnSpPr>
        <xdr:cNvPr id="137" name="直線コネクタ 136"/>
        <xdr:cNvCxnSpPr/>
      </xdr:nvCxnSpPr>
      <xdr:spPr>
        <a:xfrm>
          <a:off x="6972300" y="6982473"/>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159275</xdr:rowOff>
    </xdr:from>
    <xdr:ext cx="469744" cy="259045"/>
    <xdr:sp macro="" textlink="">
      <xdr:nvSpPr>
        <xdr:cNvPr id="142" name="n_1mainValue【道路】&#10;一人当たり延長"/>
        <xdr:cNvSpPr txBox="1"/>
      </xdr:nvSpPr>
      <xdr:spPr>
        <a:xfrm>
          <a:off x="93917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168191</xdr:rowOff>
    </xdr:from>
    <xdr:ext cx="469744" cy="259045"/>
    <xdr:sp macro="" textlink="">
      <xdr:nvSpPr>
        <xdr:cNvPr id="143" name="n_2mainValue【道路】&#10;一人当たり延長"/>
        <xdr:cNvSpPr txBox="1"/>
      </xdr:nvSpPr>
      <xdr:spPr>
        <a:xfrm>
          <a:off x="8515427" y="702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167847</xdr:rowOff>
    </xdr:from>
    <xdr:ext cx="469744" cy="259045"/>
    <xdr:sp macro="" textlink="">
      <xdr:nvSpPr>
        <xdr:cNvPr id="144" name="n_3mainValue【道路】&#10;一人当たり延長"/>
        <xdr:cNvSpPr txBox="1"/>
      </xdr:nvSpPr>
      <xdr:spPr>
        <a:xfrm>
          <a:off x="7626427" y="702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166400</xdr:rowOff>
    </xdr:from>
    <xdr:ext cx="469744" cy="259045"/>
    <xdr:sp macro="" textlink="">
      <xdr:nvSpPr>
        <xdr:cNvPr id="145" name="n_4mainValue【道路】&#10;一人当たり延長"/>
        <xdr:cNvSpPr txBox="1"/>
      </xdr:nvSpPr>
      <xdr:spPr>
        <a:xfrm>
          <a:off x="6737427" y="702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119017</xdr:rowOff>
    </xdr:from>
    <xdr:to>
      <xdr:col>24</xdr:col>
      <xdr:colOff>114300</xdr:colOff>
      <xdr:row>62</xdr:row>
      <xdr:rowOff>49167</xdr:rowOff>
    </xdr:to>
    <xdr:sp macro="" textlink="">
      <xdr:nvSpPr>
        <xdr:cNvPr id="187" name="楕円 186"/>
        <xdr:cNvSpPr/>
      </xdr:nvSpPr>
      <xdr:spPr>
        <a:xfrm>
          <a:off x="45847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97444</xdr:rowOff>
    </xdr:from>
    <xdr:ext cx="405111" cy="259045"/>
    <xdr:sp macro="" textlink="">
      <xdr:nvSpPr>
        <xdr:cNvPr id="188" name="【橋りょう・トンネル】&#10;有形固定資産減価償却率該当値テキスト"/>
        <xdr:cNvSpPr txBox="1"/>
      </xdr:nvSpPr>
      <xdr:spPr>
        <a:xfrm>
          <a:off x="4673600"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89" name="楕円 188"/>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169817</xdr:rowOff>
    </xdr:to>
    <xdr:cxnSp macro="">
      <xdr:nvCxnSpPr>
        <xdr:cNvPr id="190" name="直線コネクタ 189"/>
        <xdr:cNvCxnSpPr/>
      </xdr:nvCxnSpPr>
      <xdr:spPr>
        <a:xfrm>
          <a:off x="3797300" y="105956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55335</xdr:rowOff>
    </xdr:from>
    <xdr:to>
      <xdr:col>15</xdr:col>
      <xdr:colOff>101600</xdr:colOff>
      <xdr:row>61</xdr:row>
      <xdr:rowOff>156935</xdr:rowOff>
    </xdr:to>
    <xdr:sp macro="" textlink="">
      <xdr:nvSpPr>
        <xdr:cNvPr id="191" name="楕円 190"/>
        <xdr:cNvSpPr/>
      </xdr:nvSpPr>
      <xdr:spPr>
        <a:xfrm>
          <a:off x="2857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106135</xdr:rowOff>
    </xdr:from>
    <xdr:to>
      <xdr:col>19</xdr:col>
      <xdr:colOff>177800</xdr:colOff>
      <xdr:row>61</xdr:row>
      <xdr:rowOff>137160</xdr:rowOff>
    </xdr:to>
    <xdr:cxnSp macro="">
      <xdr:nvCxnSpPr>
        <xdr:cNvPr id="192" name="直線コネクタ 191"/>
        <xdr:cNvCxnSpPr/>
      </xdr:nvCxnSpPr>
      <xdr:spPr>
        <a:xfrm>
          <a:off x="2908300" y="105645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93" name="楕円 192"/>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106135</xdr:rowOff>
    </xdr:to>
    <xdr:cxnSp macro="">
      <xdr:nvCxnSpPr>
        <xdr:cNvPr id="194" name="直線コネクタ 193"/>
        <xdr:cNvCxnSpPr/>
      </xdr:nvCxnSpPr>
      <xdr:spPr>
        <a:xfrm>
          <a:off x="2019300" y="10531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159838</xdr:rowOff>
    </xdr:from>
    <xdr:to>
      <xdr:col>6</xdr:col>
      <xdr:colOff>38100</xdr:colOff>
      <xdr:row>61</xdr:row>
      <xdr:rowOff>89988</xdr:rowOff>
    </xdr:to>
    <xdr:sp macro="" textlink="">
      <xdr:nvSpPr>
        <xdr:cNvPr id="195" name="楕円 194"/>
        <xdr:cNvSpPr/>
      </xdr:nvSpPr>
      <xdr:spPr>
        <a:xfrm>
          <a:off x="1079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39188</xdr:rowOff>
    </xdr:from>
    <xdr:to>
      <xdr:col>10</xdr:col>
      <xdr:colOff>114300</xdr:colOff>
      <xdr:row>61</xdr:row>
      <xdr:rowOff>73478</xdr:rowOff>
    </xdr:to>
    <xdr:cxnSp macro="">
      <xdr:nvCxnSpPr>
        <xdr:cNvPr id="196" name="直線コネクタ 195"/>
        <xdr:cNvCxnSpPr/>
      </xdr:nvCxnSpPr>
      <xdr:spPr>
        <a:xfrm>
          <a:off x="1130300" y="104976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1" name="n_1mainValue【橋りょう・トンネル】&#10;有形固定資産減価償却率"/>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mainValue【橋りょう・トンネル】&#10;有形固定資産減価償却率"/>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3" name="n_3mainValue【橋りょう・トンネル】&#10;有形固定資産減価償却率"/>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81115</xdr:rowOff>
    </xdr:from>
    <xdr:ext cx="405111" cy="259045"/>
    <xdr:sp macro="" textlink="">
      <xdr:nvSpPr>
        <xdr:cNvPr id="204" name="n_4mainValue【橋りょう・トンネル】&#10;有形固定資産減価償却率"/>
        <xdr:cNvSpPr txBox="1"/>
      </xdr:nvSpPr>
      <xdr:spPr>
        <a:xfrm>
          <a:off x="927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20156</xdr:rowOff>
    </xdr:from>
    <xdr:to>
      <xdr:col>55</xdr:col>
      <xdr:colOff>50800</xdr:colOff>
      <xdr:row>63</xdr:row>
      <xdr:rowOff>121756</xdr:rowOff>
    </xdr:to>
    <xdr:sp macro="" textlink="">
      <xdr:nvSpPr>
        <xdr:cNvPr id="244" name="楕円 243"/>
        <xdr:cNvSpPr/>
      </xdr:nvSpPr>
      <xdr:spPr>
        <a:xfrm>
          <a:off x="10426700" y="108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170033</xdr:rowOff>
    </xdr:from>
    <xdr:ext cx="599010" cy="259045"/>
    <xdr:sp macro="" textlink="">
      <xdr:nvSpPr>
        <xdr:cNvPr id="245" name="【橋りょう・トンネル】&#10;一人当たり有形固定資産（償却資産）額該当値テキスト"/>
        <xdr:cNvSpPr txBox="1"/>
      </xdr:nvSpPr>
      <xdr:spPr>
        <a:xfrm>
          <a:off x="10515600" y="1079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20980</xdr:rowOff>
    </xdr:from>
    <xdr:to>
      <xdr:col>50</xdr:col>
      <xdr:colOff>165100</xdr:colOff>
      <xdr:row>63</xdr:row>
      <xdr:rowOff>122580</xdr:rowOff>
    </xdr:to>
    <xdr:sp macro="" textlink="">
      <xdr:nvSpPr>
        <xdr:cNvPr id="246" name="楕円 245"/>
        <xdr:cNvSpPr/>
      </xdr:nvSpPr>
      <xdr:spPr>
        <a:xfrm>
          <a:off x="9588500" y="108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70956</xdr:rowOff>
    </xdr:from>
    <xdr:to>
      <xdr:col>55</xdr:col>
      <xdr:colOff>0</xdr:colOff>
      <xdr:row>63</xdr:row>
      <xdr:rowOff>71780</xdr:rowOff>
    </xdr:to>
    <xdr:cxnSp macro="">
      <xdr:nvCxnSpPr>
        <xdr:cNvPr id="247" name="直線コネクタ 246"/>
        <xdr:cNvCxnSpPr/>
      </xdr:nvCxnSpPr>
      <xdr:spPr>
        <a:xfrm flipV="1">
          <a:off x="9639300" y="10872306"/>
          <a:ext cx="8382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21384</xdr:rowOff>
    </xdr:from>
    <xdr:to>
      <xdr:col>46</xdr:col>
      <xdr:colOff>38100</xdr:colOff>
      <xdr:row>63</xdr:row>
      <xdr:rowOff>122984</xdr:rowOff>
    </xdr:to>
    <xdr:sp macro="" textlink="">
      <xdr:nvSpPr>
        <xdr:cNvPr id="248" name="楕円 247"/>
        <xdr:cNvSpPr/>
      </xdr:nvSpPr>
      <xdr:spPr>
        <a:xfrm>
          <a:off x="8699500" y="10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71780</xdr:rowOff>
    </xdr:from>
    <xdr:to>
      <xdr:col>50</xdr:col>
      <xdr:colOff>114300</xdr:colOff>
      <xdr:row>63</xdr:row>
      <xdr:rowOff>72184</xdr:rowOff>
    </xdr:to>
    <xdr:cxnSp macro="">
      <xdr:nvCxnSpPr>
        <xdr:cNvPr id="249" name="直線コネクタ 248"/>
        <xdr:cNvCxnSpPr/>
      </xdr:nvCxnSpPr>
      <xdr:spPr>
        <a:xfrm flipV="1">
          <a:off x="8750300" y="10873130"/>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21147</xdr:rowOff>
    </xdr:from>
    <xdr:to>
      <xdr:col>41</xdr:col>
      <xdr:colOff>101600</xdr:colOff>
      <xdr:row>63</xdr:row>
      <xdr:rowOff>122747</xdr:rowOff>
    </xdr:to>
    <xdr:sp macro="" textlink="">
      <xdr:nvSpPr>
        <xdr:cNvPr id="250" name="楕円 249"/>
        <xdr:cNvSpPr/>
      </xdr:nvSpPr>
      <xdr:spPr>
        <a:xfrm>
          <a:off x="7810500" y="108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71947</xdr:rowOff>
    </xdr:from>
    <xdr:to>
      <xdr:col>45</xdr:col>
      <xdr:colOff>177800</xdr:colOff>
      <xdr:row>63</xdr:row>
      <xdr:rowOff>72184</xdr:rowOff>
    </xdr:to>
    <xdr:cxnSp macro="">
      <xdr:nvCxnSpPr>
        <xdr:cNvPr id="251" name="直線コネクタ 250"/>
        <xdr:cNvCxnSpPr/>
      </xdr:nvCxnSpPr>
      <xdr:spPr>
        <a:xfrm>
          <a:off x="7861300" y="10873297"/>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20141</xdr:rowOff>
    </xdr:from>
    <xdr:to>
      <xdr:col>36</xdr:col>
      <xdr:colOff>165100</xdr:colOff>
      <xdr:row>63</xdr:row>
      <xdr:rowOff>121741</xdr:rowOff>
    </xdr:to>
    <xdr:sp macro="" textlink="">
      <xdr:nvSpPr>
        <xdr:cNvPr id="252" name="楕円 251"/>
        <xdr:cNvSpPr/>
      </xdr:nvSpPr>
      <xdr:spPr>
        <a:xfrm>
          <a:off x="6921500" y="108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70941</xdr:rowOff>
    </xdr:from>
    <xdr:to>
      <xdr:col>41</xdr:col>
      <xdr:colOff>50800</xdr:colOff>
      <xdr:row>63</xdr:row>
      <xdr:rowOff>71947</xdr:rowOff>
    </xdr:to>
    <xdr:cxnSp macro="">
      <xdr:nvCxnSpPr>
        <xdr:cNvPr id="253" name="直線コネクタ 252"/>
        <xdr:cNvCxnSpPr/>
      </xdr:nvCxnSpPr>
      <xdr:spPr>
        <a:xfrm>
          <a:off x="6972300" y="1087229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113707</xdr:rowOff>
    </xdr:from>
    <xdr:ext cx="599010" cy="259045"/>
    <xdr:sp macro="" textlink="">
      <xdr:nvSpPr>
        <xdr:cNvPr id="258" name="n_1mainValue【橋りょう・トンネル】&#10;一人当たり有形固定資産（償却資産）額"/>
        <xdr:cNvSpPr txBox="1"/>
      </xdr:nvSpPr>
      <xdr:spPr>
        <a:xfrm>
          <a:off x="9327095" y="1091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114111</xdr:rowOff>
    </xdr:from>
    <xdr:ext cx="599010" cy="259045"/>
    <xdr:sp macro="" textlink="">
      <xdr:nvSpPr>
        <xdr:cNvPr id="259" name="n_2mainValue【橋りょう・トンネル】&#10;一人当たり有形固定資産（償却資産）額"/>
        <xdr:cNvSpPr txBox="1"/>
      </xdr:nvSpPr>
      <xdr:spPr>
        <a:xfrm>
          <a:off x="8450795" y="1091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113874</xdr:rowOff>
    </xdr:from>
    <xdr:ext cx="599010" cy="259045"/>
    <xdr:sp macro="" textlink="">
      <xdr:nvSpPr>
        <xdr:cNvPr id="260" name="n_3mainValue【橋りょう・トンネル】&#10;一人当たり有形固定資産（償却資産）額"/>
        <xdr:cNvSpPr txBox="1"/>
      </xdr:nvSpPr>
      <xdr:spPr>
        <a:xfrm>
          <a:off x="7561795" y="109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112868</xdr:rowOff>
    </xdr:from>
    <xdr:ext cx="599010" cy="259045"/>
    <xdr:sp macro="" textlink="">
      <xdr:nvSpPr>
        <xdr:cNvPr id="261" name="n_4mainValue【橋りょう・トンネル】&#10;一人当たり有形固定資産（償却資産）額"/>
        <xdr:cNvSpPr txBox="1"/>
      </xdr:nvSpPr>
      <xdr:spPr>
        <a:xfrm>
          <a:off x="6672795" y="1091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68943</xdr:rowOff>
    </xdr:from>
    <xdr:to>
      <xdr:col>24</xdr:col>
      <xdr:colOff>114300</xdr:colOff>
      <xdr:row>86</xdr:row>
      <xdr:rowOff>170543</xdr:rowOff>
    </xdr:to>
    <xdr:sp macro="" textlink="">
      <xdr:nvSpPr>
        <xdr:cNvPr id="303" name="楕円 302"/>
        <xdr:cNvSpPr/>
      </xdr:nvSpPr>
      <xdr:spPr>
        <a:xfrm>
          <a:off x="4584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155320</xdr:rowOff>
    </xdr:from>
    <xdr:ext cx="405111" cy="259045"/>
    <xdr:sp macro="" textlink="">
      <xdr:nvSpPr>
        <xdr:cNvPr id="304" name="【公営住宅】&#10;有形固定資産減価償却率該当値テキスト"/>
        <xdr:cNvSpPr txBox="1"/>
      </xdr:nvSpPr>
      <xdr:spPr>
        <a:xfrm>
          <a:off x="4673600" y="1472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65677</xdr:rowOff>
    </xdr:from>
    <xdr:to>
      <xdr:col>20</xdr:col>
      <xdr:colOff>38100</xdr:colOff>
      <xdr:row>86</xdr:row>
      <xdr:rowOff>167277</xdr:rowOff>
    </xdr:to>
    <xdr:sp macro="" textlink="">
      <xdr:nvSpPr>
        <xdr:cNvPr id="305" name="楕円 304"/>
        <xdr:cNvSpPr/>
      </xdr:nvSpPr>
      <xdr:spPr>
        <a:xfrm>
          <a:off x="3746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116477</xdr:rowOff>
    </xdr:from>
    <xdr:to>
      <xdr:col>24</xdr:col>
      <xdr:colOff>63500</xdr:colOff>
      <xdr:row>86</xdr:row>
      <xdr:rowOff>119743</xdr:rowOff>
    </xdr:to>
    <xdr:cxnSp macro="">
      <xdr:nvCxnSpPr>
        <xdr:cNvPr id="306" name="直線コネクタ 305"/>
        <xdr:cNvCxnSpPr/>
      </xdr:nvCxnSpPr>
      <xdr:spPr>
        <a:xfrm>
          <a:off x="3797300" y="148611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59145</xdr:rowOff>
    </xdr:from>
    <xdr:to>
      <xdr:col>15</xdr:col>
      <xdr:colOff>101600</xdr:colOff>
      <xdr:row>86</xdr:row>
      <xdr:rowOff>160745</xdr:rowOff>
    </xdr:to>
    <xdr:sp macro="" textlink="">
      <xdr:nvSpPr>
        <xdr:cNvPr id="307" name="楕円 306"/>
        <xdr:cNvSpPr/>
      </xdr:nvSpPr>
      <xdr:spPr>
        <a:xfrm>
          <a:off x="2857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109945</xdr:rowOff>
    </xdr:from>
    <xdr:to>
      <xdr:col>19</xdr:col>
      <xdr:colOff>177800</xdr:colOff>
      <xdr:row>86</xdr:row>
      <xdr:rowOff>116477</xdr:rowOff>
    </xdr:to>
    <xdr:cxnSp macro="">
      <xdr:nvCxnSpPr>
        <xdr:cNvPr id="308" name="直線コネクタ 307"/>
        <xdr:cNvCxnSpPr/>
      </xdr:nvCxnSpPr>
      <xdr:spPr>
        <a:xfrm>
          <a:off x="2908300" y="148546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44450</xdr:rowOff>
    </xdr:from>
    <xdr:to>
      <xdr:col>10</xdr:col>
      <xdr:colOff>165100</xdr:colOff>
      <xdr:row>86</xdr:row>
      <xdr:rowOff>146050</xdr:rowOff>
    </xdr:to>
    <xdr:sp macro="" textlink="">
      <xdr:nvSpPr>
        <xdr:cNvPr id="309" name="楕円 308"/>
        <xdr:cNvSpPr/>
      </xdr:nvSpPr>
      <xdr:spPr>
        <a:xfrm>
          <a:off x="196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95250</xdr:rowOff>
    </xdr:from>
    <xdr:to>
      <xdr:col>15</xdr:col>
      <xdr:colOff>50800</xdr:colOff>
      <xdr:row>86</xdr:row>
      <xdr:rowOff>109945</xdr:rowOff>
    </xdr:to>
    <xdr:cxnSp macro="">
      <xdr:nvCxnSpPr>
        <xdr:cNvPr id="310" name="直線コネクタ 309"/>
        <xdr:cNvCxnSpPr/>
      </xdr:nvCxnSpPr>
      <xdr:spPr>
        <a:xfrm>
          <a:off x="2019300" y="1483995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24856</xdr:rowOff>
    </xdr:from>
    <xdr:to>
      <xdr:col>6</xdr:col>
      <xdr:colOff>38100</xdr:colOff>
      <xdr:row>86</xdr:row>
      <xdr:rowOff>126456</xdr:rowOff>
    </xdr:to>
    <xdr:sp macro="" textlink="">
      <xdr:nvSpPr>
        <xdr:cNvPr id="311" name="楕円 310"/>
        <xdr:cNvSpPr/>
      </xdr:nvSpPr>
      <xdr:spPr>
        <a:xfrm>
          <a:off x="1079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75656</xdr:rowOff>
    </xdr:from>
    <xdr:to>
      <xdr:col>10</xdr:col>
      <xdr:colOff>114300</xdr:colOff>
      <xdr:row>86</xdr:row>
      <xdr:rowOff>95250</xdr:rowOff>
    </xdr:to>
    <xdr:cxnSp macro="">
      <xdr:nvCxnSpPr>
        <xdr:cNvPr id="312" name="直線コネクタ 311"/>
        <xdr:cNvCxnSpPr/>
      </xdr:nvCxnSpPr>
      <xdr:spPr>
        <a:xfrm>
          <a:off x="1130300" y="148203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158404</xdr:rowOff>
    </xdr:from>
    <xdr:ext cx="405111" cy="259045"/>
    <xdr:sp macro="" textlink="">
      <xdr:nvSpPr>
        <xdr:cNvPr id="317" name="n_1mainValue【公営住宅】&#10;有形固定資産減価償却率"/>
        <xdr:cNvSpPr txBox="1"/>
      </xdr:nvSpPr>
      <xdr:spPr>
        <a:xfrm>
          <a:off x="35820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151872</xdr:rowOff>
    </xdr:from>
    <xdr:ext cx="405111" cy="259045"/>
    <xdr:sp macro="" textlink="">
      <xdr:nvSpPr>
        <xdr:cNvPr id="318" name="n_2mainValue【公営住宅】&#10;有形固定資産減価償却率"/>
        <xdr:cNvSpPr txBox="1"/>
      </xdr:nvSpPr>
      <xdr:spPr>
        <a:xfrm>
          <a:off x="2705744" y="1489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137177</xdr:rowOff>
    </xdr:from>
    <xdr:ext cx="405111" cy="259045"/>
    <xdr:sp macro="" textlink="">
      <xdr:nvSpPr>
        <xdr:cNvPr id="319" name="n_3mainValue【公営住宅】&#10;有形固定資産減価償却率"/>
        <xdr:cNvSpPr txBox="1"/>
      </xdr:nvSpPr>
      <xdr:spPr>
        <a:xfrm>
          <a:off x="1816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117583</xdr:rowOff>
    </xdr:from>
    <xdr:ext cx="405111" cy="259045"/>
    <xdr:sp macro="" textlink="">
      <xdr:nvSpPr>
        <xdr:cNvPr id="320" name="n_4mainValue【公営住宅】&#10;有形固定資産減価償却率"/>
        <xdr:cNvSpPr txBox="1"/>
      </xdr:nvSpPr>
      <xdr:spPr>
        <a:xfrm>
          <a:off x="927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142291</xdr:rowOff>
    </xdr:from>
    <xdr:to>
      <xdr:col>55</xdr:col>
      <xdr:colOff>50800</xdr:colOff>
      <xdr:row>85</xdr:row>
      <xdr:rowOff>72441</xdr:rowOff>
    </xdr:to>
    <xdr:sp macro="" textlink="">
      <xdr:nvSpPr>
        <xdr:cNvPr id="358" name="楕円 357"/>
        <xdr:cNvSpPr/>
      </xdr:nvSpPr>
      <xdr:spPr>
        <a:xfrm>
          <a:off x="10426700" y="145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165168</xdr:rowOff>
    </xdr:from>
    <xdr:ext cx="469744" cy="259045"/>
    <xdr:sp macro="" textlink="">
      <xdr:nvSpPr>
        <xdr:cNvPr id="359" name="【公営住宅】&#10;一人当たり面積該当値テキスト"/>
        <xdr:cNvSpPr txBox="1"/>
      </xdr:nvSpPr>
      <xdr:spPr>
        <a:xfrm>
          <a:off x="10515600" y="1439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143205</xdr:rowOff>
    </xdr:from>
    <xdr:to>
      <xdr:col>50</xdr:col>
      <xdr:colOff>165100</xdr:colOff>
      <xdr:row>85</xdr:row>
      <xdr:rowOff>73355</xdr:rowOff>
    </xdr:to>
    <xdr:sp macro="" textlink="">
      <xdr:nvSpPr>
        <xdr:cNvPr id="360" name="楕円 359"/>
        <xdr:cNvSpPr/>
      </xdr:nvSpPr>
      <xdr:spPr>
        <a:xfrm>
          <a:off x="9588500" y="145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21641</xdr:rowOff>
    </xdr:from>
    <xdr:to>
      <xdr:col>55</xdr:col>
      <xdr:colOff>0</xdr:colOff>
      <xdr:row>85</xdr:row>
      <xdr:rowOff>22555</xdr:rowOff>
    </xdr:to>
    <xdr:cxnSp macro="">
      <xdr:nvCxnSpPr>
        <xdr:cNvPr id="361" name="直線コネクタ 360"/>
        <xdr:cNvCxnSpPr/>
      </xdr:nvCxnSpPr>
      <xdr:spPr>
        <a:xfrm flipV="1">
          <a:off x="9639300" y="1459489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142977</xdr:rowOff>
    </xdr:from>
    <xdr:to>
      <xdr:col>46</xdr:col>
      <xdr:colOff>38100</xdr:colOff>
      <xdr:row>85</xdr:row>
      <xdr:rowOff>73127</xdr:rowOff>
    </xdr:to>
    <xdr:sp macro="" textlink="">
      <xdr:nvSpPr>
        <xdr:cNvPr id="362" name="楕円 361"/>
        <xdr:cNvSpPr/>
      </xdr:nvSpPr>
      <xdr:spPr>
        <a:xfrm>
          <a:off x="8699500" y="1454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22327</xdr:rowOff>
    </xdr:from>
    <xdr:to>
      <xdr:col>50</xdr:col>
      <xdr:colOff>114300</xdr:colOff>
      <xdr:row>85</xdr:row>
      <xdr:rowOff>22555</xdr:rowOff>
    </xdr:to>
    <xdr:cxnSp macro="">
      <xdr:nvCxnSpPr>
        <xdr:cNvPr id="363" name="直線コネクタ 362"/>
        <xdr:cNvCxnSpPr/>
      </xdr:nvCxnSpPr>
      <xdr:spPr>
        <a:xfrm>
          <a:off x="8750300" y="1459557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64" name="楕円 363"/>
        <xdr:cNvSpPr/>
      </xdr:nvSpPr>
      <xdr:spPr>
        <a:xfrm>
          <a:off x="7810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22098</xdr:rowOff>
    </xdr:from>
    <xdr:to>
      <xdr:col>45</xdr:col>
      <xdr:colOff>177800</xdr:colOff>
      <xdr:row>85</xdr:row>
      <xdr:rowOff>22327</xdr:rowOff>
    </xdr:to>
    <xdr:cxnSp macro="">
      <xdr:nvCxnSpPr>
        <xdr:cNvPr id="365" name="直線コネクタ 364"/>
        <xdr:cNvCxnSpPr/>
      </xdr:nvCxnSpPr>
      <xdr:spPr>
        <a:xfrm>
          <a:off x="7861300" y="1459534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141605</xdr:rowOff>
    </xdr:from>
    <xdr:to>
      <xdr:col>36</xdr:col>
      <xdr:colOff>165100</xdr:colOff>
      <xdr:row>85</xdr:row>
      <xdr:rowOff>71755</xdr:rowOff>
    </xdr:to>
    <xdr:sp macro="" textlink="">
      <xdr:nvSpPr>
        <xdr:cNvPr id="366" name="楕円 365"/>
        <xdr:cNvSpPr/>
      </xdr:nvSpPr>
      <xdr:spPr>
        <a:xfrm>
          <a:off x="6921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20955</xdr:rowOff>
    </xdr:from>
    <xdr:to>
      <xdr:col>41</xdr:col>
      <xdr:colOff>50800</xdr:colOff>
      <xdr:row>85</xdr:row>
      <xdr:rowOff>22098</xdr:rowOff>
    </xdr:to>
    <xdr:cxnSp macro="">
      <xdr:nvCxnSpPr>
        <xdr:cNvPr id="367" name="直線コネクタ 366"/>
        <xdr:cNvCxnSpPr/>
      </xdr:nvCxnSpPr>
      <xdr:spPr>
        <a:xfrm>
          <a:off x="6972300" y="1459420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89882</xdr:rowOff>
    </xdr:from>
    <xdr:ext cx="469744" cy="259045"/>
    <xdr:sp macro="" textlink="">
      <xdr:nvSpPr>
        <xdr:cNvPr id="372" name="n_1mainValue【公営住宅】&#10;一人当たり面積"/>
        <xdr:cNvSpPr txBox="1"/>
      </xdr:nvSpPr>
      <xdr:spPr>
        <a:xfrm>
          <a:off x="9391727" y="1432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89654</xdr:rowOff>
    </xdr:from>
    <xdr:ext cx="469744" cy="259045"/>
    <xdr:sp macro="" textlink="">
      <xdr:nvSpPr>
        <xdr:cNvPr id="373" name="n_2mainValue【公営住宅】&#10;一人当たり面積"/>
        <xdr:cNvSpPr txBox="1"/>
      </xdr:nvSpPr>
      <xdr:spPr>
        <a:xfrm>
          <a:off x="8515427" y="1432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74" name="n_3mainValue【公営住宅】&#10;一人当たり面積"/>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88282</xdr:rowOff>
    </xdr:from>
    <xdr:ext cx="469744" cy="259045"/>
    <xdr:sp macro="" textlink="">
      <xdr:nvSpPr>
        <xdr:cNvPr id="375" name="n_4mainValue【公営住宅】&#10;一人当たり面積"/>
        <xdr:cNvSpPr txBox="1"/>
      </xdr:nvSpPr>
      <xdr:spPr>
        <a:xfrm>
          <a:off x="67374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102144</xdr:rowOff>
    </xdr:from>
    <xdr:to>
      <xdr:col>85</xdr:col>
      <xdr:colOff>177800</xdr:colOff>
      <xdr:row>40</xdr:row>
      <xdr:rowOff>32294</xdr:rowOff>
    </xdr:to>
    <xdr:sp macro="" textlink="">
      <xdr:nvSpPr>
        <xdr:cNvPr id="433" name="楕円 432"/>
        <xdr:cNvSpPr/>
      </xdr:nvSpPr>
      <xdr:spPr>
        <a:xfrm>
          <a:off x="162687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80571</xdr:rowOff>
    </xdr:from>
    <xdr:ext cx="405111" cy="259045"/>
    <xdr:sp macro="" textlink="">
      <xdr:nvSpPr>
        <xdr:cNvPr id="434" name="【認定こども園・幼稚園・保育所】&#10;有形固定資産減価償却率該当値テキスト"/>
        <xdr:cNvSpPr txBox="1"/>
      </xdr:nvSpPr>
      <xdr:spPr>
        <a:xfrm>
          <a:off x="16357600"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74385</xdr:rowOff>
    </xdr:from>
    <xdr:to>
      <xdr:col>81</xdr:col>
      <xdr:colOff>101600</xdr:colOff>
      <xdr:row>40</xdr:row>
      <xdr:rowOff>4535</xdr:rowOff>
    </xdr:to>
    <xdr:sp macro="" textlink="">
      <xdr:nvSpPr>
        <xdr:cNvPr id="435" name="楕円 434"/>
        <xdr:cNvSpPr/>
      </xdr:nvSpPr>
      <xdr:spPr>
        <a:xfrm>
          <a:off x="15430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125185</xdr:rowOff>
    </xdr:from>
    <xdr:to>
      <xdr:col>85</xdr:col>
      <xdr:colOff>127000</xdr:colOff>
      <xdr:row>39</xdr:row>
      <xdr:rowOff>152944</xdr:rowOff>
    </xdr:to>
    <xdr:cxnSp macro="">
      <xdr:nvCxnSpPr>
        <xdr:cNvPr id="436" name="直線コネクタ 435"/>
        <xdr:cNvCxnSpPr/>
      </xdr:nvCxnSpPr>
      <xdr:spPr>
        <a:xfrm>
          <a:off x="15481300" y="681173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44994</xdr:rowOff>
    </xdr:from>
    <xdr:to>
      <xdr:col>76</xdr:col>
      <xdr:colOff>165100</xdr:colOff>
      <xdr:row>39</xdr:row>
      <xdr:rowOff>146594</xdr:rowOff>
    </xdr:to>
    <xdr:sp macro="" textlink="">
      <xdr:nvSpPr>
        <xdr:cNvPr id="437" name="楕円 436"/>
        <xdr:cNvSpPr/>
      </xdr:nvSpPr>
      <xdr:spPr>
        <a:xfrm>
          <a:off x="14541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95794</xdr:rowOff>
    </xdr:from>
    <xdr:to>
      <xdr:col>81</xdr:col>
      <xdr:colOff>50800</xdr:colOff>
      <xdr:row>39</xdr:row>
      <xdr:rowOff>125185</xdr:rowOff>
    </xdr:to>
    <xdr:cxnSp macro="">
      <xdr:nvCxnSpPr>
        <xdr:cNvPr id="438" name="直線コネクタ 437"/>
        <xdr:cNvCxnSpPr/>
      </xdr:nvCxnSpPr>
      <xdr:spPr>
        <a:xfrm>
          <a:off x="14592300" y="678234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41728</xdr:rowOff>
    </xdr:from>
    <xdr:to>
      <xdr:col>72</xdr:col>
      <xdr:colOff>38100</xdr:colOff>
      <xdr:row>39</xdr:row>
      <xdr:rowOff>143328</xdr:rowOff>
    </xdr:to>
    <xdr:sp macro="" textlink="">
      <xdr:nvSpPr>
        <xdr:cNvPr id="439" name="楕円 438"/>
        <xdr:cNvSpPr/>
      </xdr:nvSpPr>
      <xdr:spPr>
        <a:xfrm>
          <a:off x="13652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92528</xdr:rowOff>
    </xdr:from>
    <xdr:to>
      <xdr:col>76</xdr:col>
      <xdr:colOff>114300</xdr:colOff>
      <xdr:row>39</xdr:row>
      <xdr:rowOff>95794</xdr:rowOff>
    </xdr:to>
    <xdr:cxnSp macro="">
      <xdr:nvCxnSpPr>
        <xdr:cNvPr id="440" name="直線コネクタ 439"/>
        <xdr:cNvCxnSpPr/>
      </xdr:nvCxnSpPr>
      <xdr:spPr>
        <a:xfrm>
          <a:off x="13703300" y="677907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31931</xdr:rowOff>
    </xdr:from>
    <xdr:to>
      <xdr:col>67</xdr:col>
      <xdr:colOff>101600</xdr:colOff>
      <xdr:row>39</xdr:row>
      <xdr:rowOff>133531</xdr:rowOff>
    </xdr:to>
    <xdr:sp macro="" textlink="">
      <xdr:nvSpPr>
        <xdr:cNvPr id="441" name="楕円 440"/>
        <xdr:cNvSpPr/>
      </xdr:nvSpPr>
      <xdr:spPr>
        <a:xfrm>
          <a:off x="12763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82731</xdr:rowOff>
    </xdr:from>
    <xdr:to>
      <xdr:col>71</xdr:col>
      <xdr:colOff>177800</xdr:colOff>
      <xdr:row>39</xdr:row>
      <xdr:rowOff>92528</xdr:rowOff>
    </xdr:to>
    <xdr:cxnSp macro="">
      <xdr:nvCxnSpPr>
        <xdr:cNvPr id="442" name="直線コネクタ 441"/>
        <xdr:cNvCxnSpPr/>
      </xdr:nvCxnSpPr>
      <xdr:spPr>
        <a:xfrm>
          <a:off x="12814300" y="67692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167112</xdr:rowOff>
    </xdr:from>
    <xdr:ext cx="405111" cy="259045"/>
    <xdr:sp macro="" textlink="">
      <xdr:nvSpPr>
        <xdr:cNvPr id="447" name="n_1mainValue【認定こども園・幼稚園・保育所】&#10;有形固定資産減価償却率"/>
        <xdr:cNvSpPr txBox="1"/>
      </xdr:nvSpPr>
      <xdr:spPr>
        <a:xfrm>
          <a:off x="15266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137721</xdr:rowOff>
    </xdr:from>
    <xdr:ext cx="405111" cy="259045"/>
    <xdr:sp macro="" textlink="">
      <xdr:nvSpPr>
        <xdr:cNvPr id="448" name="n_2mainValue【認定こども園・幼稚園・保育所】&#10;有形固定資産減価償却率"/>
        <xdr:cNvSpPr txBox="1"/>
      </xdr:nvSpPr>
      <xdr:spPr>
        <a:xfrm>
          <a:off x="14389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134455</xdr:rowOff>
    </xdr:from>
    <xdr:ext cx="405111" cy="259045"/>
    <xdr:sp macro="" textlink="">
      <xdr:nvSpPr>
        <xdr:cNvPr id="449" name="n_3mainValue【認定こども園・幼稚園・保育所】&#10;有形固定資産減価償却率"/>
        <xdr:cNvSpPr txBox="1"/>
      </xdr:nvSpPr>
      <xdr:spPr>
        <a:xfrm>
          <a:off x="13500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124658</xdr:rowOff>
    </xdr:from>
    <xdr:ext cx="405111" cy="259045"/>
    <xdr:sp macro="" textlink="">
      <xdr:nvSpPr>
        <xdr:cNvPr id="450" name="n_4mainValue【認定こども園・幼稚園・保育所】&#10;有形固定資産減価償却率"/>
        <xdr:cNvSpPr txBox="1"/>
      </xdr:nvSpPr>
      <xdr:spPr>
        <a:xfrm>
          <a:off x="12611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41402</xdr:rowOff>
    </xdr:from>
    <xdr:to>
      <xdr:col>116</xdr:col>
      <xdr:colOff>114300</xdr:colOff>
      <xdr:row>38</xdr:row>
      <xdr:rowOff>143002</xdr:rowOff>
    </xdr:to>
    <xdr:sp macro="" textlink="">
      <xdr:nvSpPr>
        <xdr:cNvPr id="488" name="楕円 487"/>
        <xdr:cNvSpPr/>
      </xdr:nvSpPr>
      <xdr:spPr>
        <a:xfrm>
          <a:off x="221107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64279</xdr:rowOff>
    </xdr:from>
    <xdr:ext cx="469744" cy="259045"/>
    <xdr:sp macro="" textlink="">
      <xdr:nvSpPr>
        <xdr:cNvPr id="489" name="【認定こども園・幼稚園・保育所】&#10;一人当たり面積該当値テキスト"/>
        <xdr:cNvSpPr txBox="1"/>
      </xdr:nvSpPr>
      <xdr:spPr>
        <a:xfrm>
          <a:off x="22199600" y="64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43688</xdr:rowOff>
    </xdr:from>
    <xdr:to>
      <xdr:col>112</xdr:col>
      <xdr:colOff>38100</xdr:colOff>
      <xdr:row>38</xdr:row>
      <xdr:rowOff>145288</xdr:rowOff>
    </xdr:to>
    <xdr:sp macro="" textlink="">
      <xdr:nvSpPr>
        <xdr:cNvPr id="490" name="楕円 489"/>
        <xdr:cNvSpPr/>
      </xdr:nvSpPr>
      <xdr:spPr>
        <a:xfrm>
          <a:off x="21272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92202</xdr:rowOff>
    </xdr:from>
    <xdr:to>
      <xdr:col>116</xdr:col>
      <xdr:colOff>63500</xdr:colOff>
      <xdr:row>38</xdr:row>
      <xdr:rowOff>94488</xdr:rowOff>
    </xdr:to>
    <xdr:cxnSp macro="">
      <xdr:nvCxnSpPr>
        <xdr:cNvPr id="491" name="直線コネクタ 490"/>
        <xdr:cNvCxnSpPr/>
      </xdr:nvCxnSpPr>
      <xdr:spPr>
        <a:xfrm flipV="1">
          <a:off x="21323300" y="66073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41402</xdr:rowOff>
    </xdr:from>
    <xdr:to>
      <xdr:col>107</xdr:col>
      <xdr:colOff>101600</xdr:colOff>
      <xdr:row>38</xdr:row>
      <xdr:rowOff>143002</xdr:rowOff>
    </xdr:to>
    <xdr:sp macro="" textlink="">
      <xdr:nvSpPr>
        <xdr:cNvPr id="492" name="楕円 491"/>
        <xdr:cNvSpPr/>
      </xdr:nvSpPr>
      <xdr:spPr>
        <a:xfrm>
          <a:off x="20383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92202</xdr:rowOff>
    </xdr:from>
    <xdr:to>
      <xdr:col>111</xdr:col>
      <xdr:colOff>177800</xdr:colOff>
      <xdr:row>38</xdr:row>
      <xdr:rowOff>94488</xdr:rowOff>
    </xdr:to>
    <xdr:cxnSp macro="">
      <xdr:nvCxnSpPr>
        <xdr:cNvPr id="493" name="直線コネクタ 492"/>
        <xdr:cNvCxnSpPr/>
      </xdr:nvCxnSpPr>
      <xdr:spPr>
        <a:xfrm>
          <a:off x="20434300" y="66073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41402</xdr:rowOff>
    </xdr:from>
    <xdr:to>
      <xdr:col>102</xdr:col>
      <xdr:colOff>165100</xdr:colOff>
      <xdr:row>38</xdr:row>
      <xdr:rowOff>143002</xdr:rowOff>
    </xdr:to>
    <xdr:sp macro="" textlink="">
      <xdr:nvSpPr>
        <xdr:cNvPr id="494" name="楕円 493"/>
        <xdr:cNvSpPr/>
      </xdr:nvSpPr>
      <xdr:spPr>
        <a:xfrm>
          <a:off x="19494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92202</xdr:rowOff>
    </xdr:from>
    <xdr:to>
      <xdr:col>107</xdr:col>
      <xdr:colOff>50800</xdr:colOff>
      <xdr:row>38</xdr:row>
      <xdr:rowOff>92202</xdr:rowOff>
    </xdr:to>
    <xdr:cxnSp macro="">
      <xdr:nvCxnSpPr>
        <xdr:cNvPr id="495" name="直線コネクタ 494"/>
        <xdr:cNvCxnSpPr/>
      </xdr:nvCxnSpPr>
      <xdr:spPr>
        <a:xfrm>
          <a:off x="19545300" y="660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36830</xdr:rowOff>
    </xdr:from>
    <xdr:to>
      <xdr:col>98</xdr:col>
      <xdr:colOff>38100</xdr:colOff>
      <xdr:row>38</xdr:row>
      <xdr:rowOff>138430</xdr:rowOff>
    </xdr:to>
    <xdr:sp macro="" textlink="">
      <xdr:nvSpPr>
        <xdr:cNvPr id="496" name="楕円 495"/>
        <xdr:cNvSpPr/>
      </xdr:nvSpPr>
      <xdr:spPr>
        <a:xfrm>
          <a:off x="1860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87630</xdr:rowOff>
    </xdr:from>
    <xdr:to>
      <xdr:col>102</xdr:col>
      <xdr:colOff>114300</xdr:colOff>
      <xdr:row>38</xdr:row>
      <xdr:rowOff>92202</xdr:rowOff>
    </xdr:to>
    <xdr:cxnSp macro="">
      <xdr:nvCxnSpPr>
        <xdr:cNvPr id="497" name="直線コネクタ 496"/>
        <xdr:cNvCxnSpPr/>
      </xdr:nvCxnSpPr>
      <xdr:spPr>
        <a:xfrm>
          <a:off x="18656300" y="66027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161815</xdr:rowOff>
    </xdr:from>
    <xdr:ext cx="469744" cy="259045"/>
    <xdr:sp macro="" textlink="">
      <xdr:nvSpPr>
        <xdr:cNvPr id="502" name="n_1mainValue【認定こども園・幼稚園・保育所】&#10;一人当たり面積"/>
        <xdr:cNvSpPr txBox="1"/>
      </xdr:nvSpPr>
      <xdr:spPr>
        <a:xfrm>
          <a:off x="21075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159529</xdr:rowOff>
    </xdr:from>
    <xdr:ext cx="469744" cy="259045"/>
    <xdr:sp macro="" textlink="">
      <xdr:nvSpPr>
        <xdr:cNvPr id="503" name="n_2mainValue【認定こども園・幼稚園・保育所】&#10;一人当たり面積"/>
        <xdr:cNvSpPr txBox="1"/>
      </xdr:nvSpPr>
      <xdr:spPr>
        <a:xfrm>
          <a:off x="20199427"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159529</xdr:rowOff>
    </xdr:from>
    <xdr:ext cx="469744" cy="259045"/>
    <xdr:sp macro="" textlink="">
      <xdr:nvSpPr>
        <xdr:cNvPr id="504" name="n_3mainValue【認定こども園・幼稚園・保育所】&#10;一人当たり面積"/>
        <xdr:cNvSpPr txBox="1"/>
      </xdr:nvSpPr>
      <xdr:spPr>
        <a:xfrm>
          <a:off x="19310427"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154957</xdr:rowOff>
    </xdr:from>
    <xdr:ext cx="469744" cy="259045"/>
    <xdr:sp macro="" textlink="">
      <xdr:nvSpPr>
        <xdr:cNvPr id="505" name="n_4mainValue【認定こども園・幼稚園・保育所】&#10;一人当たり面積"/>
        <xdr:cNvSpPr txBox="1"/>
      </xdr:nvSpPr>
      <xdr:spPr>
        <a:xfrm>
          <a:off x="18421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56642</xdr:rowOff>
    </xdr:from>
    <xdr:to>
      <xdr:col>85</xdr:col>
      <xdr:colOff>177800</xdr:colOff>
      <xdr:row>60</xdr:row>
      <xdr:rowOff>158242</xdr:rowOff>
    </xdr:to>
    <xdr:sp macro="" textlink="">
      <xdr:nvSpPr>
        <xdr:cNvPr id="544" name="楕円 543"/>
        <xdr:cNvSpPr/>
      </xdr:nvSpPr>
      <xdr:spPr>
        <a:xfrm>
          <a:off x="162687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35069</xdr:rowOff>
    </xdr:from>
    <xdr:ext cx="405111" cy="259045"/>
    <xdr:sp macro="" textlink="">
      <xdr:nvSpPr>
        <xdr:cNvPr id="545" name="【学校施設】&#10;有形固定資産減価償却率該当値テキスト"/>
        <xdr:cNvSpPr txBox="1"/>
      </xdr:nvSpPr>
      <xdr:spPr>
        <a:xfrm>
          <a:off x="16357600"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134366</xdr:rowOff>
    </xdr:from>
    <xdr:to>
      <xdr:col>81</xdr:col>
      <xdr:colOff>101600</xdr:colOff>
      <xdr:row>60</xdr:row>
      <xdr:rowOff>64516</xdr:rowOff>
    </xdr:to>
    <xdr:sp macro="" textlink="">
      <xdr:nvSpPr>
        <xdr:cNvPr id="546" name="楕円 545"/>
        <xdr:cNvSpPr/>
      </xdr:nvSpPr>
      <xdr:spPr>
        <a:xfrm>
          <a:off x="15430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xdr:rowOff>
    </xdr:from>
    <xdr:to>
      <xdr:col>85</xdr:col>
      <xdr:colOff>127000</xdr:colOff>
      <xdr:row>60</xdr:row>
      <xdr:rowOff>107442</xdr:rowOff>
    </xdr:to>
    <xdr:cxnSp macro="">
      <xdr:nvCxnSpPr>
        <xdr:cNvPr id="547" name="直線コネクタ 546"/>
        <xdr:cNvCxnSpPr/>
      </xdr:nvCxnSpPr>
      <xdr:spPr>
        <a:xfrm>
          <a:off x="15481300" y="10300716"/>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157226</xdr:rowOff>
    </xdr:from>
    <xdr:to>
      <xdr:col>76</xdr:col>
      <xdr:colOff>165100</xdr:colOff>
      <xdr:row>60</xdr:row>
      <xdr:rowOff>87376</xdr:rowOff>
    </xdr:to>
    <xdr:sp macro="" textlink="">
      <xdr:nvSpPr>
        <xdr:cNvPr id="548" name="楕円 547"/>
        <xdr:cNvSpPr/>
      </xdr:nvSpPr>
      <xdr:spPr>
        <a:xfrm>
          <a:off x="14541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xdr:rowOff>
    </xdr:from>
    <xdr:to>
      <xdr:col>81</xdr:col>
      <xdr:colOff>50800</xdr:colOff>
      <xdr:row>60</xdr:row>
      <xdr:rowOff>36576</xdr:rowOff>
    </xdr:to>
    <xdr:cxnSp macro="">
      <xdr:nvCxnSpPr>
        <xdr:cNvPr id="549" name="直線コネクタ 548"/>
        <xdr:cNvCxnSpPr/>
      </xdr:nvCxnSpPr>
      <xdr:spPr>
        <a:xfrm flipV="1">
          <a:off x="14592300" y="10300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50" name="楕円 549"/>
        <xdr:cNvSpPr/>
      </xdr:nvSpPr>
      <xdr:spPr>
        <a:xfrm>
          <a:off x="13652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36576</xdr:rowOff>
    </xdr:from>
    <xdr:to>
      <xdr:col>76</xdr:col>
      <xdr:colOff>114300</xdr:colOff>
      <xdr:row>60</xdr:row>
      <xdr:rowOff>73152</xdr:rowOff>
    </xdr:to>
    <xdr:cxnSp macro="">
      <xdr:nvCxnSpPr>
        <xdr:cNvPr id="551" name="直線コネクタ 550"/>
        <xdr:cNvCxnSpPr/>
      </xdr:nvCxnSpPr>
      <xdr:spPr>
        <a:xfrm flipV="1">
          <a:off x="13703300" y="103235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49784</xdr:rowOff>
    </xdr:from>
    <xdr:to>
      <xdr:col>67</xdr:col>
      <xdr:colOff>101600</xdr:colOff>
      <xdr:row>60</xdr:row>
      <xdr:rowOff>151384</xdr:rowOff>
    </xdr:to>
    <xdr:sp macro="" textlink="">
      <xdr:nvSpPr>
        <xdr:cNvPr id="552" name="楕円 551"/>
        <xdr:cNvSpPr/>
      </xdr:nvSpPr>
      <xdr:spPr>
        <a:xfrm>
          <a:off x="12763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73152</xdr:rowOff>
    </xdr:from>
    <xdr:to>
      <xdr:col>71</xdr:col>
      <xdr:colOff>177800</xdr:colOff>
      <xdr:row>60</xdr:row>
      <xdr:rowOff>100584</xdr:rowOff>
    </xdr:to>
    <xdr:cxnSp macro="">
      <xdr:nvCxnSpPr>
        <xdr:cNvPr id="553" name="直線コネクタ 552"/>
        <xdr:cNvCxnSpPr/>
      </xdr:nvCxnSpPr>
      <xdr:spPr>
        <a:xfrm flipV="1">
          <a:off x="12814300" y="103601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55643</xdr:rowOff>
    </xdr:from>
    <xdr:ext cx="405111" cy="259045"/>
    <xdr:sp macro="" textlink="">
      <xdr:nvSpPr>
        <xdr:cNvPr id="558" name="n_1mainValue【学校施設】&#10;有形固定資産減価償却率"/>
        <xdr:cNvSpPr txBox="1"/>
      </xdr:nvSpPr>
      <xdr:spPr>
        <a:xfrm>
          <a:off x="15266044"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78503</xdr:rowOff>
    </xdr:from>
    <xdr:ext cx="405111" cy="259045"/>
    <xdr:sp macro="" textlink="">
      <xdr:nvSpPr>
        <xdr:cNvPr id="559" name="n_2mainValue【学校施設】&#10;有形固定資産減価償却率"/>
        <xdr:cNvSpPr txBox="1"/>
      </xdr:nvSpPr>
      <xdr:spPr>
        <a:xfrm>
          <a:off x="14389744"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115079</xdr:rowOff>
    </xdr:from>
    <xdr:ext cx="405111" cy="259045"/>
    <xdr:sp macro="" textlink="">
      <xdr:nvSpPr>
        <xdr:cNvPr id="560" name="n_3mainValue【学校施設】&#10;有形固定資産減価償却率"/>
        <xdr:cNvSpPr txBox="1"/>
      </xdr:nvSpPr>
      <xdr:spPr>
        <a:xfrm>
          <a:off x="13500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142511</xdr:rowOff>
    </xdr:from>
    <xdr:ext cx="405111" cy="259045"/>
    <xdr:sp macro="" textlink="">
      <xdr:nvSpPr>
        <xdr:cNvPr id="561" name="n_4mainValue【学校施設】&#10;有形固定資産減価償却率"/>
        <xdr:cNvSpPr txBox="1"/>
      </xdr:nvSpPr>
      <xdr:spPr>
        <a:xfrm>
          <a:off x="12611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1321</xdr:rowOff>
    </xdr:from>
    <xdr:to>
      <xdr:col>116</xdr:col>
      <xdr:colOff>114300</xdr:colOff>
      <xdr:row>60</xdr:row>
      <xdr:rowOff>102921</xdr:rowOff>
    </xdr:to>
    <xdr:sp macro="" textlink="">
      <xdr:nvSpPr>
        <xdr:cNvPr id="599" name="楕円 598"/>
        <xdr:cNvSpPr/>
      </xdr:nvSpPr>
      <xdr:spPr>
        <a:xfrm>
          <a:off x="22110700" y="102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151198</xdr:rowOff>
    </xdr:from>
    <xdr:ext cx="469744" cy="259045"/>
    <xdr:sp macro="" textlink="">
      <xdr:nvSpPr>
        <xdr:cNvPr id="600" name="【学校施設】&#10;一人当たり面積該当値テキスト"/>
        <xdr:cNvSpPr txBox="1"/>
      </xdr:nvSpPr>
      <xdr:spPr>
        <a:xfrm>
          <a:off x="22199600" y="1026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8179</xdr:rowOff>
    </xdr:from>
    <xdr:to>
      <xdr:col>112</xdr:col>
      <xdr:colOff>38100</xdr:colOff>
      <xdr:row>60</xdr:row>
      <xdr:rowOff>109779</xdr:rowOff>
    </xdr:to>
    <xdr:sp macro="" textlink="">
      <xdr:nvSpPr>
        <xdr:cNvPr id="601" name="楕円 600"/>
        <xdr:cNvSpPr/>
      </xdr:nvSpPr>
      <xdr:spPr>
        <a:xfrm>
          <a:off x="21272500" y="102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52121</xdr:rowOff>
    </xdr:from>
    <xdr:to>
      <xdr:col>116</xdr:col>
      <xdr:colOff>63500</xdr:colOff>
      <xdr:row>60</xdr:row>
      <xdr:rowOff>58979</xdr:rowOff>
    </xdr:to>
    <xdr:cxnSp macro="">
      <xdr:nvCxnSpPr>
        <xdr:cNvPr id="602" name="直線コネクタ 601"/>
        <xdr:cNvCxnSpPr/>
      </xdr:nvCxnSpPr>
      <xdr:spPr>
        <a:xfrm flipV="1">
          <a:off x="21323300" y="1033912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7721</xdr:rowOff>
    </xdr:from>
    <xdr:to>
      <xdr:col>107</xdr:col>
      <xdr:colOff>101600</xdr:colOff>
      <xdr:row>60</xdr:row>
      <xdr:rowOff>109321</xdr:rowOff>
    </xdr:to>
    <xdr:sp macro="" textlink="">
      <xdr:nvSpPr>
        <xdr:cNvPr id="603" name="楕円 602"/>
        <xdr:cNvSpPr/>
      </xdr:nvSpPr>
      <xdr:spPr>
        <a:xfrm>
          <a:off x="20383500" y="102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58521</xdr:rowOff>
    </xdr:from>
    <xdr:to>
      <xdr:col>111</xdr:col>
      <xdr:colOff>177800</xdr:colOff>
      <xdr:row>60</xdr:row>
      <xdr:rowOff>58979</xdr:rowOff>
    </xdr:to>
    <xdr:cxnSp macro="">
      <xdr:nvCxnSpPr>
        <xdr:cNvPr id="604" name="直線コネクタ 603"/>
        <xdr:cNvCxnSpPr/>
      </xdr:nvCxnSpPr>
      <xdr:spPr>
        <a:xfrm>
          <a:off x="20434300" y="1034552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159512</xdr:rowOff>
    </xdr:from>
    <xdr:to>
      <xdr:col>102</xdr:col>
      <xdr:colOff>165100</xdr:colOff>
      <xdr:row>60</xdr:row>
      <xdr:rowOff>89662</xdr:rowOff>
    </xdr:to>
    <xdr:sp macro="" textlink="">
      <xdr:nvSpPr>
        <xdr:cNvPr id="605" name="楕円 604"/>
        <xdr:cNvSpPr/>
      </xdr:nvSpPr>
      <xdr:spPr>
        <a:xfrm>
          <a:off x="19494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38862</xdr:rowOff>
    </xdr:from>
    <xdr:to>
      <xdr:col>107</xdr:col>
      <xdr:colOff>50800</xdr:colOff>
      <xdr:row>60</xdr:row>
      <xdr:rowOff>58521</xdr:rowOff>
    </xdr:to>
    <xdr:cxnSp macro="">
      <xdr:nvCxnSpPr>
        <xdr:cNvPr id="606" name="直線コネクタ 605"/>
        <xdr:cNvCxnSpPr/>
      </xdr:nvCxnSpPr>
      <xdr:spPr>
        <a:xfrm>
          <a:off x="19545300" y="10325862"/>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140767</xdr:rowOff>
    </xdr:from>
    <xdr:to>
      <xdr:col>98</xdr:col>
      <xdr:colOff>38100</xdr:colOff>
      <xdr:row>60</xdr:row>
      <xdr:rowOff>70917</xdr:rowOff>
    </xdr:to>
    <xdr:sp macro="" textlink="">
      <xdr:nvSpPr>
        <xdr:cNvPr id="607" name="楕円 606"/>
        <xdr:cNvSpPr/>
      </xdr:nvSpPr>
      <xdr:spPr>
        <a:xfrm>
          <a:off x="18605500" y="1025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20117</xdr:rowOff>
    </xdr:from>
    <xdr:to>
      <xdr:col>102</xdr:col>
      <xdr:colOff>114300</xdr:colOff>
      <xdr:row>60</xdr:row>
      <xdr:rowOff>38862</xdr:rowOff>
    </xdr:to>
    <xdr:cxnSp macro="">
      <xdr:nvCxnSpPr>
        <xdr:cNvPr id="608" name="直線コネクタ 607"/>
        <xdr:cNvCxnSpPr/>
      </xdr:nvCxnSpPr>
      <xdr:spPr>
        <a:xfrm>
          <a:off x="18656300" y="10307117"/>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100906</xdr:rowOff>
    </xdr:from>
    <xdr:ext cx="469744" cy="259045"/>
    <xdr:sp macro="" textlink="">
      <xdr:nvSpPr>
        <xdr:cNvPr id="613" name="n_1mainValue【学校施設】&#10;一人当たり面積"/>
        <xdr:cNvSpPr txBox="1"/>
      </xdr:nvSpPr>
      <xdr:spPr>
        <a:xfrm>
          <a:off x="21075727" y="1038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100448</xdr:rowOff>
    </xdr:from>
    <xdr:ext cx="469744" cy="259045"/>
    <xdr:sp macro="" textlink="">
      <xdr:nvSpPr>
        <xdr:cNvPr id="614" name="n_2mainValue【学校施設】&#10;一人当たり面積"/>
        <xdr:cNvSpPr txBox="1"/>
      </xdr:nvSpPr>
      <xdr:spPr>
        <a:xfrm>
          <a:off x="20199427" y="1038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80789</xdr:rowOff>
    </xdr:from>
    <xdr:ext cx="469744" cy="259045"/>
    <xdr:sp macro="" textlink="">
      <xdr:nvSpPr>
        <xdr:cNvPr id="615" name="n_3mainValue【学校施設】&#10;一人当たり面積"/>
        <xdr:cNvSpPr txBox="1"/>
      </xdr:nvSpPr>
      <xdr:spPr>
        <a:xfrm>
          <a:off x="19310427" y="1036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62044</xdr:rowOff>
    </xdr:from>
    <xdr:ext cx="469744" cy="259045"/>
    <xdr:sp macro="" textlink="">
      <xdr:nvSpPr>
        <xdr:cNvPr id="616" name="n_4mainValue【学校施設】&#10;一人当たり面積"/>
        <xdr:cNvSpPr txBox="1"/>
      </xdr:nvSpPr>
      <xdr:spPr>
        <a:xfrm>
          <a:off x="18421427" y="1034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58" name="楕円 657"/>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659" name="【児童館】&#10;有形固定資産減価償却率該当値テキスト"/>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72208</xdr:rowOff>
    </xdr:from>
    <xdr:to>
      <xdr:col>81</xdr:col>
      <xdr:colOff>101600</xdr:colOff>
      <xdr:row>83</xdr:row>
      <xdr:rowOff>2358</xdr:rowOff>
    </xdr:to>
    <xdr:sp macro="" textlink="">
      <xdr:nvSpPr>
        <xdr:cNvPr id="660" name="楕円 659"/>
        <xdr:cNvSpPr/>
      </xdr:nvSpPr>
      <xdr:spPr>
        <a:xfrm>
          <a:off x="15430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123008</xdr:rowOff>
    </xdr:from>
    <xdr:to>
      <xdr:col>85</xdr:col>
      <xdr:colOff>127000</xdr:colOff>
      <xdr:row>82</xdr:row>
      <xdr:rowOff>163830</xdr:rowOff>
    </xdr:to>
    <xdr:cxnSp macro="">
      <xdr:nvCxnSpPr>
        <xdr:cNvPr id="661" name="直線コネクタ 660"/>
        <xdr:cNvCxnSpPr/>
      </xdr:nvCxnSpPr>
      <xdr:spPr>
        <a:xfrm>
          <a:off x="15481300" y="1418190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662" name="楕円 661"/>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123008</xdr:rowOff>
    </xdr:to>
    <xdr:cxnSp macro="">
      <xdr:nvCxnSpPr>
        <xdr:cNvPr id="663" name="直線コネクタ 662"/>
        <xdr:cNvCxnSpPr/>
      </xdr:nvCxnSpPr>
      <xdr:spPr>
        <a:xfrm>
          <a:off x="14592300" y="141427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162016</xdr:rowOff>
    </xdr:from>
    <xdr:to>
      <xdr:col>72</xdr:col>
      <xdr:colOff>38100</xdr:colOff>
      <xdr:row>82</xdr:row>
      <xdr:rowOff>92166</xdr:rowOff>
    </xdr:to>
    <xdr:sp macro="" textlink="">
      <xdr:nvSpPr>
        <xdr:cNvPr id="664" name="楕円 663"/>
        <xdr:cNvSpPr/>
      </xdr:nvSpPr>
      <xdr:spPr>
        <a:xfrm>
          <a:off x="13652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41366</xdr:rowOff>
    </xdr:from>
    <xdr:to>
      <xdr:col>76</xdr:col>
      <xdr:colOff>114300</xdr:colOff>
      <xdr:row>82</xdr:row>
      <xdr:rowOff>83820</xdr:rowOff>
    </xdr:to>
    <xdr:cxnSp macro="">
      <xdr:nvCxnSpPr>
        <xdr:cNvPr id="665" name="直線コネクタ 664"/>
        <xdr:cNvCxnSpPr/>
      </xdr:nvCxnSpPr>
      <xdr:spPr>
        <a:xfrm>
          <a:off x="13703300" y="141002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122827</xdr:rowOff>
    </xdr:from>
    <xdr:to>
      <xdr:col>67</xdr:col>
      <xdr:colOff>101600</xdr:colOff>
      <xdr:row>82</xdr:row>
      <xdr:rowOff>52977</xdr:rowOff>
    </xdr:to>
    <xdr:sp macro="" textlink="">
      <xdr:nvSpPr>
        <xdr:cNvPr id="666" name="楕円 665"/>
        <xdr:cNvSpPr/>
      </xdr:nvSpPr>
      <xdr:spPr>
        <a:xfrm>
          <a:off x="12763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2177</xdr:rowOff>
    </xdr:from>
    <xdr:to>
      <xdr:col>71</xdr:col>
      <xdr:colOff>177800</xdr:colOff>
      <xdr:row>82</xdr:row>
      <xdr:rowOff>41366</xdr:rowOff>
    </xdr:to>
    <xdr:cxnSp macro="">
      <xdr:nvCxnSpPr>
        <xdr:cNvPr id="667" name="直線コネクタ 666"/>
        <xdr:cNvCxnSpPr/>
      </xdr:nvCxnSpPr>
      <xdr:spPr>
        <a:xfrm>
          <a:off x="12814300" y="14061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164935</xdr:rowOff>
    </xdr:from>
    <xdr:ext cx="405111" cy="259045"/>
    <xdr:sp macro="" textlink="">
      <xdr:nvSpPr>
        <xdr:cNvPr id="672" name="n_1mainValue【児童館】&#10;有形固定資産減価償却率"/>
        <xdr:cNvSpPr txBox="1"/>
      </xdr:nvSpPr>
      <xdr:spPr>
        <a:xfrm>
          <a:off x="152660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125747</xdr:rowOff>
    </xdr:from>
    <xdr:ext cx="405111" cy="259045"/>
    <xdr:sp macro="" textlink="">
      <xdr:nvSpPr>
        <xdr:cNvPr id="673" name="n_2mainValue【児童館】&#10;有形固定資産減価償却率"/>
        <xdr:cNvSpPr txBox="1"/>
      </xdr:nvSpPr>
      <xdr:spPr>
        <a:xfrm>
          <a:off x="14389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83293</xdr:rowOff>
    </xdr:from>
    <xdr:ext cx="405111" cy="259045"/>
    <xdr:sp macro="" textlink="">
      <xdr:nvSpPr>
        <xdr:cNvPr id="674" name="n_3mainValue【児童館】&#10;有形固定資産減価償却率"/>
        <xdr:cNvSpPr txBox="1"/>
      </xdr:nvSpPr>
      <xdr:spPr>
        <a:xfrm>
          <a:off x="13500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69504</xdr:rowOff>
    </xdr:from>
    <xdr:ext cx="405111" cy="259045"/>
    <xdr:sp macro="" textlink="">
      <xdr:nvSpPr>
        <xdr:cNvPr id="675" name="n_4mainValue【児童館】&#10;有形固定資産減価償却率"/>
        <xdr:cNvSpPr txBox="1"/>
      </xdr:nvSpPr>
      <xdr:spPr>
        <a:xfrm>
          <a:off x="12611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82550</xdr:rowOff>
    </xdr:from>
    <xdr:to>
      <xdr:col>116</xdr:col>
      <xdr:colOff>114300</xdr:colOff>
      <xdr:row>80</xdr:row>
      <xdr:rowOff>12700</xdr:rowOff>
    </xdr:to>
    <xdr:sp macro="" textlink="">
      <xdr:nvSpPr>
        <xdr:cNvPr id="715" name="楕円 714"/>
        <xdr:cNvSpPr/>
      </xdr:nvSpPr>
      <xdr:spPr>
        <a:xfrm>
          <a:off x="22110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105427</xdr:rowOff>
    </xdr:from>
    <xdr:ext cx="469744" cy="259045"/>
    <xdr:sp macro="" textlink="">
      <xdr:nvSpPr>
        <xdr:cNvPr id="716" name="【児童館】&#10;一人当たり面積該当値テキスト"/>
        <xdr:cNvSpPr txBox="1"/>
      </xdr:nvSpPr>
      <xdr:spPr>
        <a:xfrm>
          <a:off x="2219960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95250</xdr:rowOff>
    </xdr:from>
    <xdr:to>
      <xdr:col>112</xdr:col>
      <xdr:colOff>38100</xdr:colOff>
      <xdr:row>80</xdr:row>
      <xdr:rowOff>25400</xdr:rowOff>
    </xdr:to>
    <xdr:sp macro="" textlink="">
      <xdr:nvSpPr>
        <xdr:cNvPr id="717" name="楕円 716"/>
        <xdr:cNvSpPr/>
      </xdr:nvSpPr>
      <xdr:spPr>
        <a:xfrm>
          <a:off x="212725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133350</xdr:rowOff>
    </xdr:from>
    <xdr:to>
      <xdr:col>116</xdr:col>
      <xdr:colOff>63500</xdr:colOff>
      <xdr:row>79</xdr:row>
      <xdr:rowOff>146050</xdr:rowOff>
    </xdr:to>
    <xdr:cxnSp macro="">
      <xdr:nvCxnSpPr>
        <xdr:cNvPr id="718" name="直線コネクタ 717"/>
        <xdr:cNvCxnSpPr/>
      </xdr:nvCxnSpPr>
      <xdr:spPr>
        <a:xfrm flipV="1">
          <a:off x="21323300" y="13677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95250</xdr:rowOff>
    </xdr:from>
    <xdr:to>
      <xdr:col>107</xdr:col>
      <xdr:colOff>101600</xdr:colOff>
      <xdr:row>80</xdr:row>
      <xdr:rowOff>25400</xdr:rowOff>
    </xdr:to>
    <xdr:sp macro="" textlink="">
      <xdr:nvSpPr>
        <xdr:cNvPr id="719" name="楕円 718"/>
        <xdr:cNvSpPr/>
      </xdr:nvSpPr>
      <xdr:spPr>
        <a:xfrm>
          <a:off x="203835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146050</xdr:rowOff>
    </xdr:from>
    <xdr:to>
      <xdr:col>111</xdr:col>
      <xdr:colOff>177800</xdr:colOff>
      <xdr:row>79</xdr:row>
      <xdr:rowOff>146050</xdr:rowOff>
    </xdr:to>
    <xdr:cxnSp macro="">
      <xdr:nvCxnSpPr>
        <xdr:cNvPr id="720" name="直線コネクタ 719"/>
        <xdr:cNvCxnSpPr/>
      </xdr:nvCxnSpPr>
      <xdr:spPr>
        <a:xfrm>
          <a:off x="20434300" y="1369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82550</xdr:rowOff>
    </xdr:from>
    <xdr:to>
      <xdr:col>102</xdr:col>
      <xdr:colOff>165100</xdr:colOff>
      <xdr:row>80</xdr:row>
      <xdr:rowOff>12700</xdr:rowOff>
    </xdr:to>
    <xdr:sp macro="" textlink="">
      <xdr:nvSpPr>
        <xdr:cNvPr id="721" name="楕円 720"/>
        <xdr:cNvSpPr/>
      </xdr:nvSpPr>
      <xdr:spPr>
        <a:xfrm>
          <a:off x="19494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133350</xdr:rowOff>
    </xdr:from>
    <xdr:to>
      <xdr:col>107</xdr:col>
      <xdr:colOff>50800</xdr:colOff>
      <xdr:row>79</xdr:row>
      <xdr:rowOff>146050</xdr:rowOff>
    </xdr:to>
    <xdr:cxnSp macro="">
      <xdr:nvCxnSpPr>
        <xdr:cNvPr id="722" name="直線コネクタ 721"/>
        <xdr:cNvCxnSpPr/>
      </xdr:nvCxnSpPr>
      <xdr:spPr>
        <a:xfrm>
          <a:off x="19545300" y="1367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82550</xdr:rowOff>
    </xdr:from>
    <xdr:to>
      <xdr:col>98</xdr:col>
      <xdr:colOff>38100</xdr:colOff>
      <xdr:row>80</xdr:row>
      <xdr:rowOff>12700</xdr:rowOff>
    </xdr:to>
    <xdr:sp macro="" textlink="">
      <xdr:nvSpPr>
        <xdr:cNvPr id="723" name="楕円 722"/>
        <xdr:cNvSpPr/>
      </xdr:nvSpPr>
      <xdr:spPr>
        <a:xfrm>
          <a:off x="18605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133350</xdr:rowOff>
    </xdr:from>
    <xdr:to>
      <xdr:col>102</xdr:col>
      <xdr:colOff>114300</xdr:colOff>
      <xdr:row>79</xdr:row>
      <xdr:rowOff>133350</xdr:rowOff>
    </xdr:to>
    <xdr:cxnSp macro="">
      <xdr:nvCxnSpPr>
        <xdr:cNvPr id="724" name="直線コネクタ 723"/>
        <xdr:cNvCxnSpPr/>
      </xdr:nvCxnSpPr>
      <xdr:spPr>
        <a:xfrm>
          <a:off x="18656300" y="1367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41927</xdr:rowOff>
    </xdr:from>
    <xdr:ext cx="469744" cy="259045"/>
    <xdr:sp macro="" textlink="">
      <xdr:nvSpPr>
        <xdr:cNvPr id="729" name="n_1mainValue【児童館】&#10;一人当たり面積"/>
        <xdr:cNvSpPr txBox="1"/>
      </xdr:nvSpPr>
      <xdr:spPr>
        <a:xfrm>
          <a:off x="21075727"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41927</xdr:rowOff>
    </xdr:from>
    <xdr:ext cx="469744" cy="259045"/>
    <xdr:sp macro="" textlink="">
      <xdr:nvSpPr>
        <xdr:cNvPr id="730" name="n_2mainValue【児童館】&#10;一人当たり面積"/>
        <xdr:cNvSpPr txBox="1"/>
      </xdr:nvSpPr>
      <xdr:spPr>
        <a:xfrm>
          <a:off x="20199427"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29227</xdr:rowOff>
    </xdr:from>
    <xdr:ext cx="469744" cy="259045"/>
    <xdr:sp macro="" textlink="">
      <xdr:nvSpPr>
        <xdr:cNvPr id="731" name="n_3mainValue【児童館】&#10;一人当たり面積"/>
        <xdr:cNvSpPr txBox="1"/>
      </xdr:nvSpPr>
      <xdr:spPr>
        <a:xfrm>
          <a:off x="19310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29227</xdr:rowOff>
    </xdr:from>
    <xdr:ext cx="469744" cy="259045"/>
    <xdr:sp macro="" textlink="">
      <xdr:nvSpPr>
        <xdr:cNvPr id="732" name="n_4mainValue【児童館】&#10;一人当たり面積"/>
        <xdr:cNvSpPr txBox="1"/>
      </xdr:nvSpPr>
      <xdr:spPr>
        <a:xfrm>
          <a:off x="18421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公営住宅（</a:t>
          </a:r>
          <a:r>
            <a:rPr kumimoji="1" lang="en-US" altLang="ja-JP" sz="1300">
              <a:latin typeface="BIZ UDゴシック" panose="020B0400000000000000" pitchFamily="49" charset="-128"/>
              <a:ea typeface="BIZ UDゴシック" panose="020B0400000000000000" pitchFamily="49" charset="-128"/>
            </a:rPr>
            <a:t>97.0%</a:t>
          </a:r>
          <a:r>
            <a:rPr kumimoji="1" lang="ja-JP" altLang="en-US" sz="1300">
              <a:latin typeface="BIZ UDゴシック" panose="020B0400000000000000" pitchFamily="49" charset="-128"/>
              <a:ea typeface="BIZ UDゴシック" panose="020B0400000000000000" pitchFamily="49" charset="-128"/>
            </a:rPr>
            <a:t>）を筆頭に、学校施設（</a:t>
          </a:r>
          <a:r>
            <a:rPr kumimoji="1" lang="en-US" altLang="ja-JP" sz="1300">
              <a:latin typeface="BIZ UDゴシック" panose="020B0400000000000000" pitchFamily="49" charset="-128"/>
              <a:ea typeface="BIZ UDゴシック" panose="020B0400000000000000" pitchFamily="49" charset="-128"/>
            </a:rPr>
            <a:t>74.7%</a:t>
          </a:r>
          <a:r>
            <a:rPr kumimoji="1" lang="ja-JP" altLang="en-US" sz="1300">
              <a:latin typeface="BIZ UDゴシック" panose="020B0400000000000000" pitchFamily="49" charset="-128"/>
              <a:ea typeface="BIZ UDゴシック" panose="020B0400000000000000" pitchFamily="49" charset="-128"/>
            </a:rPr>
            <a:t>）、認定こども園・保育所（</a:t>
          </a:r>
          <a:r>
            <a:rPr kumimoji="1" lang="en-US" altLang="ja-JP" sz="1300">
              <a:latin typeface="BIZ UDゴシック" panose="020B0400000000000000" pitchFamily="49" charset="-128"/>
              <a:ea typeface="BIZ UDゴシック" panose="020B0400000000000000" pitchFamily="49" charset="-128"/>
            </a:rPr>
            <a:t>72.2%</a:t>
          </a:r>
          <a:r>
            <a:rPr kumimoji="1" lang="ja-JP" altLang="en-US" sz="1300">
              <a:latin typeface="BIZ UDゴシック" panose="020B0400000000000000" pitchFamily="49" charset="-128"/>
              <a:ea typeface="BIZ UDゴシック" panose="020B0400000000000000" pitchFamily="49" charset="-128"/>
            </a:rPr>
            <a:t>）と複数の施設類型で深刻な老朽化が同時進行している状況にある。これは昭和</a:t>
          </a:r>
          <a:r>
            <a:rPr kumimoji="1" lang="en-US" altLang="ja-JP" sz="1300">
              <a:latin typeface="BIZ UDゴシック" panose="020B0400000000000000" pitchFamily="49" charset="-128"/>
              <a:ea typeface="BIZ UDゴシック" panose="020B0400000000000000" pitchFamily="49" charset="-128"/>
            </a:rPr>
            <a:t>40</a:t>
          </a:r>
          <a:r>
            <a:rPr kumimoji="1" lang="ja-JP" altLang="en-US" sz="1300">
              <a:latin typeface="BIZ UDゴシック" panose="020B0400000000000000" pitchFamily="49" charset="-128"/>
              <a:ea typeface="BIZ UDゴシック" panose="020B0400000000000000" pitchFamily="49" charset="-128"/>
            </a:rPr>
            <a:t>～</a:t>
          </a:r>
          <a:r>
            <a:rPr kumimoji="1" lang="en-US" altLang="ja-JP" sz="1300">
              <a:latin typeface="BIZ UDゴシック" panose="020B0400000000000000" pitchFamily="49" charset="-128"/>
              <a:ea typeface="BIZ UDゴシック" panose="020B0400000000000000" pitchFamily="49" charset="-128"/>
            </a:rPr>
            <a:t>50</a:t>
          </a:r>
          <a:r>
            <a:rPr kumimoji="1" lang="ja-JP" altLang="en-US" sz="1300">
              <a:latin typeface="BIZ UDゴシック" panose="020B0400000000000000" pitchFamily="49" charset="-128"/>
              <a:ea typeface="BIZ UDゴシック" panose="020B0400000000000000" pitchFamily="49" charset="-128"/>
            </a:rPr>
            <a:t>年代の人口増加期に集中的に整備された施設群が一斉に更新時期を迎えていることを示している。</a:t>
          </a:r>
        </a:p>
        <a:p>
          <a:r>
            <a:rPr kumimoji="1" lang="ja-JP" altLang="en-US" sz="1300">
              <a:latin typeface="BIZ UDゴシック" panose="020B0400000000000000" pitchFamily="49" charset="-128"/>
              <a:ea typeface="BIZ UDゴシック" panose="020B0400000000000000" pitchFamily="49" charset="-128"/>
            </a:rPr>
            <a:t>この「施設老朽化の一斉到来」は、短期間での大規模な財政負担を招くリスクが極めて高い。</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今後は財政負担の平準化を最優先に、「施設類型間での優先順位付けと更新時期の分散」「公営住宅の段階的な集約・統合による総量削減」「学校施設の長寿命化による更新時期の延長」「認定こども園の適正配置による効率化」などの戦略的な取組みが必要である。</a:t>
          </a:r>
        </a:p>
        <a:p>
          <a:r>
            <a:rPr kumimoji="1" lang="ja-JP" altLang="en-US" sz="1300">
              <a:latin typeface="BIZ UDゴシック" panose="020B0400000000000000" pitchFamily="49" charset="-128"/>
              <a:ea typeface="BIZ UDゴシック" panose="020B0400000000000000" pitchFamily="49" charset="-128"/>
            </a:rPr>
            <a:t>実質公債費比率</a:t>
          </a:r>
          <a:r>
            <a:rPr kumimoji="1" lang="en-US" altLang="ja-JP" sz="1300">
              <a:latin typeface="BIZ UDゴシック" panose="020B0400000000000000" pitchFamily="49" charset="-128"/>
              <a:ea typeface="BIZ UDゴシック" panose="020B0400000000000000" pitchFamily="49" charset="-128"/>
            </a:rPr>
            <a:t>6.9%</a:t>
          </a:r>
          <a:r>
            <a:rPr kumimoji="1" lang="ja-JP" altLang="en-US" sz="1300">
              <a:latin typeface="BIZ UDゴシック" panose="020B0400000000000000" pitchFamily="49" charset="-128"/>
              <a:ea typeface="BIZ UDゴシック" panose="020B0400000000000000" pitchFamily="49" charset="-128"/>
            </a:rPr>
            <a:t>という現在の比較的良好な財政指標を活かし、計画的な地方債活用により財政負担のピークを回避する必要がある。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44994</xdr:rowOff>
    </xdr:from>
    <xdr:to>
      <xdr:col>24</xdr:col>
      <xdr:colOff>114300</xdr:colOff>
      <xdr:row>37</xdr:row>
      <xdr:rowOff>146594</xdr:rowOff>
    </xdr:to>
    <xdr:sp macro="" textlink="">
      <xdr:nvSpPr>
        <xdr:cNvPr id="74" name="楕円 73"/>
        <xdr:cNvSpPr/>
      </xdr:nvSpPr>
      <xdr:spPr>
        <a:xfrm>
          <a:off x="4584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67871</xdr:rowOff>
    </xdr:from>
    <xdr:ext cx="405111" cy="259045"/>
    <xdr:sp macro="" textlink="">
      <xdr:nvSpPr>
        <xdr:cNvPr id="75" name="【図書館】&#10;有形固定資産減価償却率該当値テキスト"/>
        <xdr:cNvSpPr txBox="1"/>
      </xdr:nvSpPr>
      <xdr:spPr>
        <a:xfrm>
          <a:off x="4673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51526</xdr:rowOff>
    </xdr:from>
    <xdr:to>
      <xdr:col>20</xdr:col>
      <xdr:colOff>38100</xdr:colOff>
      <xdr:row>37</xdr:row>
      <xdr:rowOff>153126</xdr:rowOff>
    </xdr:to>
    <xdr:sp macro="" textlink="">
      <xdr:nvSpPr>
        <xdr:cNvPr id="76" name="楕円 75"/>
        <xdr:cNvSpPr/>
      </xdr:nvSpPr>
      <xdr:spPr>
        <a:xfrm>
          <a:off x="3746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102326</xdr:rowOff>
    </xdr:to>
    <xdr:cxnSp macro="">
      <xdr:nvCxnSpPr>
        <xdr:cNvPr id="77" name="直線コネクタ 76"/>
        <xdr:cNvCxnSpPr/>
      </xdr:nvCxnSpPr>
      <xdr:spPr>
        <a:xfrm flipV="1">
          <a:off x="3797300" y="643944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110309</xdr:rowOff>
    </xdr:from>
    <xdr:to>
      <xdr:col>15</xdr:col>
      <xdr:colOff>101600</xdr:colOff>
      <xdr:row>39</xdr:row>
      <xdr:rowOff>40459</xdr:rowOff>
    </xdr:to>
    <xdr:sp macro="" textlink="">
      <xdr:nvSpPr>
        <xdr:cNvPr id="78" name="楕円 77"/>
        <xdr:cNvSpPr/>
      </xdr:nvSpPr>
      <xdr:spPr>
        <a:xfrm>
          <a:off x="2857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102326</xdr:rowOff>
    </xdr:from>
    <xdr:to>
      <xdr:col>19</xdr:col>
      <xdr:colOff>177800</xdr:colOff>
      <xdr:row>38</xdr:row>
      <xdr:rowOff>161109</xdr:rowOff>
    </xdr:to>
    <xdr:cxnSp macro="">
      <xdr:nvCxnSpPr>
        <xdr:cNvPr id="79" name="直線コネクタ 78"/>
        <xdr:cNvCxnSpPr/>
      </xdr:nvCxnSpPr>
      <xdr:spPr>
        <a:xfrm flipV="1">
          <a:off x="2908300" y="6445976"/>
          <a:ext cx="8890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92347</xdr:rowOff>
    </xdr:from>
    <xdr:to>
      <xdr:col>10</xdr:col>
      <xdr:colOff>165100</xdr:colOff>
      <xdr:row>39</xdr:row>
      <xdr:rowOff>22497</xdr:rowOff>
    </xdr:to>
    <xdr:sp macro="" textlink="">
      <xdr:nvSpPr>
        <xdr:cNvPr id="80" name="楕円 79"/>
        <xdr:cNvSpPr/>
      </xdr:nvSpPr>
      <xdr:spPr>
        <a:xfrm>
          <a:off x="1968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143147</xdr:rowOff>
    </xdr:from>
    <xdr:to>
      <xdr:col>15</xdr:col>
      <xdr:colOff>50800</xdr:colOff>
      <xdr:row>38</xdr:row>
      <xdr:rowOff>161109</xdr:rowOff>
    </xdr:to>
    <xdr:cxnSp macro="">
      <xdr:nvCxnSpPr>
        <xdr:cNvPr id="81" name="直線コネクタ 80"/>
        <xdr:cNvCxnSpPr/>
      </xdr:nvCxnSpPr>
      <xdr:spPr>
        <a:xfrm>
          <a:off x="2019300" y="665824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58057</xdr:rowOff>
    </xdr:from>
    <xdr:to>
      <xdr:col>6</xdr:col>
      <xdr:colOff>38100</xdr:colOff>
      <xdr:row>38</xdr:row>
      <xdr:rowOff>159657</xdr:rowOff>
    </xdr:to>
    <xdr:sp macro="" textlink="">
      <xdr:nvSpPr>
        <xdr:cNvPr id="82" name="楕円 81"/>
        <xdr:cNvSpPr/>
      </xdr:nvSpPr>
      <xdr:spPr>
        <a:xfrm>
          <a:off x="1079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108857</xdr:rowOff>
    </xdr:from>
    <xdr:to>
      <xdr:col>10</xdr:col>
      <xdr:colOff>114300</xdr:colOff>
      <xdr:row>38</xdr:row>
      <xdr:rowOff>143147</xdr:rowOff>
    </xdr:to>
    <xdr:cxnSp macro="">
      <xdr:nvCxnSpPr>
        <xdr:cNvPr id="83" name="直線コネクタ 82"/>
        <xdr:cNvCxnSpPr/>
      </xdr:nvCxnSpPr>
      <xdr:spPr>
        <a:xfrm>
          <a:off x="1130300" y="66239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169653</xdr:rowOff>
    </xdr:from>
    <xdr:ext cx="405111" cy="259045"/>
    <xdr:sp macro="" textlink="">
      <xdr:nvSpPr>
        <xdr:cNvPr id="88" name="n_1mainValue【図書館】&#10;有形固定資産減価償却率"/>
        <xdr:cNvSpPr txBox="1"/>
      </xdr:nvSpPr>
      <xdr:spPr>
        <a:xfrm>
          <a:off x="3582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31586</xdr:rowOff>
    </xdr:from>
    <xdr:ext cx="405111" cy="259045"/>
    <xdr:sp macro="" textlink="">
      <xdr:nvSpPr>
        <xdr:cNvPr id="89" name="n_2mainValue【図書館】&#10;有形固定資産減価償却率"/>
        <xdr:cNvSpPr txBox="1"/>
      </xdr:nvSpPr>
      <xdr:spPr>
        <a:xfrm>
          <a:off x="2705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90" name="n_3mainValue【図書館】&#10;有形固定資産減価償却率"/>
        <xdr:cNvSpPr txBox="1"/>
      </xdr:nvSpPr>
      <xdr:spPr>
        <a:xfrm>
          <a:off x="1816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150784</xdr:rowOff>
    </xdr:from>
    <xdr:ext cx="405111" cy="259045"/>
    <xdr:sp macro="" textlink="">
      <xdr:nvSpPr>
        <xdr:cNvPr id="91" name="n_4mainValue【図書館】&#10;有形固定資産減価償却率"/>
        <xdr:cNvSpPr txBox="1"/>
      </xdr:nvSpPr>
      <xdr:spPr>
        <a:xfrm>
          <a:off x="927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36830</xdr:rowOff>
    </xdr:from>
    <xdr:to>
      <xdr:col>55</xdr:col>
      <xdr:colOff>50800</xdr:colOff>
      <xdr:row>41</xdr:row>
      <xdr:rowOff>138430</xdr:rowOff>
    </xdr:to>
    <xdr:sp macro="" textlink="">
      <xdr:nvSpPr>
        <xdr:cNvPr id="131" name="楕円 130"/>
        <xdr:cNvSpPr/>
      </xdr:nvSpPr>
      <xdr:spPr>
        <a:xfrm>
          <a:off x="10426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123207</xdr:rowOff>
    </xdr:from>
    <xdr:ext cx="469744" cy="259045"/>
    <xdr:sp macro="" textlink="">
      <xdr:nvSpPr>
        <xdr:cNvPr id="132" name="【図書館】&#10;一人当たり面積該当値テキスト"/>
        <xdr:cNvSpPr txBox="1"/>
      </xdr:nvSpPr>
      <xdr:spPr>
        <a:xfrm>
          <a:off x="10515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3" name="楕円 132"/>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34" name="直線コネクタ 133"/>
        <xdr:cNvCxnSpPr/>
      </xdr:nvCxnSpPr>
      <xdr:spPr>
        <a:xfrm>
          <a:off x="9639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35" name="楕円 134"/>
        <xdr:cNvSpPr/>
      </xdr:nvSpPr>
      <xdr:spPr>
        <a:xfrm>
          <a:off x="8699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87630</xdr:rowOff>
    </xdr:to>
    <xdr:cxnSp macro="">
      <xdr:nvCxnSpPr>
        <xdr:cNvPr id="136" name="直線コネクタ 135"/>
        <xdr:cNvCxnSpPr/>
      </xdr:nvCxnSpPr>
      <xdr:spPr>
        <a:xfrm>
          <a:off x="8750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7" name="楕円 136"/>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177800</xdr:colOff>
      <xdr:row>41</xdr:row>
      <xdr:rowOff>87630</xdr:rowOff>
    </xdr:to>
    <xdr:cxnSp macro="">
      <xdr:nvCxnSpPr>
        <xdr:cNvPr id="138" name="直線コネクタ 137"/>
        <xdr:cNvCxnSpPr/>
      </xdr:nvCxnSpPr>
      <xdr:spPr>
        <a:xfrm>
          <a:off x="7861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39" name="楕円 138"/>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87630</xdr:rowOff>
    </xdr:to>
    <xdr:cxnSp macro="">
      <xdr:nvCxnSpPr>
        <xdr:cNvPr id="140" name="直線コネクタ 139"/>
        <xdr:cNvCxnSpPr/>
      </xdr:nvCxnSpPr>
      <xdr:spPr>
        <a:xfrm>
          <a:off x="6972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5" name="n_1mainValue【図書館】&#10;一人当たり面積"/>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46" name="n_2mainValue【図書館】&#10;一人当たり面積"/>
        <xdr:cNvSpPr txBox="1"/>
      </xdr:nvSpPr>
      <xdr:spPr>
        <a:xfrm>
          <a:off x="8515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7" name="n_3mainValue【図書館】&#10;一人当たり面積"/>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8" name="n_4mainValue【図書館】&#10;一人当たり面積"/>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87993</xdr:rowOff>
    </xdr:from>
    <xdr:to>
      <xdr:col>24</xdr:col>
      <xdr:colOff>114300</xdr:colOff>
      <xdr:row>59</xdr:row>
      <xdr:rowOff>18143</xdr:rowOff>
    </xdr:to>
    <xdr:sp macro="" textlink="">
      <xdr:nvSpPr>
        <xdr:cNvPr id="190" name="楕円 189"/>
        <xdr:cNvSpPr/>
      </xdr:nvSpPr>
      <xdr:spPr>
        <a:xfrm>
          <a:off x="45847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110870</xdr:rowOff>
    </xdr:from>
    <xdr:ext cx="405111" cy="259045"/>
    <xdr:sp macro="" textlink="">
      <xdr:nvSpPr>
        <xdr:cNvPr id="191" name="【体育館・プール】&#10;有形固定資産減価償却率該当値テキスト"/>
        <xdr:cNvSpPr txBox="1"/>
      </xdr:nvSpPr>
      <xdr:spPr>
        <a:xfrm>
          <a:off x="4673600"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52070</xdr:rowOff>
    </xdr:from>
    <xdr:to>
      <xdr:col>20</xdr:col>
      <xdr:colOff>38100</xdr:colOff>
      <xdr:row>57</xdr:row>
      <xdr:rowOff>153670</xdr:rowOff>
    </xdr:to>
    <xdr:sp macro="" textlink="">
      <xdr:nvSpPr>
        <xdr:cNvPr id="192" name="楕円 191"/>
        <xdr:cNvSpPr/>
      </xdr:nvSpPr>
      <xdr:spPr>
        <a:xfrm>
          <a:off x="3746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102870</xdr:rowOff>
    </xdr:from>
    <xdr:to>
      <xdr:col>24</xdr:col>
      <xdr:colOff>63500</xdr:colOff>
      <xdr:row>58</xdr:row>
      <xdr:rowOff>138793</xdr:rowOff>
    </xdr:to>
    <xdr:cxnSp macro="">
      <xdr:nvCxnSpPr>
        <xdr:cNvPr id="193" name="直線コネクタ 192"/>
        <xdr:cNvCxnSpPr/>
      </xdr:nvCxnSpPr>
      <xdr:spPr>
        <a:xfrm>
          <a:off x="3797300" y="9875520"/>
          <a:ext cx="8382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19413</xdr:rowOff>
    </xdr:from>
    <xdr:to>
      <xdr:col>15</xdr:col>
      <xdr:colOff>101600</xdr:colOff>
      <xdr:row>58</xdr:row>
      <xdr:rowOff>121013</xdr:rowOff>
    </xdr:to>
    <xdr:sp macro="" textlink="">
      <xdr:nvSpPr>
        <xdr:cNvPr id="194" name="楕円 193"/>
        <xdr:cNvSpPr/>
      </xdr:nvSpPr>
      <xdr:spPr>
        <a:xfrm>
          <a:off x="28575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102870</xdr:rowOff>
    </xdr:from>
    <xdr:to>
      <xdr:col>19</xdr:col>
      <xdr:colOff>177800</xdr:colOff>
      <xdr:row>58</xdr:row>
      <xdr:rowOff>70213</xdr:rowOff>
    </xdr:to>
    <xdr:cxnSp macro="">
      <xdr:nvCxnSpPr>
        <xdr:cNvPr id="195" name="直線コネクタ 194"/>
        <xdr:cNvCxnSpPr/>
      </xdr:nvCxnSpPr>
      <xdr:spPr>
        <a:xfrm flipV="1">
          <a:off x="2908300" y="9875520"/>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156573</xdr:rowOff>
    </xdr:from>
    <xdr:to>
      <xdr:col>10</xdr:col>
      <xdr:colOff>165100</xdr:colOff>
      <xdr:row>58</xdr:row>
      <xdr:rowOff>86723</xdr:rowOff>
    </xdr:to>
    <xdr:sp macro="" textlink="">
      <xdr:nvSpPr>
        <xdr:cNvPr id="196" name="楕円 195"/>
        <xdr:cNvSpPr/>
      </xdr:nvSpPr>
      <xdr:spPr>
        <a:xfrm>
          <a:off x="1968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35923</xdr:rowOff>
    </xdr:from>
    <xdr:to>
      <xdr:col>15</xdr:col>
      <xdr:colOff>50800</xdr:colOff>
      <xdr:row>58</xdr:row>
      <xdr:rowOff>70213</xdr:rowOff>
    </xdr:to>
    <xdr:cxnSp macro="">
      <xdr:nvCxnSpPr>
        <xdr:cNvPr id="197" name="直線コネクタ 196"/>
        <xdr:cNvCxnSpPr/>
      </xdr:nvCxnSpPr>
      <xdr:spPr>
        <a:xfrm>
          <a:off x="2019300" y="99800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112485</xdr:rowOff>
    </xdr:from>
    <xdr:to>
      <xdr:col>6</xdr:col>
      <xdr:colOff>38100</xdr:colOff>
      <xdr:row>58</xdr:row>
      <xdr:rowOff>42635</xdr:rowOff>
    </xdr:to>
    <xdr:sp macro="" textlink="">
      <xdr:nvSpPr>
        <xdr:cNvPr id="198" name="楕円 197"/>
        <xdr:cNvSpPr/>
      </xdr:nvSpPr>
      <xdr:spPr>
        <a:xfrm>
          <a:off x="1079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163285</xdr:rowOff>
    </xdr:from>
    <xdr:to>
      <xdr:col>10</xdr:col>
      <xdr:colOff>114300</xdr:colOff>
      <xdr:row>58</xdr:row>
      <xdr:rowOff>35923</xdr:rowOff>
    </xdr:to>
    <xdr:cxnSp macro="">
      <xdr:nvCxnSpPr>
        <xdr:cNvPr id="199" name="直線コネクタ 198"/>
        <xdr:cNvCxnSpPr/>
      </xdr:nvCxnSpPr>
      <xdr:spPr>
        <a:xfrm>
          <a:off x="1130300" y="993593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170197</xdr:rowOff>
    </xdr:from>
    <xdr:ext cx="405111" cy="259045"/>
    <xdr:sp macro="" textlink="">
      <xdr:nvSpPr>
        <xdr:cNvPr id="204" name="n_1mainValue【体育館・プール】&#10;有形固定資産減価償却率"/>
        <xdr:cNvSpPr txBox="1"/>
      </xdr:nvSpPr>
      <xdr:spPr>
        <a:xfrm>
          <a:off x="35820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137540</xdr:rowOff>
    </xdr:from>
    <xdr:ext cx="405111" cy="259045"/>
    <xdr:sp macro="" textlink="">
      <xdr:nvSpPr>
        <xdr:cNvPr id="205" name="n_2mainValue【体育館・プール】&#10;有形固定資産減価償却率"/>
        <xdr:cNvSpPr txBox="1"/>
      </xdr:nvSpPr>
      <xdr:spPr>
        <a:xfrm>
          <a:off x="2705744" y="97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103250</xdr:rowOff>
    </xdr:from>
    <xdr:ext cx="405111" cy="259045"/>
    <xdr:sp macro="" textlink="">
      <xdr:nvSpPr>
        <xdr:cNvPr id="206" name="n_3mainValue【体育館・プール】&#10;有形固定資産減価償却率"/>
        <xdr:cNvSpPr txBox="1"/>
      </xdr:nvSpPr>
      <xdr:spPr>
        <a:xfrm>
          <a:off x="18167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59162</xdr:rowOff>
    </xdr:from>
    <xdr:ext cx="405111" cy="259045"/>
    <xdr:sp macro="" textlink="">
      <xdr:nvSpPr>
        <xdr:cNvPr id="207" name="n_4mainValue【体育館・プール】&#10;有形固定資産減価償却率"/>
        <xdr:cNvSpPr txBox="1"/>
      </xdr:nvSpPr>
      <xdr:spPr>
        <a:xfrm>
          <a:off x="9277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141605</xdr:rowOff>
    </xdr:from>
    <xdr:to>
      <xdr:col>55</xdr:col>
      <xdr:colOff>50800</xdr:colOff>
      <xdr:row>62</xdr:row>
      <xdr:rowOff>71755</xdr:rowOff>
    </xdr:to>
    <xdr:sp macro="" textlink="">
      <xdr:nvSpPr>
        <xdr:cNvPr id="247" name="楕円 246"/>
        <xdr:cNvSpPr/>
      </xdr:nvSpPr>
      <xdr:spPr>
        <a:xfrm>
          <a:off x="10426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164482</xdr:rowOff>
    </xdr:from>
    <xdr:ext cx="469744" cy="259045"/>
    <xdr:sp macro="" textlink="">
      <xdr:nvSpPr>
        <xdr:cNvPr id="248" name="【体育館・プール】&#10;一人当たり面積該当値テキスト"/>
        <xdr:cNvSpPr txBox="1"/>
      </xdr:nvSpPr>
      <xdr:spPr>
        <a:xfrm>
          <a:off x="10515600"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49" name="楕円 248"/>
        <xdr:cNvSpPr/>
      </xdr:nvSpPr>
      <xdr:spPr>
        <a:xfrm>
          <a:off x="958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20955</xdr:rowOff>
    </xdr:from>
    <xdr:to>
      <xdr:col>55</xdr:col>
      <xdr:colOff>0</xdr:colOff>
      <xdr:row>62</xdr:row>
      <xdr:rowOff>22860</xdr:rowOff>
    </xdr:to>
    <xdr:cxnSp macro="">
      <xdr:nvCxnSpPr>
        <xdr:cNvPr id="250" name="直線コネクタ 249"/>
        <xdr:cNvCxnSpPr/>
      </xdr:nvCxnSpPr>
      <xdr:spPr>
        <a:xfrm flipV="1">
          <a:off x="9639300" y="106508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141605</xdr:rowOff>
    </xdr:from>
    <xdr:to>
      <xdr:col>46</xdr:col>
      <xdr:colOff>38100</xdr:colOff>
      <xdr:row>62</xdr:row>
      <xdr:rowOff>71755</xdr:rowOff>
    </xdr:to>
    <xdr:sp macro="" textlink="">
      <xdr:nvSpPr>
        <xdr:cNvPr id="251" name="楕円 250"/>
        <xdr:cNvSpPr/>
      </xdr:nvSpPr>
      <xdr:spPr>
        <a:xfrm>
          <a:off x="869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20955</xdr:rowOff>
    </xdr:from>
    <xdr:to>
      <xdr:col>50</xdr:col>
      <xdr:colOff>114300</xdr:colOff>
      <xdr:row>62</xdr:row>
      <xdr:rowOff>22860</xdr:rowOff>
    </xdr:to>
    <xdr:cxnSp macro="">
      <xdr:nvCxnSpPr>
        <xdr:cNvPr id="252" name="直線コネクタ 251"/>
        <xdr:cNvCxnSpPr/>
      </xdr:nvCxnSpPr>
      <xdr:spPr>
        <a:xfrm>
          <a:off x="8750300" y="106508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141605</xdr:rowOff>
    </xdr:from>
    <xdr:to>
      <xdr:col>41</xdr:col>
      <xdr:colOff>101600</xdr:colOff>
      <xdr:row>62</xdr:row>
      <xdr:rowOff>71755</xdr:rowOff>
    </xdr:to>
    <xdr:sp macro="" textlink="">
      <xdr:nvSpPr>
        <xdr:cNvPr id="253" name="楕円 252"/>
        <xdr:cNvSpPr/>
      </xdr:nvSpPr>
      <xdr:spPr>
        <a:xfrm>
          <a:off x="7810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20955</xdr:rowOff>
    </xdr:from>
    <xdr:to>
      <xdr:col>45</xdr:col>
      <xdr:colOff>177800</xdr:colOff>
      <xdr:row>62</xdr:row>
      <xdr:rowOff>20955</xdr:rowOff>
    </xdr:to>
    <xdr:cxnSp macro="">
      <xdr:nvCxnSpPr>
        <xdr:cNvPr id="254" name="直線コネクタ 253"/>
        <xdr:cNvCxnSpPr/>
      </xdr:nvCxnSpPr>
      <xdr:spPr>
        <a:xfrm>
          <a:off x="7861300" y="10650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139700</xdr:rowOff>
    </xdr:from>
    <xdr:to>
      <xdr:col>36</xdr:col>
      <xdr:colOff>165100</xdr:colOff>
      <xdr:row>62</xdr:row>
      <xdr:rowOff>69850</xdr:rowOff>
    </xdr:to>
    <xdr:sp macro="" textlink="">
      <xdr:nvSpPr>
        <xdr:cNvPr id="255" name="楕円 254"/>
        <xdr:cNvSpPr/>
      </xdr:nvSpPr>
      <xdr:spPr>
        <a:xfrm>
          <a:off x="692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19050</xdr:rowOff>
    </xdr:from>
    <xdr:to>
      <xdr:col>41</xdr:col>
      <xdr:colOff>50800</xdr:colOff>
      <xdr:row>62</xdr:row>
      <xdr:rowOff>20955</xdr:rowOff>
    </xdr:to>
    <xdr:cxnSp macro="">
      <xdr:nvCxnSpPr>
        <xdr:cNvPr id="256" name="直線コネクタ 255"/>
        <xdr:cNvCxnSpPr/>
      </xdr:nvCxnSpPr>
      <xdr:spPr>
        <a:xfrm>
          <a:off x="6972300" y="10648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90187</xdr:rowOff>
    </xdr:from>
    <xdr:ext cx="469744" cy="259045"/>
    <xdr:sp macro="" textlink="">
      <xdr:nvSpPr>
        <xdr:cNvPr id="261" name="n_1mainValue【体育館・プール】&#10;一人当たり面積"/>
        <xdr:cNvSpPr txBox="1"/>
      </xdr:nvSpPr>
      <xdr:spPr>
        <a:xfrm>
          <a:off x="9391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88282</xdr:rowOff>
    </xdr:from>
    <xdr:ext cx="469744" cy="259045"/>
    <xdr:sp macro="" textlink="">
      <xdr:nvSpPr>
        <xdr:cNvPr id="262" name="n_2mainValue【体育館・プール】&#10;一人当たり面積"/>
        <xdr:cNvSpPr txBox="1"/>
      </xdr:nvSpPr>
      <xdr:spPr>
        <a:xfrm>
          <a:off x="8515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88282</xdr:rowOff>
    </xdr:from>
    <xdr:ext cx="469744" cy="259045"/>
    <xdr:sp macro="" textlink="">
      <xdr:nvSpPr>
        <xdr:cNvPr id="263" name="n_3mainValue【体育館・プール】&#10;一人当たり面積"/>
        <xdr:cNvSpPr txBox="1"/>
      </xdr:nvSpPr>
      <xdr:spPr>
        <a:xfrm>
          <a:off x="7626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86377</xdr:rowOff>
    </xdr:from>
    <xdr:ext cx="469744" cy="259045"/>
    <xdr:sp macro="" textlink="">
      <xdr:nvSpPr>
        <xdr:cNvPr id="264" name="n_4mainValue【体育館・プール】&#10;一人当たり面積"/>
        <xdr:cNvSpPr txBox="1"/>
      </xdr:nvSpPr>
      <xdr:spPr>
        <a:xfrm>
          <a:off x="6737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69214</xdr:rowOff>
    </xdr:from>
    <xdr:to>
      <xdr:col>24</xdr:col>
      <xdr:colOff>114300</xdr:colOff>
      <xdr:row>85</xdr:row>
      <xdr:rowOff>170814</xdr:rowOff>
    </xdr:to>
    <xdr:sp macro="" textlink="">
      <xdr:nvSpPr>
        <xdr:cNvPr id="305" name="楕円 304"/>
        <xdr:cNvSpPr/>
      </xdr:nvSpPr>
      <xdr:spPr>
        <a:xfrm>
          <a:off x="45847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47641</xdr:rowOff>
    </xdr:from>
    <xdr:ext cx="405111" cy="259045"/>
    <xdr:sp macro="" textlink="">
      <xdr:nvSpPr>
        <xdr:cNvPr id="306" name="【福祉施設】&#10;有形固定資産減価償却率該当値テキスト"/>
        <xdr:cNvSpPr txBox="1"/>
      </xdr:nvSpPr>
      <xdr:spPr>
        <a:xfrm>
          <a:off x="4673600"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307" name="楕円 306"/>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91439</xdr:rowOff>
    </xdr:from>
    <xdr:to>
      <xdr:col>24</xdr:col>
      <xdr:colOff>63500</xdr:colOff>
      <xdr:row>85</xdr:row>
      <xdr:rowOff>120014</xdr:rowOff>
    </xdr:to>
    <xdr:cxnSp macro="">
      <xdr:nvCxnSpPr>
        <xdr:cNvPr id="308" name="直線コネクタ 307"/>
        <xdr:cNvCxnSpPr/>
      </xdr:nvCxnSpPr>
      <xdr:spPr>
        <a:xfrm>
          <a:off x="3797300" y="146646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12064</xdr:rowOff>
    </xdr:from>
    <xdr:to>
      <xdr:col>15</xdr:col>
      <xdr:colOff>101600</xdr:colOff>
      <xdr:row>85</xdr:row>
      <xdr:rowOff>113664</xdr:rowOff>
    </xdr:to>
    <xdr:sp macro="" textlink="">
      <xdr:nvSpPr>
        <xdr:cNvPr id="309" name="楕円 308"/>
        <xdr:cNvSpPr/>
      </xdr:nvSpPr>
      <xdr:spPr>
        <a:xfrm>
          <a:off x="2857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62864</xdr:rowOff>
    </xdr:from>
    <xdr:to>
      <xdr:col>19</xdr:col>
      <xdr:colOff>177800</xdr:colOff>
      <xdr:row>85</xdr:row>
      <xdr:rowOff>91439</xdr:rowOff>
    </xdr:to>
    <xdr:cxnSp macro="">
      <xdr:nvCxnSpPr>
        <xdr:cNvPr id="310" name="直線コネクタ 309"/>
        <xdr:cNvCxnSpPr/>
      </xdr:nvCxnSpPr>
      <xdr:spPr>
        <a:xfrm>
          <a:off x="2908300" y="146361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311" name="楕円 310"/>
        <xdr:cNvSpPr/>
      </xdr:nvSpPr>
      <xdr:spPr>
        <a:xfrm>
          <a:off x="196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62864</xdr:rowOff>
    </xdr:to>
    <xdr:cxnSp macro="">
      <xdr:nvCxnSpPr>
        <xdr:cNvPr id="312" name="直線コネクタ 311"/>
        <xdr:cNvCxnSpPr/>
      </xdr:nvCxnSpPr>
      <xdr:spPr>
        <a:xfrm>
          <a:off x="2019300" y="145999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97789</xdr:rowOff>
    </xdr:from>
    <xdr:to>
      <xdr:col>6</xdr:col>
      <xdr:colOff>38100</xdr:colOff>
      <xdr:row>86</xdr:row>
      <xdr:rowOff>27939</xdr:rowOff>
    </xdr:to>
    <xdr:sp macro="" textlink="">
      <xdr:nvSpPr>
        <xdr:cNvPr id="313" name="楕円 312"/>
        <xdr:cNvSpPr/>
      </xdr:nvSpPr>
      <xdr:spPr>
        <a:xfrm>
          <a:off x="107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148589</xdr:rowOff>
    </xdr:to>
    <xdr:cxnSp macro="">
      <xdr:nvCxnSpPr>
        <xdr:cNvPr id="314" name="直線コネクタ 313"/>
        <xdr:cNvCxnSpPr/>
      </xdr:nvCxnSpPr>
      <xdr:spPr>
        <a:xfrm flipV="1">
          <a:off x="1130300" y="145999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319" name="n_1mainValue【福祉施設】&#10;有形固定資産減価償却率"/>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104791</xdr:rowOff>
    </xdr:from>
    <xdr:ext cx="405111" cy="259045"/>
    <xdr:sp macro="" textlink="">
      <xdr:nvSpPr>
        <xdr:cNvPr id="320" name="n_2mainValue【福祉施設】&#10;有形固定資産減価償却率"/>
        <xdr:cNvSpPr txBox="1"/>
      </xdr:nvSpPr>
      <xdr:spPr>
        <a:xfrm>
          <a:off x="2705744"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68597</xdr:rowOff>
    </xdr:from>
    <xdr:ext cx="405111" cy="259045"/>
    <xdr:sp macro="" textlink="">
      <xdr:nvSpPr>
        <xdr:cNvPr id="321" name="n_3mainValue【福祉施設】&#10;有形固定資産減価償却率"/>
        <xdr:cNvSpPr txBox="1"/>
      </xdr:nvSpPr>
      <xdr:spPr>
        <a:xfrm>
          <a:off x="1816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19066</xdr:rowOff>
    </xdr:from>
    <xdr:ext cx="405111" cy="259045"/>
    <xdr:sp macro="" textlink="">
      <xdr:nvSpPr>
        <xdr:cNvPr id="322" name="n_4mainValue【福祉施設】&#10;有形固定資産減価償却率"/>
        <xdr:cNvSpPr txBox="1"/>
      </xdr:nvSpPr>
      <xdr:spPr>
        <a:xfrm>
          <a:off x="9277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62" name="楕円 361"/>
        <xdr:cNvSpPr/>
      </xdr:nvSpPr>
      <xdr:spPr>
        <a:xfrm>
          <a:off x="10426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114316</xdr:rowOff>
    </xdr:from>
    <xdr:ext cx="469744" cy="259045"/>
    <xdr:sp macro="" textlink="">
      <xdr:nvSpPr>
        <xdr:cNvPr id="363" name="【福祉施設】&#10;一人当たり面積該当値テキスト"/>
        <xdr:cNvSpPr txBox="1"/>
      </xdr:nvSpPr>
      <xdr:spPr>
        <a:xfrm>
          <a:off x="10515600"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135889</xdr:rowOff>
    </xdr:from>
    <xdr:to>
      <xdr:col>50</xdr:col>
      <xdr:colOff>165100</xdr:colOff>
      <xdr:row>85</xdr:row>
      <xdr:rowOff>66039</xdr:rowOff>
    </xdr:to>
    <xdr:sp macro="" textlink="">
      <xdr:nvSpPr>
        <xdr:cNvPr id="364" name="楕円 363"/>
        <xdr:cNvSpPr/>
      </xdr:nvSpPr>
      <xdr:spPr>
        <a:xfrm>
          <a:off x="9588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15239</xdr:rowOff>
    </xdr:from>
    <xdr:to>
      <xdr:col>55</xdr:col>
      <xdr:colOff>0</xdr:colOff>
      <xdr:row>85</xdr:row>
      <xdr:rowOff>15239</xdr:rowOff>
    </xdr:to>
    <xdr:cxnSp macro="">
      <xdr:nvCxnSpPr>
        <xdr:cNvPr id="365" name="直線コネクタ 364"/>
        <xdr:cNvCxnSpPr/>
      </xdr:nvCxnSpPr>
      <xdr:spPr>
        <a:xfrm>
          <a:off x="9639300" y="14588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66" name="楕円 365"/>
        <xdr:cNvSpPr/>
      </xdr:nvSpPr>
      <xdr:spPr>
        <a:xfrm>
          <a:off x="8699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15239</xdr:rowOff>
    </xdr:from>
    <xdr:to>
      <xdr:col>50</xdr:col>
      <xdr:colOff>114300</xdr:colOff>
      <xdr:row>85</xdr:row>
      <xdr:rowOff>15239</xdr:rowOff>
    </xdr:to>
    <xdr:cxnSp macro="">
      <xdr:nvCxnSpPr>
        <xdr:cNvPr id="367" name="直線コネクタ 366"/>
        <xdr:cNvCxnSpPr/>
      </xdr:nvCxnSpPr>
      <xdr:spPr>
        <a:xfrm>
          <a:off x="8750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135889</xdr:rowOff>
    </xdr:from>
    <xdr:to>
      <xdr:col>41</xdr:col>
      <xdr:colOff>101600</xdr:colOff>
      <xdr:row>85</xdr:row>
      <xdr:rowOff>66039</xdr:rowOff>
    </xdr:to>
    <xdr:sp macro="" textlink="">
      <xdr:nvSpPr>
        <xdr:cNvPr id="368" name="楕円 367"/>
        <xdr:cNvSpPr/>
      </xdr:nvSpPr>
      <xdr:spPr>
        <a:xfrm>
          <a:off x="781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15239</xdr:rowOff>
    </xdr:from>
    <xdr:to>
      <xdr:col>45</xdr:col>
      <xdr:colOff>177800</xdr:colOff>
      <xdr:row>85</xdr:row>
      <xdr:rowOff>15239</xdr:rowOff>
    </xdr:to>
    <xdr:cxnSp macro="">
      <xdr:nvCxnSpPr>
        <xdr:cNvPr id="369" name="直線コネクタ 368"/>
        <xdr:cNvCxnSpPr/>
      </xdr:nvCxnSpPr>
      <xdr:spPr>
        <a:xfrm>
          <a:off x="7861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25400</xdr:rowOff>
    </xdr:from>
    <xdr:to>
      <xdr:col>36</xdr:col>
      <xdr:colOff>165100</xdr:colOff>
      <xdr:row>83</xdr:row>
      <xdr:rowOff>127000</xdr:rowOff>
    </xdr:to>
    <xdr:sp macro="" textlink="">
      <xdr:nvSpPr>
        <xdr:cNvPr id="370" name="楕円 369"/>
        <xdr:cNvSpPr/>
      </xdr:nvSpPr>
      <xdr:spPr>
        <a:xfrm>
          <a:off x="6921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76200</xdr:rowOff>
    </xdr:from>
    <xdr:to>
      <xdr:col>41</xdr:col>
      <xdr:colOff>50800</xdr:colOff>
      <xdr:row>85</xdr:row>
      <xdr:rowOff>15239</xdr:rowOff>
    </xdr:to>
    <xdr:cxnSp macro="">
      <xdr:nvCxnSpPr>
        <xdr:cNvPr id="371" name="直線コネクタ 370"/>
        <xdr:cNvCxnSpPr/>
      </xdr:nvCxnSpPr>
      <xdr:spPr>
        <a:xfrm>
          <a:off x="6972300" y="14306550"/>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57166</xdr:rowOff>
    </xdr:from>
    <xdr:ext cx="469744" cy="259045"/>
    <xdr:sp macro="" textlink="">
      <xdr:nvSpPr>
        <xdr:cNvPr id="376" name="n_1mainValue【福祉施設】&#10;一人当たり面積"/>
        <xdr:cNvSpPr txBox="1"/>
      </xdr:nvSpPr>
      <xdr:spPr>
        <a:xfrm>
          <a:off x="93917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57166</xdr:rowOff>
    </xdr:from>
    <xdr:ext cx="469744" cy="259045"/>
    <xdr:sp macro="" textlink="">
      <xdr:nvSpPr>
        <xdr:cNvPr id="377" name="n_2mainValue【福祉施設】&#10;一人当たり面積"/>
        <xdr:cNvSpPr txBox="1"/>
      </xdr:nvSpPr>
      <xdr:spPr>
        <a:xfrm>
          <a:off x="8515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57166</xdr:rowOff>
    </xdr:from>
    <xdr:ext cx="469744" cy="259045"/>
    <xdr:sp macro="" textlink="">
      <xdr:nvSpPr>
        <xdr:cNvPr id="378" name="n_3mainValue【福祉施設】&#10;一人当たり面積"/>
        <xdr:cNvSpPr txBox="1"/>
      </xdr:nvSpPr>
      <xdr:spPr>
        <a:xfrm>
          <a:off x="7626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143527</xdr:rowOff>
    </xdr:from>
    <xdr:ext cx="469744" cy="259045"/>
    <xdr:sp macro="" textlink="">
      <xdr:nvSpPr>
        <xdr:cNvPr id="379" name="n_4mainValue【福祉施設】&#10;一人当たり面積"/>
        <xdr:cNvSpPr txBox="1"/>
      </xdr:nvSpPr>
      <xdr:spPr>
        <a:xfrm>
          <a:off x="6737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98879</xdr:rowOff>
    </xdr:from>
    <xdr:to>
      <xdr:col>24</xdr:col>
      <xdr:colOff>114300</xdr:colOff>
      <xdr:row>101</xdr:row>
      <xdr:rowOff>29029</xdr:rowOff>
    </xdr:to>
    <xdr:sp macro="" textlink="">
      <xdr:nvSpPr>
        <xdr:cNvPr id="421" name="楕円 420"/>
        <xdr:cNvSpPr/>
      </xdr:nvSpPr>
      <xdr:spPr>
        <a:xfrm>
          <a:off x="45847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20882</xdr:rowOff>
    </xdr:from>
    <xdr:ext cx="405111" cy="259045"/>
    <xdr:sp macro="" textlink="">
      <xdr:nvSpPr>
        <xdr:cNvPr id="422" name="【市民会館】&#10;有形固定資産減価償却率該当値テキスト"/>
        <xdr:cNvSpPr txBox="1"/>
      </xdr:nvSpPr>
      <xdr:spPr>
        <a:xfrm>
          <a:off x="4673600" y="1716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74386</xdr:rowOff>
    </xdr:from>
    <xdr:to>
      <xdr:col>20</xdr:col>
      <xdr:colOff>38100</xdr:colOff>
      <xdr:row>101</xdr:row>
      <xdr:rowOff>4536</xdr:rowOff>
    </xdr:to>
    <xdr:sp macro="" textlink="">
      <xdr:nvSpPr>
        <xdr:cNvPr id="423" name="楕円 422"/>
        <xdr:cNvSpPr/>
      </xdr:nvSpPr>
      <xdr:spPr>
        <a:xfrm>
          <a:off x="3746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125186</xdr:rowOff>
    </xdr:from>
    <xdr:to>
      <xdr:col>24</xdr:col>
      <xdr:colOff>63500</xdr:colOff>
      <xdr:row>100</xdr:row>
      <xdr:rowOff>149679</xdr:rowOff>
    </xdr:to>
    <xdr:cxnSp macro="">
      <xdr:nvCxnSpPr>
        <xdr:cNvPr id="424" name="直線コネクタ 423"/>
        <xdr:cNvCxnSpPr/>
      </xdr:nvCxnSpPr>
      <xdr:spPr>
        <a:xfrm>
          <a:off x="3797300" y="1727018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25400</xdr:rowOff>
    </xdr:from>
    <xdr:to>
      <xdr:col>15</xdr:col>
      <xdr:colOff>101600</xdr:colOff>
      <xdr:row>100</xdr:row>
      <xdr:rowOff>127000</xdr:rowOff>
    </xdr:to>
    <xdr:sp macro="" textlink="">
      <xdr:nvSpPr>
        <xdr:cNvPr id="425" name="楕円 424"/>
        <xdr:cNvSpPr/>
      </xdr:nvSpPr>
      <xdr:spPr>
        <a:xfrm>
          <a:off x="2857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100</xdr:row>
      <xdr:rowOff>125186</xdr:rowOff>
    </xdr:to>
    <xdr:cxnSp macro="">
      <xdr:nvCxnSpPr>
        <xdr:cNvPr id="426" name="直線コネクタ 425"/>
        <xdr:cNvCxnSpPr/>
      </xdr:nvCxnSpPr>
      <xdr:spPr>
        <a:xfrm>
          <a:off x="2908300" y="172212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147864</xdr:rowOff>
    </xdr:from>
    <xdr:to>
      <xdr:col>10</xdr:col>
      <xdr:colOff>165100</xdr:colOff>
      <xdr:row>100</xdr:row>
      <xdr:rowOff>78014</xdr:rowOff>
    </xdr:to>
    <xdr:sp macro="" textlink="">
      <xdr:nvSpPr>
        <xdr:cNvPr id="427" name="楕円 426"/>
        <xdr:cNvSpPr/>
      </xdr:nvSpPr>
      <xdr:spPr>
        <a:xfrm>
          <a:off x="196850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27214</xdr:rowOff>
    </xdr:from>
    <xdr:to>
      <xdr:col>15</xdr:col>
      <xdr:colOff>50800</xdr:colOff>
      <xdr:row>100</xdr:row>
      <xdr:rowOff>76200</xdr:rowOff>
    </xdr:to>
    <xdr:cxnSp macro="">
      <xdr:nvCxnSpPr>
        <xdr:cNvPr id="428" name="直線コネクタ 427"/>
        <xdr:cNvCxnSpPr/>
      </xdr:nvCxnSpPr>
      <xdr:spPr>
        <a:xfrm>
          <a:off x="2019300" y="171722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97245</xdr:rowOff>
    </xdr:from>
    <xdr:to>
      <xdr:col>6</xdr:col>
      <xdr:colOff>38100</xdr:colOff>
      <xdr:row>100</xdr:row>
      <xdr:rowOff>27395</xdr:rowOff>
    </xdr:to>
    <xdr:sp macro="" textlink="">
      <xdr:nvSpPr>
        <xdr:cNvPr id="429" name="楕円 428"/>
        <xdr:cNvSpPr/>
      </xdr:nvSpPr>
      <xdr:spPr>
        <a:xfrm>
          <a:off x="1079500" y="170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148045</xdr:rowOff>
    </xdr:from>
    <xdr:to>
      <xdr:col>10</xdr:col>
      <xdr:colOff>114300</xdr:colOff>
      <xdr:row>100</xdr:row>
      <xdr:rowOff>27214</xdr:rowOff>
    </xdr:to>
    <xdr:cxnSp macro="">
      <xdr:nvCxnSpPr>
        <xdr:cNvPr id="430" name="直線コネクタ 429"/>
        <xdr:cNvCxnSpPr/>
      </xdr:nvCxnSpPr>
      <xdr:spPr>
        <a:xfrm>
          <a:off x="1130300" y="171215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21063</xdr:rowOff>
    </xdr:from>
    <xdr:ext cx="405111" cy="259045"/>
    <xdr:sp macro="" textlink="">
      <xdr:nvSpPr>
        <xdr:cNvPr id="435" name="n_1mainValue【市民会館】&#10;有形固定資産減価償却率"/>
        <xdr:cNvSpPr txBox="1"/>
      </xdr:nvSpPr>
      <xdr:spPr>
        <a:xfrm>
          <a:off x="35820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143527</xdr:rowOff>
    </xdr:from>
    <xdr:ext cx="340478" cy="259045"/>
    <xdr:sp macro="" textlink="">
      <xdr:nvSpPr>
        <xdr:cNvPr id="436" name="n_2mainValue【市民会館】&#10;有形固定資産減価償却率"/>
        <xdr:cNvSpPr txBox="1"/>
      </xdr:nvSpPr>
      <xdr:spPr>
        <a:xfrm>
          <a:off x="2738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94541</xdr:rowOff>
    </xdr:from>
    <xdr:ext cx="340478" cy="259045"/>
    <xdr:sp macro="" textlink="">
      <xdr:nvSpPr>
        <xdr:cNvPr id="437" name="n_3mainValue【市民会館】&#10;有形固定資産減価償却率"/>
        <xdr:cNvSpPr txBox="1"/>
      </xdr:nvSpPr>
      <xdr:spPr>
        <a:xfrm>
          <a:off x="1849061" y="168966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43922</xdr:rowOff>
    </xdr:from>
    <xdr:ext cx="340478" cy="259045"/>
    <xdr:sp macro="" textlink="">
      <xdr:nvSpPr>
        <xdr:cNvPr id="438" name="n_4mainValue【市民会館】&#10;有形固定資産減価償却率"/>
        <xdr:cNvSpPr txBox="1"/>
      </xdr:nvSpPr>
      <xdr:spPr>
        <a:xfrm>
          <a:off x="960061" y="16846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170180</xdr:rowOff>
    </xdr:from>
    <xdr:to>
      <xdr:col>55</xdr:col>
      <xdr:colOff>50800</xdr:colOff>
      <xdr:row>107</xdr:row>
      <xdr:rowOff>100330</xdr:rowOff>
    </xdr:to>
    <xdr:sp macro="" textlink="">
      <xdr:nvSpPr>
        <xdr:cNvPr id="478" name="楕円 477"/>
        <xdr:cNvSpPr/>
      </xdr:nvSpPr>
      <xdr:spPr>
        <a:xfrm>
          <a:off x="10426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148607</xdr:rowOff>
    </xdr:from>
    <xdr:ext cx="469744" cy="259045"/>
    <xdr:sp macro="" textlink="">
      <xdr:nvSpPr>
        <xdr:cNvPr id="479" name="【市民会館】&#10;一人当たり面積該当値テキスト"/>
        <xdr:cNvSpPr txBox="1"/>
      </xdr:nvSpPr>
      <xdr:spPr>
        <a:xfrm>
          <a:off x="10515600"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636</xdr:rowOff>
    </xdr:from>
    <xdr:to>
      <xdr:col>50</xdr:col>
      <xdr:colOff>165100</xdr:colOff>
      <xdr:row>107</xdr:row>
      <xdr:rowOff>102236</xdr:rowOff>
    </xdr:to>
    <xdr:sp macro="" textlink="">
      <xdr:nvSpPr>
        <xdr:cNvPr id="480" name="楕円 479"/>
        <xdr:cNvSpPr/>
      </xdr:nvSpPr>
      <xdr:spPr>
        <a:xfrm>
          <a:off x="9588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49530</xdr:rowOff>
    </xdr:from>
    <xdr:to>
      <xdr:col>55</xdr:col>
      <xdr:colOff>0</xdr:colOff>
      <xdr:row>107</xdr:row>
      <xdr:rowOff>51436</xdr:rowOff>
    </xdr:to>
    <xdr:cxnSp macro="">
      <xdr:nvCxnSpPr>
        <xdr:cNvPr id="481" name="直線コネクタ 480"/>
        <xdr:cNvCxnSpPr/>
      </xdr:nvCxnSpPr>
      <xdr:spPr>
        <a:xfrm flipV="1">
          <a:off x="9639300" y="183946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636</xdr:rowOff>
    </xdr:from>
    <xdr:to>
      <xdr:col>46</xdr:col>
      <xdr:colOff>38100</xdr:colOff>
      <xdr:row>107</xdr:row>
      <xdr:rowOff>102236</xdr:rowOff>
    </xdr:to>
    <xdr:sp macro="" textlink="">
      <xdr:nvSpPr>
        <xdr:cNvPr id="482" name="楕円 481"/>
        <xdr:cNvSpPr/>
      </xdr:nvSpPr>
      <xdr:spPr>
        <a:xfrm>
          <a:off x="8699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51436</xdr:rowOff>
    </xdr:from>
    <xdr:to>
      <xdr:col>50</xdr:col>
      <xdr:colOff>114300</xdr:colOff>
      <xdr:row>107</xdr:row>
      <xdr:rowOff>51436</xdr:rowOff>
    </xdr:to>
    <xdr:cxnSp macro="">
      <xdr:nvCxnSpPr>
        <xdr:cNvPr id="483" name="直線コネクタ 482"/>
        <xdr:cNvCxnSpPr/>
      </xdr:nvCxnSpPr>
      <xdr:spPr>
        <a:xfrm>
          <a:off x="8750300" y="18396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636</xdr:rowOff>
    </xdr:from>
    <xdr:to>
      <xdr:col>41</xdr:col>
      <xdr:colOff>101600</xdr:colOff>
      <xdr:row>107</xdr:row>
      <xdr:rowOff>102236</xdr:rowOff>
    </xdr:to>
    <xdr:sp macro="" textlink="">
      <xdr:nvSpPr>
        <xdr:cNvPr id="484" name="楕円 483"/>
        <xdr:cNvSpPr/>
      </xdr:nvSpPr>
      <xdr:spPr>
        <a:xfrm>
          <a:off x="7810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51436</xdr:rowOff>
    </xdr:from>
    <xdr:to>
      <xdr:col>45</xdr:col>
      <xdr:colOff>177800</xdr:colOff>
      <xdr:row>107</xdr:row>
      <xdr:rowOff>51436</xdr:rowOff>
    </xdr:to>
    <xdr:cxnSp macro="">
      <xdr:nvCxnSpPr>
        <xdr:cNvPr id="485" name="直線コネクタ 484"/>
        <xdr:cNvCxnSpPr/>
      </xdr:nvCxnSpPr>
      <xdr:spPr>
        <a:xfrm>
          <a:off x="7861300" y="18396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164464</xdr:rowOff>
    </xdr:from>
    <xdr:to>
      <xdr:col>36</xdr:col>
      <xdr:colOff>165100</xdr:colOff>
      <xdr:row>107</xdr:row>
      <xdr:rowOff>94614</xdr:rowOff>
    </xdr:to>
    <xdr:sp macro="" textlink="">
      <xdr:nvSpPr>
        <xdr:cNvPr id="486" name="楕円 485"/>
        <xdr:cNvSpPr/>
      </xdr:nvSpPr>
      <xdr:spPr>
        <a:xfrm>
          <a:off x="6921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43814</xdr:rowOff>
    </xdr:from>
    <xdr:to>
      <xdr:col>41</xdr:col>
      <xdr:colOff>50800</xdr:colOff>
      <xdr:row>107</xdr:row>
      <xdr:rowOff>51436</xdr:rowOff>
    </xdr:to>
    <xdr:cxnSp macro="">
      <xdr:nvCxnSpPr>
        <xdr:cNvPr id="487" name="直線コネクタ 486"/>
        <xdr:cNvCxnSpPr/>
      </xdr:nvCxnSpPr>
      <xdr:spPr>
        <a:xfrm>
          <a:off x="6972300" y="183889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93363</xdr:rowOff>
    </xdr:from>
    <xdr:ext cx="469744" cy="259045"/>
    <xdr:sp macro="" textlink="">
      <xdr:nvSpPr>
        <xdr:cNvPr id="492" name="n_1mainValue【市民会館】&#10;一人当たり面積"/>
        <xdr:cNvSpPr txBox="1"/>
      </xdr:nvSpPr>
      <xdr:spPr>
        <a:xfrm>
          <a:off x="93917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93363</xdr:rowOff>
    </xdr:from>
    <xdr:ext cx="469744" cy="259045"/>
    <xdr:sp macro="" textlink="">
      <xdr:nvSpPr>
        <xdr:cNvPr id="493" name="n_2mainValue【市民会館】&#10;一人当たり面積"/>
        <xdr:cNvSpPr txBox="1"/>
      </xdr:nvSpPr>
      <xdr:spPr>
        <a:xfrm>
          <a:off x="8515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93363</xdr:rowOff>
    </xdr:from>
    <xdr:ext cx="469744" cy="259045"/>
    <xdr:sp macro="" textlink="">
      <xdr:nvSpPr>
        <xdr:cNvPr id="494" name="n_3mainValue【市民会館】&#10;一人当たり面積"/>
        <xdr:cNvSpPr txBox="1"/>
      </xdr:nvSpPr>
      <xdr:spPr>
        <a:xfrm>
          <a:off x="7626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85741</xdr:rowOff>
    </xdr:from>
    <xdr:ext cx="469744" cy="259045"/>
    <xdr:sp macro="" textlink="">
      <xdr:nvSpPr>
        <xdr:cNvPr id="495" name="n_4mainValue【市民会館】&#10;一人当たり面積"/>
        <xdr:cNvSpPr txBox="1"/>
      </xdr:nvSpPr>
      <xdr:spPr>
        <a:xfrm>
          <a:off x="6737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63500</xdr:rowOff>
    </xdr:from>
    <xdr:to>
      <xdr:col>85</xdr:col>
      <xdr:colOff>177800</xdr:colOff>
      <xdr:row>34</xdr:row>
      <xdr:rowOff>165100</xdr:rowOff>
    </xdr:to>
    <xdr:sp macro="" textlink="">
      <xdr:nvSpPr>
        <xdr:cNvPr id="536" name="楕円 535"/>
        <xdr:cNvSpPr/>
      </xdr:nvSpPr>
      <xdr:spPr>
        <a:xfrm>
          <a:off x="16268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86377</xdr:rowOff>
    </xdr:from>
    <xdr:ext cx="405111" cy="259045"/>
    <xdr:sp macro="" textlink="">
      <xdr:nvSpPr>
        <xdr:cNvPr id="537" name="【一般廃棄物処理施設】&#10;有形固定資産減価償却率該当値テキスト"/>
        <xdr:cNvSpPr txBox="1"/>
      </xdr:nvSpPr>
      <xdr:spPr>
        <a:xfrm>
          <a:off x="16357600"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538" name="楕円 537"/>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114300</xdr:rowOff>
    </xdr:from>
    <xdr:to>
      <xdr:col>85</xdr:col>
      <xdr:colOff>127000</xdr:colOff>
      <xdr:row>37</xdr:row>
      <xdr:rowOff>129540</xdr:rowOff>
    </xdr:to>
    <xdr:cxnSp macro="">
      <xdr:nvCxnSpPr>
        <xdr:cNvPr id="539" name="直線コネクタ 538"/>
        <xdr:cNvCxnSpPr/>
      </xdr:nvCxnSpPr>
      <xdr:spPr>
        <a:xfrm flipV="1">
          <a:off x="15481300" y="5943600"/>
          <a:ext cx="838200" cy="5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166370</xdr:rowOff>
    </xdr:from>
    <xdr:to>
      <xdr:col>76</xdr:col>
      <xdr:colOff>165100</xdr:colOff>
      <xdr:row>40</xdr:row>
      <xdr:rowOff>96520</xdr:rowOff>
    </xdr:to>
    <xdr:sp macro="" textlink="">
      <xdr:nvSpPr>
        <xdr:cNvPr id="540" name="楕円 539"/>
        <xdr:cNvSpPr/>
      </xdr:nvSpPr>
      <xdr:spPr>
        <a:xfrm>
          <a:off x="1454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40</xdr:row>
      <xdr:rowOff>45720</xdr:rowOff>
    </xdr:to>
    <xdr:cxnSp macro="">
      <xdr:nvCxnSpPr>
        <xdr:cNvPr id="541" name="直線コネクタ 540"/>
        <xdr:cNvCxnSpPr/>
      </xdr:nvCxnSpPr>
      <xdr:spPr>
        <a:xfrm flipV="1">
          <a:off x="14592300" y="6473190"/>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139700</xdr:rowOff>
    </xdr:from>
    <xdr:to>
      <xdr:col>72</xdr:col>
      <xdr:colOff>38100</xdr:colOff>
      <xdr:row>40</xdr:row>
      <xdr:rowOff>69850</xdr:rowOff>
    </xdr:to>
    <xdr:sp macro="" textlink="">
      <xdr:nvSpPr>
        <xdr:cNvPr id="542" name="楕円 541"/>
        <xdr:cNvSpPr/>
      </xdr:nvSpPr>
      <xdr:spPr>
        <a:xfrm>
          <a:off x="1365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45720</xdr:rowOff>
    </xdr:to>
    <xdr:cxnSp macro="">
      <xdr:nvCxnSpPr>
        <xdr:cNvPr id="543" name="直線コネクタ 542"/>
        <xdr:cNvCxnSpPr/>
      </xdr:nvCxnSpPr>
      <xdr:spPr>
        <a:xfrm>
          <a:off x="13703300" y="6877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122555</xdr:rowOff>
    </xdr:from>
    <xdr:to>
      <xdr:col>67</xdr:col>
      <xdr:colOff>101600</xdr:colOff>
      <xdr:row>40</xdr:row>
      <xdr:rowOff>52705</xdr:rowOff>
    </xdr:to>
    <xdr:sp macro="" textlink="">
      <xdr:nvSpPr>
        <xdr:cNvPr id="544" name="楕円 543"/>
        <xdr:cNvSpPr/>
      </xdr:nvSpPr>
      <xdr:spPr>
        <a:xfrm>
          <a:off x="12763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xdr:rowOff>
    </xdr:from>
    <xdr:to>
      <xdr:col>71</xdr:col>
      <xdr:colOff>177800</xdr:colOff>
      <xdr:row>40</xdr:row>
      <xdr:rowOff>19050</xdr:rowOff>
    </xdr:to>
    <xdr:cxnSp macro="">
      <xdr:nvCxnSpPr>
        <xdr:cNvPr id="545" name="直線コネクタ 544"/>
        <xdr:cNvCxnSpPr/>
      </xdr:nvCxnSpPr>
      <xdr:spPr>
        <a:xfrm>
          <a:off x="12814300" y="6859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25417</xdr:rowOff>
    </xdr:from>
    <xdr:ext cx="405111" cy="259045"/>
    <xdr:sp macro="" textlink="">
      <xdr:nvSpPr>
        <xdr:cNvPr id="550" name="n_1mainValue【一般廃棄物処理施設】&#10;有形固定資産減価償却率"/>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87647</xdr:rowOff>
    </xdr:from>
    <xdr:ext cx="405111" cy="259045"/>
    <xdr:sp macro="" textlink="">
      <xdr:nvSpPr>
        <xdr:cNvPr id="551" name="n_2mainValue【一般廃棄物処理施設】&#10;有形固定資産減価償却率"/>
        <xdr:cNvSpPr txBox="1"/>
      </xdr:nvSpPr>
      <xdr:spPr>
        <a:xfrm>
          <a:off x="14389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60977</xdr:rowOff>
    </xdr:from>
    <xdr:ext cx="405111" cy="259045"/>
    <xdr:sp macro="" textlink="">
      <xdr:nvSpPr>
        <xdr:cNvPr id="552" name="n_3mainValue【一般廃棄物処理施設】&#10;有形固定資産減価償却率"/>
        <xdr:cNvSpPr txBox="1"/>
      </xdr:nvSpPr>
      <xdr:spPr>
        <a:xfrm>
          <a:off x="13500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43832</xdr:rowOff>
    </xdr:from>
    <xdr:ext cx="405111" cy="259045"/>
    <xdr:sp macro="" textlink="">
      <xdr:nvSpPr>
        <xdr:cNvPr id="553" name="n_4mainValue【一般廃棄物処理施設】&#10;有形固定資産減価償却率"/>
        <xdr:cNvSpPr txBox="1"/>
      </xdr:nvSpPr>
      <xdr:spPr>
        <a:xfrm>
          <a:off x="12611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93710</xdr:rowOff>
    </xdr:from>
    <xdr:to>
      <xdr:col>116</xdr:col>
      <xdr:colOff>114300</xdr:colOff>
      <xdr:row>41</xdr:row>
      <xdr:rowOff>23860</xdr:rowOff>
    </xdr:to>
    <xdr:sp macro="" textlink="">
      <xdr:nvSpPr>
        <xdr:cNvPr id="593" name="楕円 592"/>
        <xdr:cNvSpPr/>
      </xdr:nvSpPr>
      <xdr:spPr>
        <a:xfrm>
          <a:off x="22110700" y="69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72137</xdr:rowOff>
    </xdr:from>
    <xdr:ext cx="534377" cy="259045"/>
    <xdr:sp macro="" textlink="">
      <xdr:nvSpPr>
        <xdr:cNvPr id="594" name="【一般廃棄物処理施設】&#10;一人当たり有形固定資産（償却資産）額該当値テキスト"/>
        <xdr:cNvSpPr txBox="1"/>
      </xdr:nvSpPr>
      <xdr:spPr>
        <a:xfrm>
          <a:off x="22199600" y="6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50173</xdr:rowOff>
    </xdr:from>
    <xdr:to>
      <xdr:col>112</xdr:col>
      <xdr:colOff>38100</xdr:colOff>
      <xdr:row>41</xdr:row>
      <xdr:rowOff>151773</xdr:rowOff>
    </xdr:to>
    <xdr:sp macro="" textlink="">
      <xdr:nvSpPr>
        <xdr:cNvPr id="595" name="楕円 594"/>
        <xdr:cNvSpPr/>
      </xdr:nvSpPr>
      <xdr:spPr>
        <a:xfrm>
          <a:off x="21272500" y="70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144510</xdr:rowOff>
    </xdr:from>
    <xdr:to>
      <xdr:col>116</xdr:col>
      <xdr:colOff>63500</xdr:colOff>
      <xdr:row>41</xdr:row>
      <xdr:rowOff>100973</xdr:rowOff>
    </xdr:to>
    <xdr:cxnSp macro="">
      <xdr:nvCxnSpPr>
        <xdr:cNvPr id="596" name="直線コネクタ 595"/>
        <xdr:cNvCxnSpPr/>
      </xdr:nvCxnSpPr>
      <xdr:spPr>
        <a:xfrm flipV="1">
          <a:off x="21323300" y="7002510"/>
          <a:ext cx="838200" cy="1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81144</xdr:rowOff>
    </xdr:from>
    <xdr:to>
      <xdr:col>107</xdr:col>
      <xdr:colOff>101600</xdr:colOff>
      <xdr:row>42</xdr:row>
      <xdr:rowOff>11294</xdr:rowOff>
    </xdr:to>
    <xdr:sp macro="" textlink="">
      <xdr:nvSpPr>
        <xdr:cNvPr id="597" name="楕円 596"/>
        <xdr:cNvSpPr/>
      </xdr:nvSpPr>
      <xdr:spPr>
        <a:xfrm>
          <a:off x="20383500" y="71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100973</xdr:rowOff>
    </xdr:from>
    <xdr:to>
      <xdr:col>111</xdr:col>
      <xdr:colOff>177800</xdr:colOff>
      <xdr:row>41</xdr:row>
      <xdr:rowOff>131944</xdr:rowOff>
    </xdr:to>
    <xdr:cxnSp macro="">
      <xdr:nvCxnSpPr>
        <xdr:cNvPr id="598" name="直線コネクタ 597"/>
        <xdr:cNvCxnSpPr/>
      </xdr:nvCxnSpPr>
      <xdr:spPr>
        <a:xfrm flipV="1">
          <a:off x="20434300" y="7130423"/>
          <a:ext cx="889000" cy="3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81026</xdr:rowOff>
    </xdr:from>
    <xdr:to>
      <xdr:col>102</xdr:col>
      <xdr:colOff>165100</xdr:colOff>
      <xdr:row>42</xdr:row>
      <xdr:rowOff>11176</xdr:rowOff>
    </xdr:to>
    <xdr:sp macro="" textlink="">
      <xdr:nvSpPr>
        <xdr:cNvPr id="599" name="楕円 598"/>
        <xdr:cNvSpPr/>
      </xdr:nvSpPr>
      <xdr:spPr>
        <a:xfrm>
          <a:off x="19494500" y="71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131826</xdr:rowOff>
    </xdr:from>
    <xdr:to>
      <xdr:col>107</xdr:col>
      <xdr:colOff>50800</xdr:colOff>
      <xdr:row>41</xdr:row>
      <xdr:rowOff>131944</xdr:rowOff>
    </xdr:to>
    <xdr:cxnSp macro="">
      <xdr:nvCxnSpPr>
        <xdr:cNvPr id="600" name="直線コネクタ 599"/>
        <xdr:cNvCxnSpPr/>
      </xdr:nvCxnSpPr>
      <xdr:spPr>
        <a:xfrm>
          <a:off x="19545300" y="7161276"/>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81014</xdr:rowOff>
    </xdr:from>
    <xdr:to>
      <xdr:col>98</xdr:col>
      <xdr:colOff>38100</xdr:colOff>
      <xdr:row>42</xdr:row>
      <xdr:rowOff>11164</xdr:rowOff>
    </xdr:to>
    <xdr:sp macro="" textlink="">
      <xdr:nvSpPr>
        <xdr:cNvPr id="601" name="楕円 600"/>
        <xdr:cNvSpPr/>
      </xdr:nvSpPr>
      <xdr:spPr>
        <a:xfrm>
          <a:off x="18605500" y="71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131814</xdr:rowOff>
    </xdr:from>
    <xdr:to>
      <xdr:col>102</xdr:col>
      <xdr:colOff>114300</xdr:colOff>
      <xdr:row>41</xdr:row>
      <xdr:rowOff>131826</xdr:rowOff>
    </xdr:to>
    <xdr:cxnSp macro="">
      <xdr:nvCxnSpPr>
        <xdr:cNvPr id="602" name="直線コネクタ 601"/>
        <xdr:cNvCxnSpPr/>
      </xdr:nvCxnSpPr>
      <xdr:spPr>
        <a:xfrm>
          <a:off x="18656300" y="7161264"/>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142900</xdr:rowOff>
    </xdr:from>
    <xdr:ext cx="534377" cy="259045"/>
    <xdr:sp macro="" textlink="">
      <xdr:nvSpPr>
        <xdr:cNvPr id="607" name="n_1mainValue【一般廃棄物処理施設】&#10;一人当たり有形固定資産（償却資産）額"/>
        <xdr:cNvSpPr txBox="1"/>
      </xdr:nvSpPr>
      <xdr:spPr>
        <a:xfrm>
          <a:off x="21043411" y="717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2421</xdr:rowOff>
    </xdr:from>
    <xdr:ext cx="534377" cy="259045"/>
    <xdr:sp macro="" textlink="">
      <xdr:nvSpPr>
        <xdr:cNvPr id="608" name="n_2mainValue【一般廃棄物処理施設】&#10;一人当たり有形固定資産（償却資産）額"/>
        <xdr:cNvSpPr txBox="1"/>
      </xdr:nvSpPr>
      <xdr:spPr>
        <a:xfrm>
          <a:off x="20167111" y="72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2303</xdr:rowOff>
    </xdr:from>
    <xdr:ext cx="534377" cy="259045"/>
    <xdr:sp macro="" textlink="">
      <xdr:nvSpPr>
        <xdr:cNvPr id="609" name="n_3mainValue【一般廃棄物処理施設】&#10;一人当たり有形固定資産（償却資産）額"/>
        <xdr:cNvSpPr txBox="1"/>
      </xdr:nvSpPr>
      <xdr:spPr>
        <a:xfrm>
          <a:off x="19278111" y="72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2291</xdr:rowOff>
    </xdr:from>
    <xdr:ext cx="534377" cy="259045"/>
    <xdr:sp macro="" textlink="">
      <xdr:nvSpPr>
        <xdr:cNvPr id="610" name="n_4mainValue【一般廃棄物処理施設】&#10;一人当たり有形固定資産（償却資産）額"/>
        <xdr:cNvSpPr txBox="1"/>
      </xdr:nvSpPr>
      <xdr:spPr>
        <a:xfrm>
          <a:off x="18389111" y="720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641" name="【保健センター・保健所】&#10;有形固定資産減価償却率平均値テキスト"/>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153307</xdr:rowOff>
    </xdr:from>
    <xdr:to>
      <xdr:col>85</xdr:col>
      <xdr:colOff>177800</xdr:colOff>
      <xdr:row>56</xdr:row>
      <xdr:rowOff>83457</xdr:rowOff>
    </xdr:to>
    <xdr:sp macro="" textlink="">
      <xdr:nvSpPr>
        <xdr:cNvPr id="652" name="楕円 651"/>
        <xdr:cNvSpPr/>
      </xdr:nvSpPr>
      <xdr:spPr>
        <a:xfrm>
          <a:off x="162687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106334</xdr:rowOff>
    </xdr:from>
    <xdr:ext cx="405111" cy="259045"/>
    <xdr:sp macro="" textlink="">
      <xdr:nvSpPr>
        <xdr:cNvPr id="653" name="【保健センター・保健所】&#10;有形固定資産減価償却率該当値テキスト"/>
        <xdr:cNvSpPr txBox="1"/>
      </xdr:nvSpPr>
      <xdr:spPr>
        <a:xfrm>
          <a:off x="16357600" y="953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96157</xdr:rowOff>
    </xdr:from>
    <xdr:to>
      <xdr:col>81</xdr:col>
      <xdr:colOff>101600</xdr:colOff>
      <xdr:row>63</xdr:row>
      <xdr:rowOff>26307</xdr:rowOff>
    </xdr:to>
    <xdr:sp macro="" textlink="">
      <xdr:nvSpPr>
        <xdr:cNvPr id="654" name="楕円 653"/>
        <xdr:cNvSpPr/>
      </xdr:nvSpPr>
      <xdr:spPr>
        <a:xfrm>
          <a:off x="15430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32657</xdr:rowOff>
    </xdr:from>
    <xdr:to>
      <xdr:col>85</xdr:col>
      <xdr:colOff>127000</xdr:colOff>
      <xdr:row>62</xdr:row>
      <xdr:rowOff>146957</xdr:rowOff>
    </xdr:to>
    <xdr:cxnSp macro="">
      <xdr:nvCxnSpPr>
        <xdr:cNvPr id="655" name="直線コネクタ 654"/>
        <xdr:cNvCxnSpPr/>
      </xdr:nvCxnSpPr>
      <xdr:spPr>
        <a:xfrm flipV="1">
          <a:off x="15481300" y="9633857"/>
          <a:ext cx="8382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56" name="楕円 655"/>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146957</xdr:rowOff>
    </xdr:to>
    <xdr:cxnSp macro="">
      <xdr:nvCxnSpPr>
        <xdr:cNvPr id="657" name="直線コネクタ 656"/>
        <xdr:cNvCxnSpPr/>
      </xdr:nvCxnSpPr>
      <xdr:spPr>
        <a:xfrm>
          <a:off x="14592300" y="1074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658" name="楕円 657"/>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114300</xdr:rowOff>
    </xdr:to>
    <xdr:cxnSp macro="">
      <xdr:nvCxnSpPr>
        <xdr:cNvPr id="659" name="直線コネクタ 658"/>
        <xdr:cNvCxnSpPr/>
      </xdr:nvCxnSpPr>
      <xdr:spPr>
        <a:xfrm>
          <a:off x="13703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660" name="楕円 659"/>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81643</xdr:rowOff>
    </xdr:to>
    <xdr:cxnSp macro="">
      <xdr:nvCxnSpPr>
        <xdr:cNvPr id="661" name="直線コネクタ 660"/>
        <xdr:cNvCxnSpPr/>
      </xdr:nvCxnSpPr>
      <xdr:spPr>
        <a:xfrm>
          <a:off x="12814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17434</xdr:rowOff>
    </xdr:from>
    <xdr:ext cx="405111" cy="259045"/>
    <xdr:sp macro="" textlink="">
      <xdr:nvSpPr>
        <xdr:cNvPr id="666" name="n_1mainValue【保健センター・保健所】&#10;有形固定資産減価償却率"/>
        <xdr:cNvSpPr txBox="1"/>
      </xdr:nvSpPr>
      <xdr:spPr>
        <a:xfrm>
          <a:off x="15266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7" name="n_2mainValue【保健センター・保健所】&#10;有形固定資産減価償却率"/>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668" name="n_3mainValue【保健センター・保健所】&#10;有形固定資産減価償却率"/>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669" name="n_4mainValue【保健センター・保健所】&#10;有形固定資産減価償却率"/>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70031</xdr:rowOff>
    </xdr:from>
    <xdr:to>
      <xdr:col>116</xdr:col>
      <xdr:colOff>114300</xdr:colOff>
      <xdr:row>65</xdr:row>
      <xdr:rowOff>181</xdr:rowOff>
    </xdr:to>
    <xdr:sp macro="" textlink="">
      <xdr:nvSpPr>
        <xdr:cNvPr id="711" name="楕円 710"/>
        <xdr:cNvSpPr/>
      </xdr:nvSpPr>
      <xdr:spPr>
        <a:xfrm>
          <a:off x="221107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156408</xdr:rowOff>
    </xdr:from>
    <xdr:ext cx="469744" cy="259045"/>
    <xdr:sp macro="" textlink="">
      <xdr:nvSpPr>
        <xdr:cNvPr id="712" name="【保健センター・保健所】&#10;一人当たり面積該当値テキスト"/>
        <xdr:cNvSpPr txBox="1"/>
      </xdr:nvSpPr>
      <xdr:spPr>
        <a:xfrm>
          <a:off x="22199600" y="1095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70031</xdr:rowOff>
    </xdr:from>
    <xdr:to>
      <xdr:col>112</xdr:col>
      <xdr:colOff>38100</xdr:colOff>
      <xdr:row>65</xdr:row>
      <xdr:rowOff>181</xdr:rowOff>
    </xdr:to>
    <xdr:sp macro="" textlink="">
      <xdr:nvSpPr>
        <xdr:cNvPr id="713" name="楕円 712"/>
        <xdr:cNvSpPr/>
      </xdr:nvSpPr>
      <xdr:spPr>
        <a:xfrm>
          <a:off x="212725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120831</xdr:rowOff>
    </xdr:from>
    <xdr:to>
      <xdr:col>116</xdr:col>
      <xdr:colOff>63500</xdr:colOff>
      <xdr:row>64</xdr:row>
      <xdr:rowOff>120831</xdr:rowOff>
    </xdr:to>
    <xdr:cxnSp macro="">
      <xdr:nvCxnSpPr>
        <xdr:cNvPr id="714" name="直線コネクタ 713"/>
        <xdr:cNvCxnSpPr/>
      </xdr:nvCxnSpPr>
      <xdr:spPr>
        <a:xfrm>
          <a:off x="21323300" y="110936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70031</xdr:rowOff>
    </xdr:from>
    <xdr:to>
      <xdr:col>107</xdr:col>
      <xdr:colOff>101600</xdr:colOff>
      <xdr:row>65</xdr:row>
      <xdr:rowOff>181</xdr:rowOff>
    </xdr:to>
    <xdr:sp macro="" textlink="">
      <xdr:nvSpPr>
        <xdr:cNvPr id="715" name="楕円 714"/>
        <xdr:cNvSpPr/>
      </xdr:nvSpPr>
      <xdr:spPr>
        <a:xfrm>
          <a:off x="203835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120831</xdr:rowOff>
    </xdr:from>
    <xdr:to>
      <xdr:col>111</xdr:col>
      <xdr:colOff>177800</xdr:colOff>
      <xdr:row>64</xdr:row>
      <xdr:rowOff>120831</xdr:rowOff>
    </xdr:to>
    <xdr:cxnSp macro="">
      <xdr:nvCxnSpPr>
        <xdr:cNvPr id="716" name="直線コネクタ 715"/>
        <xdr:cNvCxnSpPr/>
      </xdr:nvCxnSpPr>
      <xdr:spPr>
        <a:xfrm>
          <a:off x="20434300" y="11093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70031</xdr:rowOff>
    </xdr:from>
    <xdr:to>
      <xdr:col>102</xdr:col>
      <xdr:colOff>165100</xdr:colOff>
      <xdr:row>65</xdr:row>
      <xdr:rowOff>181</xdr:rowOff>
    </xdr:to>
    <xdr:sp macro="" textlink="">
      <xdr:nvSpPr>
        <xdr:cNvPr id="717" name="楕円 716"/>
        <xdr:cNvSpPr/>
      </xdr:nvSpPr>
      <xdr:spPr>
        <a:xfrm>
          <a:off x="194945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120831</xdr:rowOff>
    </xdr:from>
    <xdr:to>
      <xdr:col>107</xdr:col>
      <xdr:colOff>50800</xdr:colOff>
      <xdr:row>64</xdr:row>
      <xdr:rowOff>120831</xdr:rowOff>
    </xdr:to>
    <xdr:cxnSp macro="">
      <xdr:nvCxnSpPr>
        <xdr:cNvPr id="718" name="直線コネクタ 717"/>
        <xdr:cNvCxnSpPr/>
      </xdr:nvCxnSpPr>
      <xdr:spPr>
        <a:xfrm>
          <a:off x="19545300" y="11093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9" name="楕円 718"/>
        <xdr:cNvSpPr/>
      </xdr:nvSpPr>
      <xdr:spPr>
        <a:xfrm>
          <a:off x="18605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120831</xdr:rowOff>
    </xdr:to>
    <xdr:cxnSp macro="">
      <xdr:nvCxnSpPr>
        <xdr:cNvPr id="720" name="直線コネクタ 719"/>
        <xdr:cNvCxnSpPr/>
      </xdr:nvCxnSpPr>
      <xdr:spPr>
        <a:xfrm>
          <a:off x="18656300" y="110381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162758</xdr:rowOff>
    </xdr:from>
    <xdr:ext cx="469744" cy="259045"/>
    <xdr:sp macro="" textlink="">
      <xdr:nvSpPr>
        <xdr:cNvPr id="725" name="n_1mainValue【保健センター・保健所】&#10;一人当たり面積"/>
        <xdr:cNvSpPr txBox="1"/>
      </xdr:nvSpPr>
      <xdr:spPr>
        <a:xfrm>
          <a:off x="21075727" y="111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162758</xdr:rowOff>
    </xdr:from>
    <xdr:ext cx="469744" cy="259045"/>
    <xdr:sp macro="" textlink="">
      <xdr:nvSpPr>
        <xdr:cNvPr id="726" name="n_2mainValue【保健センター・保健所】&#10;一人当たり面積"/>
        <xdr:cNvSpPr txBox="1"/>
      </xdr:nvSpPr>
      <xdr:spPr>
        <a:xfrm>
          <a:off x="20199427" y="111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162758</xdr:rowOff>
    </xdr:from>
    <xdr:ext cx="469744" cy="259045"/>
    <xdr:sp macro="" textlink="">
      <xdr:nvSpPr>
        <xdr:cNvPr id="727" name="n_3mainValue【保健センター・保健所】&#10;一人当たり面積"/>
        <xdr:cNvSpPr txBox="1"/>
      </xdr:nvSpPr>
      <xdr:spPr>
        <a:xfrm>
          <a:off x="19310427" y="111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8" name="n_4mainValue【保健センター・保健所】&#10;一人当たり面積"/>
        <xdr:cNvSpPr txBox="1"/>
      </xdr:nvSpPr>
      <xdr:spPr>
        <a:xfrm>
          <a:off x="18421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769" name="楕円 768"/>
        <xdr:cNvSpPr/>
      </xdr:nvSpPr>
      <xdr:spPr>
        <a:xfrm>
          <a:off x="16268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13352</xdr:rowOff>
    </xdr:from>
    <xdr:ext cx="405111" cy="259045"/>
    <xdr:sp macro="" textlink="">
      <xdr:nvSpPr>
        <xdr:cNvPr id="770" name="【消防施設】&#10;有形固定資産減価償却率該当値テキスト"/>
        <xdr:cNvSpPr txBox="1"/>
      </xdr:nvSpPr>
      <xdr:spPr>
        <a:xfrm>
          <a:off x="16357600"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771" name="楕円 770"/>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82</xdr:row>
      <xdr:rowOff>85725</xdr:rowOff>
    </xdr:to>
    <xdr:cxnSp macro="">
      <xdr:nvCxnSpPr>
        <xdr:cNvPr id="772" name="直線コネクタ 771"/>
        <xdr:cNvCxnSpPr/>
      </xdr:nvCxnSpPr>
      <xdr:spPr>
        <a:xfrm>
          <a:off x="15481300" y="1402842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145414</xdr:rowOff>
    </xdr:from>
    <xdr:to>
      <xdr:col>76</xdr:col>
      <xdr:colOff>165100</xdr:colOff>
      <xdr:row>81</xdr:row>
      <xdr:rowOff>75564</xdr:rowOff>
    </xdr:to>
    <xdr:sp macro="" textlink="">
      <xdr:nvSpPr>
        <xdr:cNvPr id="773" name="楕円 772"/>
        <xdr:cNvSpPr/>
      </xdr:nvSpPr>
      <xdr:spPr>
        <a:xfrm>
          <a:off x="14541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24764</xdr:rowOff>
    </xdr:from>
    <xdr:to>
      <xdr:col>81</xdr:col>
      <xdr:colOff>50800</xdr:colOff>
      <xdr:row>81</xdr:row>
      <xdr:rowOff>140970</xdr:rowOff>
    </xdr:to>
    <xdr:cxnSp macro="">
      <xdr:nvCxnSpPr>
        <xdr:cNvPr id="774" name="直線コネクタ 773"/>
        <xdr:cNvCxnSpPr/>
      </xdr:nvCxnSpPr>
      <xdr:spPr>
        <a:xfrm>
          <a:off x="14592300" y="13912214"/>
          <a:ext cx="889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27305</xdr:rowOff>
    </xdr:from>
    <xdr:to>
      <xdr:col>72</xdr:col>
      <xdr:colOff>38100</xdr:colOff>
      <xdr:row>82</xdr:row>
      <xdr:rowOff>128905</xdr:rowOff>
    </xdr:to>
    <xdr:sp macro="" textlink="">
      <xdr:nvSpPr>
        <xdr:cNvPr id="775" name="楕円 774"/>
        <xdr:cNvSpPr/>
      </xdr:nvSpPr>
      <xdr:spPr>
        <a:xfrm>
          <a:off x="13652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24764</xdr:rowOff>
    </xdr:from>
    <xdr:to>
      <xdr:col>76</xdr:col>
      <xdr:colOff>114300</xdr:colOff>
      <xdr:row>82</xdr:row>
      <xdr:rowOff>78105</xdr:rowOff>
    </xdr:to>
    <xdr:cxnSp macro="">
      <xdr:nvCxnSpPr>
        <xdr:cNvPr id="776" name="直線コネクタ 775"/>
        <xdr:cNvCxnSpPr/>
      </xdr:nvCxnSpPr>
      <xdr:spPr>
        <a:xfrm flipV="1">
          <a:off x="13703300" y="13912214"/>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114936</xdr:rowOff>
    </xdr:from>
    <xdr:to>
      <xdr:col>67</xdr:col>
      <xdr:colOff>101600</xdr:colOff>
      <xdr:row>82</xdr:row>
      <xdr:rowOff>45086</xdr:rowOff>
    </xdr:to>
    <xdr:sp macro="" textlink="">
      <xdr:nvSpPr>
        <xdr:cNvPr id="777" name="楕円 776"/>
        <xdr:cNvSpPr/>
      </xdr:nvSpPr>
      <xdr:spPr>
        <a:xfrm>
          <a:off x="12763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165736</xdr:rowOff>
    </xdr:from>
    <xdr:to>
      <xdr:col>71</xdr:col>
      <xdr:colOff>177800</xdr:colOff>
      <xdr:row>82</xdr:row>
      <xdr:rowOff>78105</xdr:rowOff>
    </xdr:to>
    <xdr:cxnSp macro="">
      <xdr:nvCxnSpPr>
        <xdr:cNvPr id="778" name="直線コネクタ 777"/>
        <xdr:cNvCxnSpPr/>
      </xdr:nvCxnSpPr>
      <xdr:spPr>
        <a:xfrm>
          <a:off x="12814300" y="14053186"/>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79" name="n_1aveValue【消防施設】&#10;有形固定資産減価償却率"/>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80" name="n_2aveValue【消防施設】&#10;有形固定資産減価償却率"/>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82" name="n_4aveValue【消防施設】&#10;有形固定資産減価償却率"/>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783" name="n_1mainValue【消防施設】&#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92091</xdr:rowOff>
    </xdr:from>
    <xdr:ext cx="405111" cy="259045"/>
    <xdr:sp macro="" textlink="">
      <xdr:nvSpPr>
        <xdr:cNvPr id="784" name="n_2mainValue【消防施設】&#10;有形固定資産減価償却率"/>
        <xdr:cNvSpPr txBox="1"/>
      </xdr:nvSpPr>
      <xdr:spPr>
        <a:xfrm>
          <a:off x="14389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120032</xdr:rowOff>
    </xdr:from>
    <xdr:ext cx="405111" cy="259045"/>
    <xdr:sp macro="" textlink="">
      <xdr:nvSpPr>
        <xdr:cNvPr id="785" name="n_3mainValue【消防施設】&#10;有形固定資産減価償却率"/>
        <xdr:cNvSpPr txBox="1"/>
      </xdr:nvSpPr>
      <xdr:spPr>
        <a:xfrm>
          <a:off x="13500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86" name="n_4mainValue【消防施設】&#10;有形固定資産減価償却率"/>
        <xdr:cNvSpPr txBox="1"/>
      </xdr:nvSpPr>
      <xdr:spPr>
        <a:xfrm>
          <a:off x="12611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4" name="楕円 823"/>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25" name="【消防施設】&#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53594</xdr:rowOff>
    </xdr:from>
    <xdr:to>
      <xdr:col>112</xdr:col>
      <xdr:colOff>38100</xdr:colOff>
      <xdr:row>85</xdr:row>
      <xdr:rowOff>155194</xdr:rowOff>
    </xdr:to>
    <xdr:sp macro="" textlink="">
      <xdr:nvSpPr>
        <xdr:cNvPr id="826" name="楕円 825"/>
        <xdr:cNvSpPr/>
      </xdr:nvSpPr>
      <xdr:spPr>
        <a:xfrm>
          <a:off x="2127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104394</xdr:rowOff>
    </xdr:to>
    <xdr:cxnSp macro="">
      <xdr:nvCxnSpPr>
        <xdr:cNvPr id="827" name="直線コネクタ 826"/>
        <xdr:cNvCxnSpPr/>
      </xdr:nvCxnSpPr>
      <xdr:spPr>
        <a:xfrm flipV="1">
          <a:off x="21323300" y="1464563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53594</xdr:rowOff>
    </xdr:from>
    <xdr:to>
      <xdr:col>107</xdr:col>
      <xdr:colOff>101600</xdr:colOff>
      <xdr:row>85</xdr:row>
      <xdr:rowOff>155194</xdr:rowOff>
    </xdr:to>
    <xdr:sp macro="" textlink="">
      <xdr:nvSpPr>
        <xdr:cNvPr id="828" name="楕円 827"/>
        <xdr:cNvSpPr/>
      </xdr:nvSpPr>
      <xdr:spPr>
        <a:xfrm>
          <a:off x="20383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104394</xdr:rowOff>
    </xdr:from>
    <xdr:to>
      <xdr:col>111</xdr:col>
      <xdr:colOff>177800</xdr:colOff>
      <xdr:row>85</xdr:row>
      <xdr:rowOff>104394</xdr:rowOff>
    </xdr:to>
    <xdr:cxnSp macro="">
      <xdr:nvCxnSpPr>
        <xdr:cNvPr id="829" name="直線コネクタ 828"/>
        <xdr:cNvCxnSpPr/>
      </xdr:nvCxnSpPr>
      <xdr:spPr>
        <a:xfrm>
          <a:off x="20434300" y="1467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53594</xdr:rowOff>
    </xdr:from>
    <xdr:to>
      <xdr:col>102</xdr:col>
      <xdr:colOff>165100</xdr:colOff>
      <xdr:row>85</xdr:row>
      <xdr:rowOff>155194</xdr:rowOff>
    </xdr:to>
    <xdr:sp macro="" textlink="">
      <xdr:nvSpPr>
        <xdr:cNvPr id="830" name="楕円 829"/>
        <xdr:cNvSpPr/>
      </xdr:nvSpPr>
      <xdr:spPr>
        <a:xfrm>
          <a:off x="19494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104394</xdr:rowOff>
    </xdr:from>
    <xdr:to>
      <xdr:col>107</xdr:col>
      <xdr:colOff>50800</xdr:colOff>
      <xdr:row>85</xdr:row>
      <xdr:rowOff>104394</xdr:rowOff>
    </xdr:to>
    <xdr:cxnSp macro="">
      <xdr:nvCxnSpPr>
        <xdr:cNvPr id="831" name="直線コネクタ 830"/>
        <xdr:cNvCxnSpPr/>
      </xdr:nvCxnSpPr>
      <xdr:spPr>
        <a:xfrm>
          <a:off x="19545300" y="1467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53594</xdr:rowOff>
    </xdr:from>
    <xdr:to>
      <xdr:col>98</xdr:col>
      <xdr:colOff>38100</xdr:colOff>
      <xdr:row>85</xdr:row>
      <xdr:rowOff>155194</xdr:rowOff>
    </xdr:to>
    <xdr:sp macro="" textlink="">
      <xdr:nvSpPr>
        <xdr:cNvPr id="832" name="楕円 831"/>
        <xdr:cNvSpPr/>
      </xdr:nvSpPr>
      <xdr:spPr>
        <a:xfrm>
          <a:off x="18605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104394</xdr:rowOff>
    </xdr:from>
    <xdr:to>
      <xdr:col>102</xdr:col>
      <xdr:colOff>114300</xdr:colOff>
      <xdr:row>85</xdr:row>
      <xdr:rowOff>104394</xdr:rowOff>
    </xdr:to>
    <xdr:cxnSp macro="">
      <xdr:nvCxnSpPr>
        <xdr:cNvPr id="833" name="直線コネクタ 832"/>
        <xdr:cNvCxnSpPr/>
      </xdr:nvCxnSpPr>
      <xdr:spPr>
        <a:xfrm>
          <a:off x="18656300" y="1467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146321</xdr:rowOff>
    </xdr:from>
    <xdr:ext cx="469744" cy="259045"/>
    <xdr:sp macro="" textlink="">
      <xdr:nvSpPr>
        <xdr:cNvPr id="838" name="n_1mainValue【消防施設】&#10;一人当たり面積"/>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146321</xdr:rowOff>
    </xdr:from>
    <xdr:ext cx="469744" cy="259045"/>
    <xdr:sp macro="" textlink="">
      <xdr:nvSpPr>
        <xdr:cNvPr id="839" name="n_2mainValue【消防施設】&#10;一人当たり面積"/>
        <xdr:cNvSpPr txBox="1"/>
      </xdr:nvSpPr>
      <xdr:spPr>
        <a:xfrm>
          <a:off x="20199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146321</xdr:rowOff>
    </xdr:from>
    <xdr:ext cx="469744" cy="259045"/>
    <xdr:sp macro="" textlink="">
      <xdr:nvSpPr>
        <xdr:cNvPr id="840" name="n_3mainValue【消防施設】&#10;一人当たり面積"/>
        <xdr:cNvSpPr txBox="1"/>
      </xdr:nvSpPr>
      <xdr:spPr>
        <a:xfrm>
          <a:off x="19310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146321</xdr:rowOff>
    </xdr:from>
    <xdr:ext cx="469744" cy="259045"/>
    <xdr:sp macro="" textlink="">
      <xdr:nvSpPr>
        <xdr:cNvPr id="841" name="n_4mainValue【消防施設】&#10;一人当たり面積"/>
        <xdr:cNvSpPr txBox="1"/>
      </xdr:nvSpPr>
      <xdr:spPr>
        <a:xfrm>
          <a:off x="18421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872" name="【庁舎】&#10;有形固定資産減価償却率平均値テキスト"/>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146231</xdr:rowOff>
    </xdr:from>
    <xdr:to>
      <xdr:col>85</xdr:col>
      <xdr:colOff>177800</xdr:colOff>
      <xdr:row>104</xdr:row>
      <xdr:rowOff>76381</xdr:rowOff>
    </xdr:to>
    <xdr:sp macro="" textlink="">
      <xdr:nvSpPr>
        <xdr:cNvPr id="883" name="楕円 882"/>
        <xdr:cNvSpPr/>
      </xdr:nvSpPr>
      <xdr:spPr>
        <a:xfrm>
          <a:off x="162687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169108</xdr:rowOff>
    </xdr:from>
    <xdr:ext cx="405111" cy="259045"/>
    <xdr:sp macro="" textlink="">
      <xdr:nvSpPr>
        <xdr:cNvPr id="884" name="【庁舎】&#10;有形固定資産減価償却率該当値テキスト"/>
        <xdr:cNvSpPr txBox="1"/>
      </xdr:nvSpPr>
      <xdr:spPr>
        <a:xfrm>
          <a:off x="16357600"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149498</xdr:rowOff>
    </xdr:from>
    <xdr:to>
      <xdr:col>81</xdr:col>
      <xdr:colOff>101600</xdr:colOff>
      <xdr:row>104</xdr:row>
      <xdr:rowOff>79648</xdr:rowOff>
    </xdr:to>
    <xdr:sp macro="" textlink="">
      <xdr:nvSpPr>
        <xdr:cNvPr id="885" name="楕円 884"/>
        <xdr:cNvSpPr/>
      </xdr:nvSpPr>
      <xdr:spPr>
        <a:xfrm>
          <a:off x="15430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25581</xdr:rowOff>
    </xdr:from>
    <xdr:to>
      <xdr:col>85</xdr:col>
      <xdr:colOff>127000</xdr:colOff>
      <xdr:row>104</xdr:row>
      <xdr:rowOff>28848</xdr:rowOff>
    </xdr:to>
    <xdr:cxnSp macro="">
      <xdr:nvCxnSpPr>
        <xdr:cNvPr id="886" name="直線コネクタ 885"/>
        <xdr:cNvCxnSpPr/>
      </xdr:nvCxnSpPr>
      <xdr:spPr>
        <a:xfrm flipV="1">
          <a:off x="15481300" y="1785638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87" name="楕円 886"/>
        <xdr:cNvSpPr/>
      </xdr:nvSpPr>
      <xdr:spPr>
        <a:xfrm>
          <a:off x="14541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20682</xdr:rowOff>
    </xdr:from>
    <xdr:to>
      <xdr:col>81</xdr:col>
      <xdr:colOff>50800</xdr:colOff>
      <xdr:row>104</xdr:row>
      <xdr:rowOff>28848</xdr:rowOff>
    </xdr:to>
    <xdr:cxnSp macro="">
      <xdr:nvCxnSpPr>
        <xdr:cNvPr id="888" name="直線コネクタ 887"/>
        <xdr:cNvCxnSpPr/>
      </xdr:nvCxnSpPr>
      <xdr:spPr>
        <a:xfrm>
          <a:off x="14592300" y="178514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129902</xdr:rowOff>
    </xdr:from>
    <xdr:to>
      <xdr:col>72</xdr:col>
      <xdr:colOff>38100</xdr:colOff>
      <xdr:row>104</xdr:row>
      <xdr:rowOff>60052</xdr:rowOff>
    </xdr:to>
    <xdr:sp macro="" textlink="">
      <xdr:nvSpPr>
        <xdr:cNvPr id="889" name="楕円 888"/>
        <xdr:cNvSpPr/>
      </xdr:nvSpPr>
      <xdr:spPr>
        <a:xfrm>
          <a:off x="13652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xdr:rowOff>
    </xdr:from>
    <xdr:to>
      <xdr:col>76</xdr:col>
      <xdr:colOff>114300</xdr:colOff>
      <xdr:row>104</xdr:row>
      <xdr:rowOff>20682</xdr:rowOff>
    </xdr:to>
    <xdr:cxnSp macro="">
      <xdr:nvCxnSpPr>
        <xdr:cNvPr id="890" name="直線コネクタ 889"/>
        <xdr:cNvCxnSpPr/>
      </xdr:nvCxnSpPr>
      <xdr:spPr>
        <a:xfrm>
          <a:off x="13703300" y="178400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98879</xdr:rowOff>
    </xdr:from>
    <xdr:to>
      <xdr:col>67</xdr:col>
      <xdr:colOff>101600</xdr:colOff>
      <xdr:row>104</xdr:row>
      <xdr:rowOff>29029</xdr:rowOff>
    </xdr:to>
    <xdr:sp macro="" textlink="">
      <xdr:nvSpPr>
        <xdr:cNvPr id="891" name="楕円 890"/>
        <xdr:cNvSpPr/>
      </xdr:nvSpPr>
      <xdr:spPr>
        <a:xfrm>
          <a:off x="12763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149679</xdr:rowOff>
    </xdr:from>
    <xdr:to>
      <xdr:col>71</xdr:col>
      <xdr:colOff>177800</xdr:colOff>
      <xdr:row>104</xdr:row>
      <xdr:rowOff>9252</xdr:rowOff>
    </xdr:to>
    <xdr:cxnSp macro="">
      <xdr:nvCxnSpPr>
        <xdr:cNvPr id="892" name="直線コネクタ 891"/>
        <xdr:cNvCxnSpPr/>
      </xdr:nvCxnSpPr>
      <xdr:spPr>
        <a:xfrm>
          <a:off x="12814300" y="178090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893" name="n_1aveValue【庁舎】&#10;有形固定資産減価償却率"/>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894" name="n_2aveValue【庁舎】&#10;有形固定資産減価償却率"/>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895" name="n_3aveValue【庁舎】&#10;有形固定資産減価償却率"/>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6" name="n_4aveValue【庁舎】&#10;有形固定資産減価償却率"/>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96175</xdr:rowOff>
    </xdr:from>
    <xdr:ext cx="405111" cy="259045"/>
    <xdr:sp macro="" textlink="">
      <xdr:nvSpPr>
        <xdr:cNvPr id="897" name="n_1mainValue【庁舎】&#10;有形固定資産減価償却率"/>
        <xdr:cNvSpPr txBox="1"/>
      </xdr:nvSpPr>
      <xdr:spPr>
        <a:xfrm>
          <a:off x="152660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898" name="n_2mainValue【庁舎】&#10;有形固定資産減価償却率"/>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76579</xdr:rowOff>
    </xdr:from>
    <xdr:ext cx="405111" cy="259045"/>
    <xdr:sp macro="" textlink="">
      <xdr:nvSpPr>
        <xdr:cNvPr id="899" name="n_3mainValue【庁舎】&#10;有形固定資産減価償却率"/>
        <xdr:cNvSpPr txBox="1"/>
      </xdr:nvSpPr>
      <xdr:spPr>
        <a:xfrm>
          <a:off x="13500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45556</xdr:rowOff>
    </xdr:from>
    <xdr:ext cx="405111" cy="259045"/>
    <xdr:sp macro="" textlink="">
      <xdr:nvSpPr>
        <xdr:cNvPr id="900" name="n_4mainValue【庁舎】&#10;有形固定資産減価償却率"/>
        <xdr:cNvSpPr txBox="1"/>
      </xdr:nvSpPr>
      <xdr:spPr>
        <a:xfrm>
          <a:off x="12611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43" name="楕円 942"/>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944" name="【庁舎】&#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142966</xdr:rowOff>
    </xdr:from>
    <xdr:to>
      <xdr:col>112</xdr:col>
      <xdr:colOff>38100</xdr:colOff>
      <xdr:row>107</xdr:row>
      <xdr:rowOff>73116</xdr:rowOff>
    </xdr:to>
    <xdr:sp macro="" textlink="">
      <xdr:nvSpPr>
        <xdr:cNvPr id="945" name="楕円 944"/>
        <xdr:cNvSpPr/>
      </xdr:nvSpPr>
      <xdr:spPr>
        <a:xfrm>
          <a:off x="2127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22316</xdr:rowOff>
    </xdr:to>
    <xdr:cxnSp macro="">
      <xdr:nvCxnSpPr>
        <xdr:cNvPr id="946" name="直線コネクタ 945"/>
        <xdr:cNvCxnSpPr/>
      </xdr:nvCxnSpPr>
      <xdr:spPr>
        <a:xfrm flipV="1">
          <a:off x="21323300" y="183642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947" name="楕円 946"/>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22316</xdr:rowOff>
    </xdr:to>
    <xdr:cxnSp macro="">
      <xdr:nvCxnSpPr>
        <xdr:cNvPr id="948" name="直線コネクタ 947"/>
        <xdr:cNvCxnSpPr/>
      </xdr:nvCxnSpPr>
      <xdr:spPr>
        <a:xfrm>
          <a:off x="20434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949" name="楕円 948"/>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19050</xdr:rowOff>
    </xdr:to>
    <xdr:cxnSp macro="">
      <xdr:nvCxnSpPr>
        <xdr:cNvPr id="950" name="直線コネクタ 949"/>
        <xdr:cNvCxnSpPr/>
      </xdr:nvCxnSpPr>
      <xdr:spPr>
        <a:xfrm>
          <a:off x="19545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51" name="楕円 950"/>
        <xdr:cNvSpPr/>
      </xdr:nvSpPr>
      <xdr:spPr>
        <a:xfrm>
          <a:off x="18605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19050</xdr:rowOff>
    </xdr:to>
    <xdr:cxnSp macro="">
      <xdr:nvCxnSpPr>
        <xdr:cNvPr id="952" name="直線コネクタ 951"/>
        <xdr:cNvCxnSpPr/>
      </xdr:nvCxnSpPr>
      <xdr:spPr>
        <a:xfrm>
          <a:off x="18656300" y="183609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955" name="n_3aveValue【庁舎】&#10;一人当たり面積"/>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56" name="n_4aveValue【庁舎】&#10;一人当たり面積"/>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64243</xdr:rowOff>
    </xdr:from>
    <xdr:ext cx="469744" cy="259045"/>
    <xdr:sp macro="" textlink="">
      <xdr:nvSpPr>
        <xdr:cNvPr id="957" name="n_1main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958" name="n_2mainValue【庁舎】&#10;一人当たり面積"/>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86377</xdr:rowOff>
    </xdr:from>
    <xdr:ext cx="469744" cy="259045"/>
    <xdr:sp macro="" textlink="">
      <xdr:nvSpPr>
        <xdr:cNvPr id="959" name="n_3mainValue【庁舎】&#10;一人当たり面積"/>
        <xdr:cNvSpPr txBox="1"/>
      </xdr:nvSpPr>
      <xdr:spPr>
        <a:xfrm>
          <a:off x="19310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960" name="n_4mainValue【庁舎】&#10;一人当たり面積"/>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体育館・プールについては、有形固定資産減価償却率</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37.5</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％で類似団体内</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5</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位と良好な状態にある。これは、近年の施設整備により新しい設備が導入されたことが要因と考えられる。一人当たり面積も</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0.209㎡</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と類似団体平均を上回っており、住民の利用環境が充実している。</a:t>
          </a: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市民会館については、有形固定資産減価償却率が</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12.5</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％と類似団体内</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2</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位の極めて良好な状態となっている。これは、総合文化ホールの新築を実施したことによるものと考えられ、今後の維持管理費の適正化にも寄与するものと期待される。</a:t>
          </a: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一般廃棄物処理施設については、有形固定資産減価償却率</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32.0</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％で類似団体内</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8</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位と良好な状態にある。これまでの計画的な設備更新により、全国平均</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63.2</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％を大きく下回る水準を維持しており、適切な維持管理が行われている。</a:t>
          </a: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保健センター・保健所については、有形固定資産減価償却率</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10.0</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％で類似団体内</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1</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位と最も良好な状態となっている。ただし、一人当たり面積が</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0.003㎡</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と類似団体内最下位となっており、今後の利用状況を踏まえた適切な施設規模の検討が必要である。</a:t>
          </a: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一方、福祉施設については、有形固定資産減価償却率</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91.3</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％と類似団体内</a:t>
          </a:r>
          <a:r>
            <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61</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位となっており、老朽化が進んでいる。これらの施設は昭和後期から平成初期に建設されたものが多く、耐用年数の経過に伴い減価償却が進行している。</a:t>
          </a:r>
          <a:endPar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endParaRP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今後は個別施設計画に基づき、集約化・複合化も視野に入れた効率的な施設運営を検討していく必要がある。</a:t>
          </a:r>
          <a:endParaRPr kumimoji="1" lang="ja-JP" altLang="en-US" sz="1300">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令和５年度は町税は減収だったが、調定額が増加したため、基準財政収入額は前年度より</a:t>
          </a:r>
          <a:r>
            <a:rPr kumimoji="1" lang="en-US" altLang="ja-JP" sz="1300">
              <a:latin typeface="BIZ UDゴシック" panose="020B0400000000000000" pitchFamily="49" charset="-128"/>
              <a:ea typeface="BIZ UDゴシック" panose="020B0400000000000000" pitchFamily="49" charset="-128"/>
            </a:rPr>
            <a:t>170</a:t>
          </a:r>
          <a:r>
            <a:rPr kumimoji="1" lang="ja-JP" altLang="en-US" sz="1300">
              <a:latin typeface="BIZ UDゴシック" panose="020B0400000000000000" pitchFamily="49" charset="-128"/>
              <a:ea typeface="BIZ UDゴシック" panose="020B0400000000000000" pitchFamily="49" charset="-128"/>
            </a:rPr>
            <a:t>百万円増加している。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一方で、単位費用及び補正係数等の増により基礎数値の増加は少ないものの基準財政需要額は前年度よりも</a:t>
          </a:r>
          <a:r>
            <a:rPr kumimoji="1" lang="en-US" altLang="ja-JP" sz="1300">
              <a:latin typeface="BIZ UDゴシック" panose="020B0400000000000000" pitchFamily="49" charset="-128"/>
              <a:ea typeface="BIZ UDゴシック" panose="020B0400000000000000" pitchFamily="49" charset="-128"/>
            </a:rPr>
            <a:t>200</a:t>
          </a:r>
          <a:r>
            <a:rPr kumimoji="1" lang="ja-JP" altLang="en-US" sz="1300">
              <a:latin typeface="BIZ UDゴシック" panose="020B0400000000000000" pitchFamily="49" charset="-128"/>
              <a:ea typeface="BIZ UDゴシック" panose="020B0400000000000000" pitchFamily="49" charset="-128"/>
            </a:rPr>
            <a:t>百万円増加している。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以上により、収入額以上に需要額が伸びたため、数値が悪化した。</a:t>
          </a:r>
          <a:endParaRPr kumimoji="1" lang="en-US" altLang="ja-JP" sz="1300">
            <a:latin typeface="BIZ UDゴシック" panose="020B0400000000000000" pitchFamily="49" charset="-128"/>
            <a:ea typeface="BIZ UDゴシック" panose="020B0400000000000000"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2" name="直線コネクタ 71"/>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52211</xdr:rowOff>
    </xdr:to>
    <xdr:cxnSp macro="">
      <xdr:nvCxnSpPr>
        <xdr:cNvPr id="75" name="直線コネクタ 74"/>
        <xdr:cNvCxnSpPr/>
      </xdr:nvCxnSpPr>
      <xdr:spPr>
        <a:xfrm>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9" name="財政力該当値テキスト"/>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1" name="テキスト ボックス 90"/>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分母となる要素のうち、地方税が減収となっており、加えて、分子要素のほぼ全ての項目で伸びているため、数値が悪化している。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分子要素の項目のうち、人件費、扶助費及び公債費の義務的経費が増加傾向にあり、義務的経費ではないものの、物価高騰を受け単価及び契約見直しに伴う支出の増加がみられる。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今後についても、税収の増加は見込めないため、数値は悪化すると思われる。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79693</xdr:rowOff>
    </xdr:from>
    <xdr:to>
      <xdr:col>23</xdr:col>
      <xdr:colOff>133350</xdr:colOff>
      <xdr:row>61</xdr:row>
      <xdr:rowOff>167640</xdr:rowOff>
    </xdr:to>
    <xdr:cxnSp macro="">
      <xdr:nvCxnSpPr>
        <xdr:cNvPr id="128" name="直線コネクタ 127"/>
        <xdr:cNvCxnSpPr/>
      </xdr:nvCxnSpPr>
      <xdr:spPr>
        <a:xfrm>
          <a:off x="4114800" y="10366693"/>
          <a:ext cx="838200" cy="2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79693</xdr:rowOff>
    </xdr:to>
    <xdr:cxnSp macro="">
      <xdr:nvCxnSpPr>
        <xdr:cNvPr id="131" name="直線コネクタ 130"/>
        <xdr:cNvCxnSpPr/>
      </xdr:nvCxnSpPr>
      <xdr:spPr>
        <a:xfrm>
          <a:off x="3225800" y="1024001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62</xdr:row>
      <xdr:rowOff>153035</xdr:rowOff>
    </xdr:to>
    <xdr:cxnSp macro="">
      <xdr:nvCxnSpPr>
        <xdr:cNvPr id="134" name="直線コネクタ 133"/>
        <xdr:cNvCxnSpPr/>
      </xdr:nvCxnSpPr>
      <xdr:spPr>
        <a:xfrm flipV="1">
          <a:off x="2336800" y="10240010"/>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62</xdr:row>
      <xdr:rowOff>153035</xdr:rowOff>
    </xdr:to>
    <xdr:cxnSp macro="">
      <xdr:nvCxnSpPr>
        <xdr:cNvPr id="137" name="直線コネクタ 136"/>
        <xdr:cNvCxnSpPr/>
      </xdr:nvCxnSpPr>
      <xdr:spPr>
        <a:xfrm>
          <a:off x="1447800" y="10704513"/>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47" name="楕円 146"/>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48" name="財政構造の弾力性該当値テキスト"/>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28893</xdr:rowOff>
    </xdr:from>
    <xdr:to>
      <xdr:col>19</xdr:col>
      <xdr:colOff>184150</xdr:colOff>
      <xdr:row>60</xdr:row>
      <xdr:rowOff>130493</xdr:rowOff>
    </xdr:to>
    <xdr:sp macro="" textlink="">
      <xdr:nvSpPr>
        <xdr:cNvPr id="149" name="楕円 148"/>
        <xdr:cNvSpPr/>
      </xdr:nvSpPr>
      <xdr:spPr>
        <a:xfrm>
          <a:off x="4064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140670</xdr:rowOff>
    </xdr:from>
    <xdr:ext cx="736600" cy="259045"/>
    <xdr:sp macro="" textlink="">
      <xdr:nvSpPr>
        <xdr:cNvPr id="150" name="テキスト ボックス 149"/>
        <xdr:cNvSpPr txBox="1"/>
      </xdr:nvSpPr>
      <xdr:spPr>
        <a:xfrm>
          <a:off x="3733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1" name="楕円 150"/>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2" name="テキスト ボックス 151"/>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3" name="楕円 152"/>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54" name="テキスト ボックス 153"/>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23813</xdr:rowOff>
    </xdr:from>
    <xdr:to>
      <xdr:col>7</xdr:col>
      <xdr:colOff>31750</xdr:colOff>
      <xdr:row>62</xdr:row>
      <xdr:rowOff>125413</xdr:rowOff>
    </xdr:to>
    <xdr:sp macro="" textlink="">
      <xdr:nvSpPr>
        <xdr:cNvPr id="155" name="楕円 154"/>
        <xdr:cNvSpPr/>
      </xdr:nvSpPr>
      <xdr:spPr>
        <a:xfrm>
          <a:off x="1397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135590</xdr:rowOff>
    </xdr:from>
    <xdr:ext cx="762000" cy="259045"/>
    <xdr:sp macro="" textlink="">
      <xdr:nvSpPr>
        <xdr:cNvPr id="156" name="テキスト ボックス 155"/>
        <xdr:cNvSpPr txBox="1"/>
      </xdr:nvSpPr>
      <xdr:spPr>
        <a:xfrm>
          <a:off x="1066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人件費は職員数（会計年度任用職員含む。）の増加に伴い、、物件費は物価高騰を受け、経常的な経費は増加している。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前年度と比べた場合に、ワクチン接種や大規模改修の委託料等の臨時的な経費が減少しため数値は改善している。</a:t>
          </a:r>
          <a:endParaRPr kumimoji="1" lang="en-US" altLang="ja-JP" sz="1300">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71879</xdr:rowOff>
    </xdr:from>
    <xdr:to>
      <xdr:col>23</xdr:col>
      <xdr:colOff>133350</xdr:colOff>
      <xdr:row>81</xdr:row>
      <xdr:rowOff>92428</xdr:rowOff>
    </xdr:to>
    <xdr:cxnSp macro="">
      <xdr:nvCxnSpPr>
        <xdr:cNvPr id="189" name="直線コネクタ 188"/>
        <xdr:cNvCxnSpPr/>
      </xdr:nvCxnSpPr>
      <xdr:spPr>
        <a:xfrm flipV="1">
          <a:off x="4114800" y="13959329"/>
          <a:ext cx="8382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92428</xdr:rowOff>
    </xdr:from>
    <xdr:to>
      <xdr:col>19</xdr:col>
      <xdr:colOff>133350</xdr:colOff>
      <xdr:row>81</xdr:row>
      <xdr:rowOff>116559</xdr:rowOff>
    </xdr:to>
    <xdr:cxnSp macro="">
      <xdr:nvCxnSpPr>
        <xdr:cNvPr id="192" name="直線コネクタ 191"/>
        <xdr:cNvCxnSpPr/>
      </xdr:nvCxnSpPr>
      <xdr:spPr>
        <a:xfrm flipV="1">
          <a:off x="3225800" y="1397987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17249</xdr:rowOff>
    </xdr:from>
    <xdr:to>
      <xdr:col>15</xdr:col>
      <xdr:colOff>82550</xdr:colOff>
      <xdr:row>81</xdr:row>
      <xdr:rowOff>116559</xdr:rowOff>
    </xdr:to>
    <xdr:cxnSp macro="">
      <xdr:nvCxnSpPr>
        <xdr:cNvPr id="195" name="直線コネクタ 194"/>
        <xdr:cNvCxnSpPr/>
      </xdr:nvCxnSpPr>
      <xdr:spPr>
        <a:xfrm>
          <a:off x="2336800" y="13904699"/>
          <a:ext cx="889000" cy="9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10348</xdr:rowOff>
    </xdr:from>
    <xdr:to>
      <xdr:col>11</xdr:col>
      <xdr:colOff>31750</xdr:colOff>
      <xdr:row>81</xdr:row>
      <xdr:rowOff>17249</xdr:rowOff>
    </xdr:to>
    <xdr:cxnSp macro="">
      <xdr:nvCxnSpPr>
        <xdr:cNvPr id="198" name="直線コネクタ 197"/>
        <xdr:cNvCxnSpPr/>
      </xdr:nvCxnSpPr>
      <xdr:spPr>
        <a:xfrm>
          <a:off x="1447800" y="13897798"/>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21079</xdr:rowOff>
    </xdr:from>
    <xdr:to>
      <xdr:col>23</xdr:col>
      <xdr:colOff>184150</xdr:colOff>
      <xdr:row>81</xdr:row>
      <xdr:rowOff>122679</xdr:rowOff>
    </xdr:to>
    <xdr:sp macro="" textlink="">
      <xdr:nvSpPr>
        <xdr:cNvPr id="208" name="楕円 207"/>
        <xdr:cNvSpPr/>
      </xdr:nvSpPr>
      <xdr:spPr>
        <a:xfrm>
          <a:off x="4902200" y="139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113806</xdr:rowOff>
    </xdr:from>
    <xdr:ext cx="762000" cy="259045"/>
    <xdr:sp macro="" textlink="">
      <xdr:nvSpPr>
        <xdr:cNvPr id="209" name="人件費・物件費等の状況該当値テキスト"/>
        <xdr:cNvSpPr txBox="1"/>
      </xdr:nvSpPr>
      <xdr:spPr>
        <a:xfrm>
          <a:off x="5041900" y="138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41628</xdr:rowOff>
    </xdr:from>
    <xdr:to>
      <xdr:col>19</xdr:col>
      <xdr:colOff>184150</xdr:colOff>
      <xdr:row>81</xdr:row>
      <xdr:rowOff>143228</xdr:rowOff>
    </xdr:to>
    <xdr:sp macro="" textlink="">
      <xdr:nvSpPr>
        <xdr:cNvPr id="210" name="楕円 209"/>
        <xdr:cNvSpPr/>
      </xdr:nvSpPr>
      <xdr:spPr>
        <a:xfrm>
          <a:off x="4064000" y="139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153405</xdr:rowOff>
    </xdr:from>
    <xdr:ext cx="736600" cy="259045"/>
    <xdr:sp macro="" textlink="">
      <xdr:nvSpPr>
        <xdr:cNvPr id="211" name="テキスト ボックス 210"/>
        <xdr:cNvSpPr txBox="1"/>
      </xdr:nvSpPr>
      <xdr:spPr>
        <a:xfrm>
          <a:off x="3733800" y="1369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65759</xdr:rowOff>
    </xdr:from>
    <xdr:to>
      <xdr:col>15</xdr:col>
      <xdr:colOff>133350</xdr:colOff>
      <xdr:row>81</xdr:row>
      <xdr:rowOff>167359</xdr:rowOff>
    </xdr:to>
    <xdr:sp macro="" textlink="">
      <xdr:nvSpPr>
        <xdr:cNvPr id="212" name="楕円 211"/>
        <xdr:cNvSpPr/>
      </xdr:nvSpPr>
      <xdr:spPr>
        <a:xfrm>
          <a:off x="3175000" y="1395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6086</xdr:rowOff>
    </xdr:from>
    <xdr:ext cx="762000" cy="259045"/>
    <xdr:sp macro="" textlink="">
      <xdr:nvSpPr>
        <xdr:cNvPr id="213" name="テキスト ボックス 212"/>
        <xdr:cNvSpPr txBox="1"/>
      </xdr:nvSpPr>
      <xdr:spPr>
        <a:xfrm>
          <a:off x="2844800" y="137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137899</xdr:rowOff>
    </xdr:from>
    <xdr:to>
      <xdr:col>11</xdr:col>
      <xdr:colOff>82550</xdr:colOff>
      <xdr:row>81</xdr:row>
      <xdr:rowOff>68049</xdr:rowOff>
    </xdr:to>
    <xdr:sp macro="" textlink="">
      <xdr:nvSpPr>
        <xdr:cNvPr id="214" name="楕円 213"/>
        <xdr:cNvSpPr/>
      </xdr:nvSpPr>
      <xdr:spPr>
        <a:xfrm>
          <a:off x="2286000" y="138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78226</xdr:rowOff>
    </xdr:from>
    <xdr:ext cx="762000" cy="259045"/>
    <xdr:sp macro="" textlink="">
      <xdr:nvSpPr>
        <xdr:cNvPr id="215" name="テキスト ボックス 214"/>
        <xdr:cNvSpPr txBox="1"/>
      </xdr:nvSpPr>
      <xdr:spPr>
        <a:xfrm>
          <a:off x="1955800" y="1362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130998</xdr:rowOff>
    </xdr:from>
    <xdr:to>
      <xdr:col>7</xdr:col>
      <xdr:colOff>31750</xdr:colOff>
      <xdr:row>81</xdr:row>
      <xdr:rowOff>61148</xdr:rowOff>
    </xdr:to>
    <xdr:sp macro="" textlink="">
      <xdr:nvSpPr>
        <xdr:cNvPr id="216" name="楕円 215"/>
        <xdr:cNvSpPr/>
      </xdr:nvSpPr>
      <xdr:spPr>
        <a:xfrm>
          <a:off x="1397000" y="1384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71325</xdr:rowOff>
    </xdr:from>
    <xdr:ext cx="762000" cy="259045"/>
    <xdr:sp macro="" textlink="">
      <xdr:nvSpPr>
        <xdr:cNvPr id="217" name="テキスト ボックス 216"/>
        <xdr:cNvSpPr txBox="1"/>
      </xdr:nvSpPr>
      <xdr:spPr>
        <a:xfrm>
          <a:off x="1066800" y="1361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類似団体平均、全国町村平均と比較しても同等・適正な水準となっており、今後も同水準の維持に努めていく。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31750</xdr:rowOff>
    </xdr:to>
    <xdr:cxnSp macro="">
      <xdr:nvCxnSpPr>
        <xdr:cNvPr id="251" name="直線コネクタ 250"/>
        <xdr:cNvCxnSpPr/>
      </xdr:nvCxnSpPr>
      <xdr:spPr>
        <a:xfrm>
          <a:off x="16179800" y="145781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4939</xdr:rowOff>
    </xdr:to>
    <xdr:cxnSp macro="">
      <xdr:nvCxnSpPr>
        <xdr:cNvPr id="254" name="直線コネクタ 253"/>
        <xdr:cNvCxnSpPr/>
      </xdr:nvCxnSpPr>
      <xdr:spPr>
        <a:xfrm>
          <a:off x="15290800" y="1457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31750</xdr:rowOff>
    </xdr:to>
    <xdr:cxnSp macro="">
      <xdr:nvCxnSpPr>
        <xdr:cNvPr id="257" name="直線コネクタ 256"/>
        <xdr:cNvCxnSpPr/>
      </xdr:nvCxnSpPr>
      <xdr:spPr>
        <a:xfrm flipV="1">
          <a:off x="14401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98778</xdr:rowOff>
    </xdr:to>
    <xdr:cxnSp macro="">
      <xdr:nvCxnSpPr>
        <xdr:cNvPr id="260" name="直線コネクタ 259"/>
        <xdr:cNvCxnSpPr/>
      </xdr:nvCxnSpPr>
      <xdr:spPr>
        <a:xfrm flipV="1">
          <a:off x="13512800" y="1460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0" name="楕円 26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1"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2" name="楕円 271"/>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3" name="テキスト ボックス 272"/>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4" name="楕円 273"/>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75" name="テキスト ボックス 274"/>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6" name="楕円 275"/>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7" name="テキスト ボックス 27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8" name="楕円 277"/>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9" name="テキスト ボックス 278"/>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春と秋の年２回職員採用を実施しているが、人員確保まではつながらず、人口が横ばいで推移している中、人口</a:t>
          </a:r>
          <a:r>
            <a:rPr kumimoji="1" lang="en-US" altLang="ja-JP" sz="1300">
              <a:latin typeface="BIZ UDゴシック" panose="020B0400000000000000" pitchFamily="49" charset="-128"/>
              <a:ea typeface="BIZ UDゴシック" panose="020B0400000000000000" pitchFamily="49" charset="-128"/>
            </a:rPr>
            <a:t>1,000</a:t>
          </a:r>
          <a:r>
            <a:rPr kumimoji="1" lang="ja-JP" altLang="en-US" sz="1300">
              <a:latin typeface="BIZ UDゴシック" panose="020B0400000000000000" pitchFamily="49" charset="-128"/>
              <a:ea typeface="BIZ UDゴシック" panose="020B0400000000000000" pitchFamily="49" charset="-128"/>
            </a:rPr>
            <a:t>人当たり職員数が減少傾向にあり、マンパワーが不足している。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156301</xdr:rowOff>
    </xdr:from>
    <xdr:to>
      <xdr:col>81</xdr:col>
      <xdr:colOff>44450</xdr:colOff>
      <xdr:row>58</xdr:row>
      <xdr:rowOff>166642</xdr:rowOff>
    </xdr:to>
    <xdr:cxnSp macro="">
      <xdr:nvCxnSpPr>
        <xdr:cNvPr id="316" name="直線コネクタ 315"/>
        <xdr:cNvCxnSpPr/>
      </xdr:nvCxnSpPr>
      <xdr:spPr>
        <a:xfrm flipV="1">
          <a:off x="16179800" y="1010040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166642</xdr:rowOff>
    </xdr:from>
    <xdr:to>
      <xdr:col>77</xdr:col>
      <xdr:colOff>44450</xdr:colOff>
      <xdr:row>59</xdr:row>
      <xdr:rowOff>10704</xdr:rowOff>
    </xdr:to>
    <xdr:cxnSp macro="">
      <xdr:nvCxnSpPr>
        <xdr:cNvPr id="319" name="直線コネクタ 318"/>
        <xdr:cNvCxnSpPr/>
      </xdr:nvCxnSpPr>
      <xdr:spPr>
        <a:xfrm flipV="1">
          <a:off x="15290800" y="1011074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10704</xdr:rowOff>
    </xdr:from>
    <xdr:to>
      <xdr:col>72</xdr:col>
      <xdr:colOff>203200</xdr:colOff>
      <xdr:row>59</xdr:row>
      <xdr:rowOff>12428</xdr:rowOff>
    </xdr:to>
    <xdr:cxnSp macro="">
      <xdr:nvCxnSpPr>
        <xdr:cNvPr id="322" name="直線コネクタ 321"/>
        <xdr:cNvCxnSpPr/>
      </xdr:nvCxnSpPr>
      <xdr:spPr>
        <a:xfrm flipV="1">
          <a:off x="14401800" y="1012625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12428</xdr:rowOff>
    </xdr:from>
    <xdr:to>
      <xdr:col>68</xdr:col>
      <xdr:colOff>152400</xdr:colOff>
      <xdr:row>59</xdr:row>
      <xdr:rowOff>36558</xdr:rowOff>
    </xdr:to>
    <xdr:cxnSp macro="">
      <xdr:nvCxnSpPr>
        <xdr:cNvPr id="325" name="直線コネクタ 324"/>
        <xdr:cNvCxnSpPr/>
      </xdr:nvCxnSpPr>
      <xdr:spPr>
        <a:xfrm flipV="1">
          <a:off x="13512800" y="101279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105501</xdr:rowOff>
    </xdr:from>
    <xdr:to>
      <xdr:col>81</xdr:col>
      <xdr:colOff>95250</xdr:colOff>
      <xdr:row>59</xdr:row>
      <xdr:rowOff>35651</xdr:rowOff>
    </xdr:to>
    <xdr:sp macro="" textlink="">
      <xdr:nvSpPr>
        <xdr:cNvPr id="335" name="楕円 334"/>
        <xdr:cNvSpPr/>
      </xdr:nvSpPr>
      <xdr:spPr>
        <a:xfrm>
          <a:off x="169672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122028</xdr:rowOff>
    </xdr:from>
    <xdr:ext cx="762000" cy="259045"/>
    <xdr:sp macro="" textlink="">
      <xdr:nvSpPr>
        <xdr:cNvPr id="336" name="定員管理の状況該当値テキスト"/>
        <xdr:cNvSpPr txBox="1"/>
      </xdr:nvSpPr>
      <xdr:spPr>
        <a:xfrm>
          <a:off x="17106900" y="989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115842</xdr:rowOff>
    </xdr:from>
    <xdr:to>
      <xdr:col>77</xdr:col>
      <xdr:colOff>95250</xdr:colOff>
      <xdr:row>59</xdr:row>
      <xdr:rowOff>45992</xdr:rowOff>
    </xdr:to>
    <xdr:sp macro="" textlink="">
      <xdr:nvSpPr>
        <xdr:cNvPr id="337" name="楕円 336"/>
        <xdr:cNvSpPr/>
      </xdr:nvSpPr>
      <xdr:spPr>
        <a:xfrm>
          <a:off x="16129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56169</xdr:rowOff>
    </xdr:from>
    <xdr:ext cx="736600" cy="259045"/>
    <xdr:sp macro="" textlink="">
      <xdr:nvSpPr>
        <xdr:cNvPr id="338" name="テキスト ボックス 337"/>
        <xdr:cNvSpPr txBox="1"/>
      </xdr:nvSpPr>
      <xdr:spPr>
        <a:xfrm>
          <a:off x="15798800" y="9828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131354</xdr:rowOff>
    </xdr:from>
    <xdr:to>
      <xdr:col>73</xdr:col>
      <xdr:colOff>44450</xdr:colOff>
      <xdr:row>59</xdr:row>
      <xdr:rowOff>61504</xdr:rowOff>
    </xdr:to>
    <xdr:sp macro="" textlink="">
      <xdr:nvSpPr>
        <xdr:cNvPr id="339" name="楕円 338"/>
        <xdr:cNvSpPr/>
      </xdr:nvSpPr>
      <xdr:spPr>
        <a:xfrm>
          <a:off x="15240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71681</xdr:rowOff>
    </xdr:from>
    <xdr:ext cx="762000" cy="259045"/>
    <xdr:sp macro="" textlink="">
      <xdr:nvSpPr>
        <xdr:cNvPr id="340" name="テキスト ボックス 339"/>
        <xdr:cNvSpPr txBox="1"/>
      </xdr:nvSpPr>
      <xdr:spPr>
        <a:xfrm>
          <a:off x="14909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133078</xdr:rowOff>
    </xdr:from>
    <xdr:to>
      <xdr:col>68</xdr:col>
      <xdr:colOff>203200</xdr:colOff>
      <xdr:row>59</xdr:row>
      <xdr:rowOff>63228</xdr:rowOff>
    </xdr:to>
    <xdr:sp macro="" textlink="">
      <xdr:nvSpPr>
        <xdr:cNvPr id="341" name="楕円 340"/>
        <xdr:cNvSpPr/>
      </xdr:nvSpPr>
      <xdr:spPr>
        <a:xfrm>
          <a:off x="14351000" y="100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73405</xdr:rowOff>
    </xdr:from>
    <xdr:ext cx="762000" cy="259045"/>
    <xdr:sp macro="" textlink="">
      <xdr:nvSpPr>
        <xdr:cNvPr id="342" name="テキスト ボックス 341"/>
        <xdr:cNvSpPr txBox="1"/>
      </xdr:nvSpPr>
      <xdr:spPr>
        <a:xfrm>
          <a:off x="14020800" y="984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157208</xdr:rowOff>
    </xdr:from>
    <xdr:to>
      <xdr:col>64</xdr:col>
      <xdr:colOff>152400</xdr:colOff>
      <xdr:row>59</xdr:row>
      <xdr:rowOff>87358</xdr:rowOff>
    </xdr:to>
    <xdr:sp macro="" textlink="">
      <xdr:nvSpPr>
        <xdr:cNvPr id="343" name="楕円 342"/>
        <xdr:cNvSpPr/>
      </xdr:nvSpPr>
      <xdr:spPr>
        <a:xfrm>
          <a:off x="134620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97535</xdr:rowOff>
    </xdr:from>
    <xdr:ext cx="762000" cy="259045"/>
    <xdr:sp macro="" textlink="">
      <xdr:nvSpPr>
        <xdr:cNvPr id="344" name="テキスト ボックス 343"/>
        <xdr:cNvSpPr txBox="1"/>
      </xdr:nvSpPr>
      <xdr:spPr>
        <a:xfrm>
          <a:off x="13131800" y="98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世代間負担の適正化を念頭に起債を実施しており、元利償還金は増加傾向にあり、元利償還金に占める交付税措置がある地方債の割合が悪化していることもあり、数値は悪化している。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111443</xdr:rowOff>
    </xdr:to>
    <xdr:cxnSp macro="">
      <xdr:nvCxnSpPr>
        <xdr:cNvPr id="374" name="直線コネクタ 373"/>
        <xdr:cNvCxnSpPr/>
      </xdr:nvCxnSpPr>
      <xdr:spPr>
        <a:xfrm>
          <a:off x="16179800" y="674370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57150</xdr:rowOff>
    </xdr:to>
    <xdr:cxnSp macro="">
      <xdr:nvCxnSpPr>
        <xdr:cNvPr id="377" name="直線コネクタ 376"/>
        <xdr:cNvCxnSpPr/>
      </xdr:nvCxnSpPr>
      <xdr:spPr>
        <a:xfrm>
          <a:off x="15290800" y="671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2857</xdr:rowOff>
    </xdr:from>
    <xdr:to>
      <xdr:col>72</xdr:col>
      <xdr:colOff>203200</xdr:colOff>
      <xdr:row>39</xdr:row>
      <xdr:rowOff>33020</xdr:rowOff>
    </xdr:to>
    <xdr:cxnSp macro="">
      <xdr:nvCxnSpPr>
        <xdr:cNvPr id="380" name="直線コネクタ 379"/>
        <xdr:cNvCxnSpPr/>
      </xdr:nvCxnSpPr>
      <xdr:spPr>
        <a:xfrm>
          <a:off x="14401800" y="668940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138113</xdr:rowOff>
    </xdr:from>
    <xdr:to>
      <xdr:col>68</xdr:col>
      <xdr:colOff>152400</xdr:colOff>
      <xdr:row>39</xdr:row>
      <xdr:rowOff>2857</xdr:rowOff>
    </xdr:to>
    <xdr:cxnSp macro="">
      <xdr:nvCxnSpPr>
        <xdr:cNvPr id="383" name="直線コネクタ 382"/>
        <xdr:cNvCxnSpPr/>
      </xdr:nvCxnSpPr>
      <xdr:spPr>
        <a:xfrm>
          <a:off x="13512800" y="665321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60643</xdr:rowOff>
    </xdr:from>
    <xdr:to>
      <xdr:col>81</xdr:col>
      <xdr:colOff>95250</xdr:colOff>
      <xdr:row>39</xdr:row>
      <xdr:rowOff>162243</xdr:rowOff>
    </xdr:to>
    <xdr:sp macro="" textlink="">
      <xdr:nvSpPr>
        <xdr:cNvPr id="393" name="楕円 392"/>
        <xdr:cNvSpPr/>
      </xdr:nvSpPr>
      <xdr:spPr>
        <a:xfrm>
          <a:off x="169672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32720</xdr:rowOff>
    </xdr:from>
    <xdr:ext cx="762000" cy="259045"/>
    <xdr:sp macro="" textlink="">
      <xdr:nvSpPr>
        <xdr:cNvPr id="394" name="公債費負担の状況該当値テキスト"/>
        <xdr:cNvSpPr txBox="1"/>
      </xdr:nvSpPr>
      <xdr:spPr>
        <a:xfrm>
          <a:off x="17106900" y="671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5" name="楕円 394"/>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96" name="テキスト ボックス 395"/>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397" name="楕円 396"/>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398" name="テキスト ボックス 397"/>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123507</xdr:rowOff>
    </xdr:from>
    <xdr:to>
      <xdr:col>68</xdr:col>
      <xdr:colOff>203200</xdr:colOff>
      <xdr:row>39</xdr:row>
      <xdr:rowOff>53657</xdr:rowOff>
    </xdr:to>
    <xdr:sp macro="" textlink="">
      <xdr:nvSpPr>
        <xdr:cNvPr id="399" name="楕円 398"/>
        <xdr:cNvSpPr/>
      </xdr:nvSpPr>
      <xdr:spPr>
        <a:xfrm>
          <a:off x="143510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63835</xdr:rowOff>
    </xdr:from>
    <xdr:ext cx="762000" cy="259045"/>
    <xdr:sp macro="" textlink="">
      <xdr:nvSpPr>
        <xdr:cNvPr id="400" name="テキスト ボックス 399"/>
        <xdr:cNvSpPr txBox="1"/>
      </xdr:nvSpPr>
      <xdr:spPr>
        <a:xfrm>
          <a:off x="14020800" y="64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87313</xdr:rowOff>
    </xdr:from>
    <xdr:to>
      <xdr:col>64</xdr:col>
      <xdr:colOff>152400</xdr:colOff>
      <xdr:row>39</xdr:row>
      <xdr:rowOff>17463</xdr:rowOff>
    </xdr:to>
    <xdr:sp macro="" textlink="">
      <xdr:nvSpPr>
        <xdr:cNvPr id="401" name="楕円 400"/>
        <xdr:cNvSpPr/>
      </xdr:nvSpPr>
      <xdr:spPr>
        <a:xfrm>
          <a:off x="13462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27640</xdr:rowOff>
    </xdr:from>
    <xdr:ext cx="762000" cy="259045"/>
    <xdr:sp macro="" textlink="">
      <xdr:nvSpPr>
        <xdr:cNvPr id="402" name="テキスト ボックス 401"/>
        <xdr:cNvSpPr txBox="1"/>
      </xdr:nvSpPr>
      <xdr:spPr>
        <a:xfrm>
          <a:off x="13131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将来負担比率はマイナスで推移しており、現時点ではまだ良好な状態である。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令和５年度は元金償還金を下回る借入であったため、昨年度より数値は改善されている。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今後は、施設の老朽化に伴い改修又は複合化等にあたり、地方債を起こすことが想定されるため、マイナスからプラスに転じる可能性があると考えている。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任期の定めのない常勤職員分の人件費が下がっているが、前年度より選挙が多かったことに加え、会計年度任用職員の増加に伴い、人件費の合計は増加している。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近年、職員の採用数を増やしているうえに、給与の増額改訂もあるため、人件費の総額は今後も増加すると思われる。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108712</xdr:rowOff>
    </xdr:to>
    <xdr:cxnSp macro="">
      <xdr:nvCxnSpPr>
        <xdr:cNvPr id="64" name="直線コネクタ 63"/>
        <xdr:cNvCxnSpPr/>
      </xdr:nvCxnSpPr>
      <xdr:spPr>
        <a:xfrm>
          <a:off x="3987800" y="62671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122428</xdr:rowOff>
    </xdr:to>
    <xdr:cxnSp macro="">
      <xdr:nvCxnSpPr>
        <xdr:cNvPr id="67" name="直線コネクタ 66"/>
        <xdr:cNvCxnSpPr/>
      </xdr:nvCxnSpPr>
      <xdr:spPr>
        <a:xfrm flipV="1">
          <a:off x="3098800" y="6267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33274</xdr:rowOff>
    </xdr:to>
    <xdr:cxnSp macro="">
      <xdr:nvCxnSpPr>
        <xdr:cNvPr id="70" name="直線コネクタ 69"/>
        <xdr:cNvCxnSpPr/>
      </xdr:nvCxnSpPr>
      <xdr:spPr>
        <a:xfrm flipV="1">
          <a:off x="2209800" y="6294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37</xdr:row>
      <xdr:rowOff>33274</xdr:rowOff>
    </xdr:to>
    <xdr:cxnSp macro="">
      <xdr:nvCxnSpPr>
        <xdr:cNvPr id="73" name="直線コネクタ 72"/>
        <xdr:cNvCxnSpPr/>
      </xdr:nvCxnSpPr>
      <xdr:spPr>
        <a:xfrm>
          <a:off x="1320800" y="61620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2" name="テキスト ボックス 91"/>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物件費の総額は減少しているが、経常的な経費については、物価高騰を受け単価及び契約見直しにより、前年度より増加している。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今後も継続して必要なものが多く、税収も増加は見込めないことから、数値は悪化していくと思われる。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54610</xdr:rowOff>
    </xdr:to>
    <xdr:cxnSp macro="">
      <xdr:nvCxnSpPr>
        <xdr:cNvPr id="125" name="直線コネクタ 124"/>
        <xdr:cNvCxnSpPr/>
      </xdr:nvCxnSpPr>
      <xdr:spPr>
        <a:xfrm>
          <a:off x="15671800" y="2900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157480</xdr:rowOff>
    </xdr:to>
    <xdr:cxnSp macro="">
      <xdr:nvCxnSpPr>
        <xdr:cNvPr id="128" name="直線コネクタ 127"/>
        <xdr:cNvCxnSpPr/>
      </xdr:nvCxnSpPr>
      <xdr:spPr>
        <a:xfrm>
          <a:off x="14782800" y="2816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16</xdr:row>
      <xdr:rowOff>73660</xdr:rowOff>
    </xdr:to>
    <xdr:cxnSp macro="">
      <xdr:nvCxnSpPr>
        <xdr:cNvPr id="131" name="直線コネクタ 130"/>
        <xdr:cNvCxnSpPr/>
      </xdr:nvCxnSpPr>
      <xdr:spPr>
        <a:xfrm>
          <a:off x="13893800" y="2626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18</xdr:row>
      <xdr:rowOff>20320</xdr:rowOff>
    </xdr:to>
    <xdr:cxnSp macro="">
      <xdr:nvCxnSpPr>
        <xdr:cNvPr id="134" name="直線コネクタ 133"/>
        <xdr:cNvCxnSpPr/>
      </xdr:nvCxnSpPr>
      <xdr:spPr>
        <a:xfrm flipV="1">
          <a:off x="13004800" y="262636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5"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7" name="テキスト ボックス 146"/>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49" name="テキスト ボックス 148"/>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0" name="楕円 149"/>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1" name="テキスト ボックス 150"/>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2" name="楕円 151"/>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3" name="テキスト ボックス 152"/>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子育て関係及び障がい者関係の給付が増えたことにより、数値は悪化している。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扶助費の対象となる人口は多く、高齢化も進んでいるため、今後も増加していくと思われる。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58</xdr:row>
      <xdr:rowOff>7257</xdr:rowOff>
    </xdr:to>
    <xdr:cxnSp macro="">
      <xdr:nvCxnSpPr>
        <xdr:cNvPr id="188" name="直線コネクタ 187"/>
        <xdr:cNvCxnSpPr/>
      </xdr:nvCxnSpPr>
      <xdr:spPr>
        <a:xfrm>
          <a:off x="3987800" y="98533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80735</xdr:rowOff>
    </xdr:to>
    <xdr:cxnSp macro="">
      <xdr:nvCxnSpPr>
        <xdr:cNvPr id="191" name="直線コネクタ 190"/>
        <xdr:cNvCxnSpPr/>
      </xdr:nvCxnSpPr>
      <xdr:spPr>
        <a:xfrm>
          <a:off x="3098800" y="9722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58</xdr:row>
      <xdr:rowOff>105228</xdr:rowOff>
    </xdr:to>
    <xdr:cxnSp macro="">
      <xdr:nvCxnSpPr>
        <xdr:cNvPr id="194" name="直線コネクタ 193"/>
        <xdr:cNvCxnSpPr/>
      </xdr:nvCxnSpPr>
      <xdr:spPr>
        <a:xfrm flipV="1">
          <a:off x="2209800" y="97227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58</xdr:row>
      <xdr:rowOff>105228</xdr:rowOff>
    </xdr:to>
    <xdr:cxnSp macro="">
      <xdr:nvCxnSpPr>
        <xdr:cNvPr id="197" name="直線コネクタ 196"/>
        <xdr:cNvCxnSpPr/>
      </xdr:nvCxnSpPr>
      <xdr:spPr>
        <a:xfrm>
          <a:off x="1320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07" name="楕円 206"/>
        <xdr:cNvSpPr/>
      </xdr:nvSpPr>
      <xdr:spPr>
        <a:xfrm>
          <a:off x="4775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08" name="扶助費該当値テキスト"/>
        <xdr:cNvSpPr txBox="1"/>
      </xdr:nvSpPr>
      <xdr:spPr>
        <a:xfrm>
          <a:off x="4914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1" name="楕円 210"/>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2" name="テキスト ボックス 211"/>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3" name="楕円 212"/>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4" name="テキスト ボックス 213"/>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5" name="楕円 214"/>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16" name="テキスト ボックス 215"/>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BIZ UDゴシック" panose="020B0400000000000000" pitchFamily="49" charset="-128"/>
              <a:ea typeface="BIZ UDゴシック" panose="020B0400000000000000" pitchFamily="49" charset="-128"/>
            </a:rPr>
            <a:t>施設の維持補修に係る経費が増加したことに加え、繰出金も増加しているため、数値が悪化している。</a:t>
          </a:r>
          <a:endParaRPr kumimoji="1" lang="en-US" altLang="ja-JP" sz="1300">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BIZ UDゴシック" panose="020B0400000000000000" pitchFamily="49" charset="-128"/>
              <a:ea typeface="BIZ UDゴシック" panose="020B0400000000000000" pitchFamily="49" charset="-128"/>
            </a:rPr>
            <a:t>繰出金が割合のほとんどを占めているため、特別会計における歳入確保や料金の適正化などに取り組み、繰出金の抑制に努める。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165100</xdr:rowOff>
    </xdr:to>
    <xdr:cxnSp macro="">
      <xdr:nvCxnSpPr>
        <xdr:cNvPr id="251" name="直線コネクタ 250"/>
        <xdr:cNvCxnSpPr/>
      </xdr:nvCxnSpPr>
      <xdr:spPr>
        <a:xfrm>
          <a:off x="15671800" y="96574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110672</xdr:rowOff>
    </xdr:to>
    <xdr:cxnSp macro="">
      <xdr:nvCxnSpPr>
        <xdr:cNvPr id="254" name="直線コネクタ 253"/>
        <xdr:cNvCxnSpPr/>
      </xdr:nvCxnSpPr>
      <xdr:spPr>
        <a:xfrm flipV="1">
          <a:off x="14782800" y="965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57</xdr:row>
      <xdr:rowOff>102507</xdr:rowOff>
    </xdr:to>
    <xdr:cxnSp macro="">
      <xdr:nvCxnSpPr>
        <xdr:cNvPr id="257" name="直線コネクタ 256"/>
        <xdr:cNvCxnSpPr/>
      </xdr:nvCxnSpPr>
      <xdr:spPr>
        <a:xfrm flipV="1">
          <a:off x="13893800" y="97118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102507</xdr:rowOff>
    </xdr:to>
    <xdr:cxnSp macro="">
      <xdr:nvCxnSpPr>
        <xdr:cNvPr id="260" name="直線コネクタ 259"/>
        <xdr:cNvCxnSpPr/>
      </xdr:nvCxnSpPr>
      <xdr:spPr>
        <a:xfrm>
          <a:off x="13004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75" name="テキスト ボックス 274"/>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6" name="楕円 275"/>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7" name="テキスト ボックス 276"/>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8" name="楕円 277"/>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79" name="テキスト ボックス 278"/>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補助費等の総額は前年度より減少しており、経常的な経費についても負担金が少し増加した程度でほぼ横ばいである。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今年度の数値については、分母となる要素のうち、地方税が減収となったため、数値が悪化している。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129286</xdr:rowOff>
    </xdr:to>
    <xdr:cxnSp macro="">
      <xdr:nvCxnSpPr>
        <xdr:cNvPr id="309" name="直線コネクタ 308"/>
        <xdr:cNvCxnSpPr/>
      </xdr:nvCxnSpPr>
      <xdr:spPr>
        <a:xfrm>
          <a:off x="15671800" y="61208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120142</xdr:rowOff>
    </xdr:to>
    <xdr:cxnSp macro="">
      <xdr:nvCxnSpPr>
        <xdr:cNvPr id="312" name="直線コネクタ 311"/>
        <xdr:cNvCxnSpPr/>
      </xdr:nvCxnSpPr>
      <xdr:spPr>
        <a:xfrm>
          <a:off x="14782800" y="6084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36</xdr:row>
      <xdr:rowOff>131572</xdr:rowOff>
    </xdr:to>
    <xdr:cxnSp macro="">
      <xdr:nvCxnSpPr>
        <xdr:cNvPr id="315" name="直線コネクタ 314"/>
        <xdr:cNvCxnSpPr/>
      </xdr:nvCxnSpPr>
      <xdr:spPr>
        <a:xfrm flipV="1">
          <a:off x="13893800" y="608431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131572</xdr:rowOff>
    </xdr:to>
    <xdr:cxnSp macro="">
      <xdr:nvCxnSpPr>
        <xdr:cNvPr id="318" name="直線コネクタ 317"/>
        <xdr:cNvCxnSpPr/>
      </xdr:nvCxnSpPr>
      <xdr:spPr>
        <a:xfrm>
          <a:off x="13004800" y="6203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8" name="楕円 327"/>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9" name="補助費等該当値テキスト"/>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0" name="楕円 329"/>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1" name="テキスト ボックス 330"/>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32" name="楕円 331"/>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33" name="テキスト ボックス 332"/>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4" name="楕円 333"/>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5" name="テキスト ボックス 334"/>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昨年度より公債費が増加しているため、数値が悪化している。</a:t>
          </a:r>
        </a:p>
        <a:p>
          <a:r>
            <a:rPr kumimoji="1" lang="ja-JP" altLang="en-US" sz="1300">
              <a:latin typeface="BIZ UDゴシック" panose="020B0400000000000000" pitchFamily="49" charset="-128"/>
              <a:ea typeface="BIZ UDゴシック" panose="020B0400000000000000" pitchFamily="49" charset="-128"/>
            </a:rPr>
            <a:t>今後も、公債費の増加が見込まれているため、数値は悪化する傾向になると思われる。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113285</xdr:rowOff>
    </xdr:to>
    <xdr:cxnSp macro="">
      <xdr:nvCxnSpPr>
        <xdr:cNvPr id="367" name="直線コネクタ 366"/>
        <xdr:cNvCxnSpPr/>
      </xdr:nvCxnSpPr>
      <xdr:spPr>
        <a:xfrm>
          <a:off x="3987800" y="130977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67563</xdr:rowOff>
    </xdr:to>
    <xdr:cxnSp macro="">
      <xdr:nvCxnSpPr>
        <xdr:cNvPr id="370" name="直線コネクタ 369"/>
        <xdr:cNvCxnSpPr/>
      </xdr:nvCxnSpPr>
      <xdr:spPr>
        <a:xfrm>
          <a:off x="3098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81280</xdr:rowOff>
    </xdr:to>
    <xdr:cxnSp macro="">
      <xdr:nvCxnSpPr>
        <xdr:cNvPr id="373" name="直線コネクタ 372"/>
        <xdr:cNvCxnSpPr/>
      </xdr:nvCxnSpPr>
      <xdr:spPr>
        <a:xfrm flipV="1">
          <a:off x="2209800" y="13093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81280</xdr:rowOff>
    </xdr:to>
    <xdr:cxnSp macro="">
      <xdr:nvCxnSpPr>
        <xdr:cNvPr id="376" name="直線コネクタ 375"/>
        <xdr:cNvCxnSpPr/>
      </xdr:nvCxnSpPr>
      <xdr:spPr>
        <a:xfrm>
          <a:off x="1320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6" name="楕円 385"/>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7"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8" name="楕円 387"/>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9" name="テキスト ボックス 388"/>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0" name="楕円 389"/>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1" name="テキスト ボックス 390"/>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2" name="楕円 391"/>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3" name="テキスト ボックス 392"/>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4" name="楕円 393"/>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5" name="テキスト ボックス 394"/>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分母となる要素のうち、地方税が減収となったことに加え、分子要素のほぼ全ての項目に増加がみられるため、数値は悪化している。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今後も、経常的な経費のうち義務的経費は増加傾向にあり、義務的経費でないものの、物価高騰を受け、支出の増加がみられるため数値は悪化していくと思われる。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69850</xdr:rowOff>
    </xdr:to>
    <xdr:cxnSp macro="">
      <xdr:nvCxnSpPr>
        <xdr:cNvPr id="426" name="直線コネクタ 425"/>
        <xdr:cNvCxnSpPr/>
      </xdr:nvCxnSpPr>
      <xdr:spPr>
        <a:xfrm>
          <a:off x="15671800" y="1312062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90424</xdr:rowOff>
    </xdr:to>
    <xdr:cxnSp macro="">
      <xdr:nvCxnSpPr>
        <xdr:cNvPr id="429" name="直線コネクタ 428"/>
        <xdr:cNvCxnSpPr/>
      </xdr:nvCxnSpPr>
      <xdr:spPr>
        <a:xfrm>
          <a:off x="14782800" y="130291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78</xdr:row>
      <xdr:rowOff>49276</xdr:rowOff>
    </xdr:to>
    <xdr:cxnSp macro="">
      <xdr:nvCxnSpPr>
        <xdr:cNvPr id="432" name="直線コネクタ 431"/>
        <xdr:cNvCxnSpPr/>
      </xdr:nvCxnSpPr>
      <xdr:spPr>
        <a:xfrm flipV="1">
          <a:off x="13893800" y="13029185"/>
          <a:ext cx="889000" cy="39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49276</xdr:rowOff>
    </xdr:to>
    <xdr:cxnSp macro="">
      <xdr:nvCxnSpPr>
        <xdr:cNvPr id="435" name="直線コネクタ 434"/>
        <xdr:cNvCxnSpPr/>
      </xdr:nvCxnSpPr>
      <xdr:spPr>
        <a:xfrm>
          <a:off x="13004800" y="133675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5" name="楕円 444"/>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6" name="公債費以外該当値テキスト"/>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7" name="楕円 446"/>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8" name="テキスト ボックス 447"/>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9" name="楕円 448"/>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0" name="テキスト ボックス 449"/>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1" name="楕円 450"/>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2" name="テキスト ボックス 451"/>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3" name="楕円 452"/>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55390</xdr:rowOff>
    </xdr:from>
    <xdr:ext cx="762000" cy="259045"/>
    <xdr:sp macro="" textlink="">
      <xdr:nvSpPr>
        <xdr:cNvPr id="454" name="テキスト ボックス 453"/>
        <xdr:cNvSpPr txBox="1"/>
      </xdr:nvSpPr>
      <xdr:spPr>
        <a:xfrm>
          <a:off x="12623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61840</xdr:rowOff>
    </xdr:from>
    <xdr:to>
      <xdr:col>29</xdr:col>
      <xdr:colOff>127000</xdr:colOff>
      <xdr:row>19</xdr:row>
      <xdr:rowOff>76741</xdr:rowOff>
    </xdr:to>
    <xdr:cxnSp macro="">
      <xdr:nvCxnSpPr>
        <xdr:cNvPr id="54" name="直線コネクタ 53"/>
        <xdr:cNvCxnSpPr/>
      </xdr:nvCxnSpPr>
      <xdr:spPr bwMode="auto">
        <a:xfrm flipV="1">
          <a:off x="5003800" y="3367015"/>
          <a:ext cx="647700" cy="14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17891</xdr:rowOff>
    </xdr:from>
    <xdr:to>
      <xdr:col>26</xdr:col>
      <xdr:colOff>50800</xdr:colOff>
      <xdr:row>19</xdr:row>
      <xdr:rowOff>76741</xdr:rowOff>
    </xdr:to>
    <xdr:cxnSp macro="">
      <xdr:nvCxnSpPr>
        <xdr:cNvPr id="57" name="直線コネクタ 56"/>
        <xdr:cNvCxnSpPr/>
      </xdr:nvCxnSpPr>
      <xdr:spPr bwMode="auto">
        <a:xfrm>
          <a:off x="4305300" y="3323066"/>
          <a:ext cx="698500" cy="58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17891</xdr:rowOff>
    </xdr:from>
    <xdr:to>
      <xdr:col>22</xdr:col>
      <xdr:colOff>114300</xdr:colOff>
      <xdr:row>19</xdr:row>
      <xdr:rowOff>44023</xdr:rowOff>
    </xdr:to>
    <xdr:cxnSp macro="">
      <xdr:nvCxnSpPr>
        <xdr:cNvPr id="60" name="直線コネクタ 59"/>
        <xdr:cNvCxnSpPr/>
      </xdr:nvCxnSpPr>
      <xdr:spPr bwMode="auto">
        <a:xfrm flipV="1">
          <a:off x="3606800" y="3323066"/>
          <a:ext cx="698500" cy="2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44023</xdr:rowOff>
    </xdr:from>
    <xdr:to>
      <xdr:col>18</xdr:col>
      <xdr:colOff>177800</xdr:colOff>
      <xdr:row>19</xdr:row>
      <xdr:rowOff>68812</xdr:rowOff>
    </xdr:to>
    <xdr:cxnSp macro="">
      <xdr:nvCxnSpPr>
        <xdr:cNvPr id="63" name="直線コネクタ 62"/>
        <xdr:cNvCxnSpPr/>
      </xdr:nvCxnSpPr>
      <xdr:spPr bwMode="auto">
        <a:xfrm flipV="1">
          <a:off x="2908300" y="3349198"/>
          <a:ext cx="698500" cy="24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11040</xdr:rowOff>
    </xdr:from>
    <xdr:to>
      <xdr:col>29</xdr:col>
      <xdr:colOff>177800</xdr:colOff>
      <xdr:row>19</xdr:row>
      <xdr:rowOff>112640</xdr:rowOff>
    </xdr:to>
    <xdr:sp macro="" textlink="">
      <xdr:nvSpPr>
        <xdr:cNvPr id="73" name="楕円 72"/>
        <xdr:cNvSpPr/>
      </xdr:nvSpPr>
      <xdr:spPr bwMode="auto">
        <a:xfrm>
          <a:off x="5600700" y="3316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91067</xdr:rowOff>
    </xdr:from>
    <xdr:ext cx="762000" cy="259045"/>
    <xdr:sp macro="" textlink="">
      <xdr:nvSpPr>
        <xdr:cNvPr id="74" name="人口1人当たり決算額の推移該当値テキスト130"/>
        <xdr:cNvSpPr txBox="1"/>
      </xdr:nvSpPr>
      <xdr:spPr>
        <a:xfrm>
          <a:off x="5740400" y="322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25941</xdr:rowOff>
    </xdr:from>
    <xdr:to>
      <xdr:col>26</xdr:col>
      <xdr:colOff>101600</xdr:colOff>
      <xdr:row>19</xdr:row>
      <xdr:rowOff>127541</xdr:rowOff>
    </xdr:to>
    <xdr:sp macro="" textlink="">
      <xdr:nvSpPr>
        <xdr:cNvPr id="75" name="楕円 74"/>
        <xdr:cNvSpPr/>
      </xdr:nvSpPr>
      <xdr:spPr bwMode="auto">
        <a:xfrm>
          <a:off x="4953000" y="3331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112318</xdr:rowOff>
    </xdr:from>
    <xdr:ext cx="736600" cy="259045"/>
    <xdr:sp macro="" textlink="">
      <xdr:nvSpPr>
        <xdr:cNvPr id="76" name="テキスト ボックス 75"/>
        <xdr:cNvSpPr txBox="1"/>
      </xdr:nvSpPr>
      <xdr:spPr>
        <a:xfrm>
          <a:off x="4622800" y="341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138541</xdr:rowOff>
    </xdr:from>
    <xdr:to>
      <xdr:col>22</xdr:col>
      <xdr:colOff>165100</xdr:colOff>
      <xdr:row>19</xdr:row>
      <xdr:rowOff>68691</xdr:rowOff>
    </xdr:to>
    <xdr:sp macro="" textlink="">
      <xdr:nvSpPr>
        <xdr:cNvPr id="77" name="楕円 76"/>
        <xdr:cNvSpPr/>
      </xdr:nvSpPr>
      <xdr:spPr bwMode="auto">
        <a:xfrm>
          <a:off x="4254500" y="327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53468</xdr:rowOff>
    </xdr:from>
    <xdr:ext cx="762000" cy="259045"/>
    <xdr:sp macro="" textlink="">
      <xdr:nvSpPr>
        <xdr:cNvPr id="78" name="テキスト ボックス 77"/>
        <xdr:cNvSpPr txBox="1"/>
      </xdr:nvSpPr>
      <xdr:spPr>
        <a:xfrm>
          <a:off x="3924300" y="335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164673</xdr:rowOff>
    </xdr:from>
    <xdr:to>
      <xdr:col>19</xdr:col>
      <xdr:colOff>38100</xdr:colOff>
      <xdr:row>19</xdr:row>
      <xdr:rowOff>94823</xdr:rowOff>
    </xdr:to>
    <xdr:sp macro="" textlink="">
      <xdr:nvSpPr>
        <xdr:cNvPr id="79" name="楕円 78"/>
        <xdr:cNvSpPr/>
      </xdr:nvSpPr>
      <xdr:spPr bwMode="auto">
        <a:xfrm>
          <a:off x="3556000" y="329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79600</xdr:rowOff>
    </xdr:from>
    <xdr:ext cx="762000" cy="259045"/>
    <xdr:sp macro="" textlink="">
      <xdr:nvSpPr>
        <xdr:cNvPr id="80" name="テキスト ボックス 79"/>
        <xdr:cNvSpPr txBox="1"/>
      </xdr:nvSpPr>
      <xdr:spPr>
        <a:xfrm>
          <a:off x="3225800" y="338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18012</xdr:rowOff>
    </xdr:from>
    <xdr:to>
      <xdr:col>15</xdr:col>
      <xdr:colOff>101600</xdr:colOff>
      <xdr:row>19</xdr:row>
      <xdr:rowOff>119612</xdr:rowOff>
    </xdr:to>
    <xdr:sp macro="" textlink="">
      <xdr:nvSpPr>
        <xdr:cNvPr id="81" name="楕円 80"/>
        <xdr:cNvSpPr/>
      </xdr:nvSpPr>
      <xdr:spPr bwMode="auto">
        <a:xfrm>
          <a:off x="2857500" y="332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104389</xdr:rowOff>
    </xdr:from>
    <xdr:ext cx="762000" cy="259045"/>
    <xdr:sp macro="" textlink="">
      <xdr:nvSpPr>
        <xdr:cNvPr id="82" name="テキスト ボックス 81"/>
        <xdr:cNvSpPr txBox="1"/>
      </xdr:nvSpPr>
      <xdr:spPr>
        <a:xfrm>
          <a:off x="2527300" y="34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267132</xdr:rowOff>
    </xdr:from>
    <xdr:to>
      <xdr:col>29</xdr:col>
      <xdr:colOff>127000</xdr:colOff>
      <xdr:row>35</xdr:row>
      <xdr:rowOff>323138</xdr:rowOff>
    </xdr:to>
    <xdr:cxnSp macro="">
      <xdr:nvCxnSpPr>
        <xdr:cNvPr id="115" name="直線コネクタ 114"/>
        <xdr:cNvCxnSpPr/>
      </xdr:nvCxnSpPr>
      <xdr:spPr bwMode="auto">
        <a:xfrm flipV="1">
          <a:off x="5003800" y="6877482"/>
          <a:ext cx="647700" cy="56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251909</xdr:rowOff>
    </xdr:from>
    <xdr:ext cx="762000" cy="259045"/>
    <xdr:sp macro="" textlink="">
      <xdr:nvSpPr>
        <xdr:cNvPr id="116" name="人口1人当たり決算額の推移平均値テキスト445"/>
        <xdr:cNvSpPr txBox="1"/>
      </xdr:nvSpPr>
      <xdr:spPr>
        <a:xfrm>
          <a:off x="5740400" y="68622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323138</xdr:rowOff>
    </xdr:from>
    <xdr:to>
      <xdr:col>26</xdr:col>
      <xdr:colOff>50800</xdr:colOff>
      <xdr:row>36</xdr:row>
      <xdr:rowOff>12681</xdr:rowOff>
    </xdr:to>
    <xdr:cxnSp macro="">
      <xdr:nvCxnSpPr>
        <xdr:cNvPr id="118" name="直線コネクタ 117"/>
        <xdr:cNvCxnSpPr/>
      </xdr:nvCxnSpPr>
      <xdr:spPr bwMode="auto">
        <a:xfrm flipV="1">
          <a:off x="4305300" y="6933488"/>
          <a:ext cx="698500" cy="3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12681</xdr:rowOff>
    </xdr:from>
    <xdr:to>
      <xdr:col>22</xdr:col>
      <xdr:colOff>114300</xdr:colOff>
      <xdr:row>36</xdr:row>
      <xdr:rowOff>31979</xdr:rowOff>
    </xdr:to>
    <xdr:cxnSp macro="">
      <xdr:nvCxnSpPr>
        <xdr:cNvPr id="121" name="直線コネクタ 120"/>
        <xdr:cNvCxnSpPr/>
      </xdr:nvCxnSpPr>
      <xdr:spPr bwMode="auto">
        <a:xfrm flipV="1">
          <a:off x="3606800" y="6965931"/>
          <a:ext cx="698500" cy="1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31979</xdr:rowOff>
    </xdr:from>
    <xdr:to>
      <xdr:col>18</xdr:col>
      <xdr:colOff>177800</xdr:colOff>
      <xdr:row>36</xdr:row>
      <xdr:rowOff>54210</xdr:rowOff>
    </xdr:to>
    <xdr:cxnSp macro="">
      <xdr:nvCxnSpPr>
        <xdr:cNvPr id="124" name="直線コネクタ 123"/>
        <xdr:cNvCxnSpPr/>
      </xdr:nvCxnSpPr>
      <xdr:spPr bwMode="auto">
        <a:xfrm flipV="1">
          <a:off x="2908300" y="6985229"/>
          <a:ext cx="698500" cy="2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216332</xdr:rowOff>
    </xdr:from>
    <xdr:to>
      <xdr:col>29</xdr:col>
      <xdr:colOff>177800</xdr:colOff>
      <xdr:row>35</xdr:row>
      <xdr:rowOff>317932</xdr:rowOff>
    </xdr:to>
    <xdr:sp macro="" textlink="">
      <xdr:nvSpPr>
        <xdr:cNvPr id="134" name="楕円 133"/>
        <xdr:cNvSpPr/>
      </xdr:nvSpPr>
      <xdr:spPr bwMode="auto">
        <a:xfrm>
          <a:off x="5600700" y="682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61409</xdr:rowOff>
    </xdr:from>
    <xdr:ext cx="762000" cy="259045"/>
    <xdr:sp macro="" textlink="">
      <xdr:nvSpPr>
        <xdr:cNvPr id="135" name="人口1人当たり決算額の推移該当値テキスト445"/>
        <xdr:cNvSpPr txBox="1"/>
      </xdr:nvSpPr>
      <xdr:spPr>
        <a:xfrm>
          <a:off x="5740400" y="667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272338</xdr:rowOff>
    </xdr:from>
    <xdr:to>
      <xdr:col>26</xdr:col>
      <xdr:colOff>101600</xdr:colOff>
      <xdr:row>36</xdr:row>
      <xdr:rowOff>31038</xdr:rowOff>
    </xdr:to>
    <xdr:sp macro="" textlink="">
      <xdr:nvSpPr>
        <xdr:cNvPr id="136" name="楕円 135"/>
        <xdr:cNvSpPr/>
      </xdr:nvSpPr>
      <xdr:spPr bwMode="auto">
        <a:xfrm>
          <a:off x="4953000" y="688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15815</xdr:rowOff>
    </xdr:from>
    <xdr:ext cx="736600" cy="259045"/>
    <xdr:sp macro="" textlink="">
      <xdr:nvSpPr>
        <xdr:cNvPr id="137" name="テキスト ボックス 136"/>
        <xdr:cNvSpPr txBox="1"/>
      </xdr:nvSpPr>
      <xdr:spPr>
        <a:xfrm>
          <a:off x="4622800" y="6969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304781</xdr:rowOff>
    </xdr:from>
    <xdr:to>
      <xdr:col>22</xdr:col>
      <xdr:colOff>165100</xdr:colOff>
      <xdr:row>36</xdr:row>
      <xdr:rowOff>63481</xdr:rowOff>
    </xdr:to>
    <xdr:sp macro="" textlink="">
      <xdr:nvSpPr>
        <xdr:cNvPr id="138" name="楕円 137"/>
        <xdr:cNvSpPr/>
      </xdr:nvSpPr>
      <xdr:spPr bwMode="auto">
        <a:xfrm>
          <a:off x="4254500" y="6915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48258</xdr:rowOff>
    </xdr:from>
    <xdr:ext cx="762000" cy="259045"/>
    <xdr:sp macro="" textlink="">
      <xdr:nvSpPr>
        <xdr:cNvPr id="139" name="テキスト ボックス 138"/>
        <xdr:cNvSpPr txBox="1"/>
      </xdr:nvSpPr>
      <xdr:spPr>
        <a:xfrm>
          <a:off x="3924300" y="700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324079</xdr:rowOff>
    </xdr:from>
    <xdr:to>
      <xdr:col>19</xdr:col>
      <xdr:colOff>38100</xdr:colOff>
      <xdr:row>36</xdr:row>
      <xdr:rowOff>82779</xdr:rowOff>
    </xdr:to>
    <xdr:sp macro="" textlink="">
      <xdr:nvSpPr>
        <xdr:cNvPr id="140" name="楕円 139"/>
        <xdr:cNvSpPr/>
      </xdr:nvSpPr>
      <xdr:spPr bwMode="auto">
        <a:xfrm>
          <a:off x="3556000" y="693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67556</xdr:rowOff>
    </xdr:from>
    <xdr:ext cx="762000" cy="259045"/>
    <xdr:sp macro="" textlink="">
      <xdr:nvSpPr>
        <xdr:cNvPr id="141" name="テキスト ボックス 140"/>
        <xdr:cNvSpPr txBox="1"/>
      </xdr:nvSpPr>
      <xdr:spPr>
        <a:xfrm>
          <a:off x="3225800" y="702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3410</xdr:rowOff>
    </xdr:from>
    <xdr:to>
      <xdr:col>15</xdr:col>
      <xdr:colOff>101600</xdr:colOff>
      <xdr:row>36</xdr:row>
      <xdr:rowOff>105010</xdr:rowOff>
    </xdr:to>
    <xdr:sp macro="" textlink="">
      <xdr:nvSpPr>
        <xdr:cNvPr id="142" name="楕円 141"/>
        <xdr:cNvSpPr/>
      </xdr:nvSpPr>
      <xdr:spPr bwMode="auto">
        <a:xfrm>
          <a:off x="2857500" y="6956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89787</xdr:rowOff>
    </xdr:from>
    <xdr:ext cx="762000" cy="259045"/>
    <xdr:sp macro="" textlink="">
      <xdr:nvSpPr>
        <xdr:cNvPr id="143" name="テキスト ボックス 142"/>
        <xdr:cNvSpPr txBox="1"/>
      </xdr:nvSpPr>
      <xdr:spPr>
        <a:xfrm>
          <a:off x="2527300" y="704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75381</xdr:rowOff>
    </xdr:from>
    <xdr:to>
      <xdr:col>24</xdr:col>
      <xdr:colOff>63500</xdr:colOff>
      <xdr:row>38</xdr:row>
      <xdr:rowOff>89604</xdr:rowOff>
    </xdr:to>
    <xdr:cxnSp macro="">
      <xdr:nvCxnSpPr>
        <xdr:cNvPr id="63" name="直線コネクタ 62"/>
        <xdr:cNvCxnSpPr/>
      </xdr:nvCxnSpPr>
      <xdr:spPr>
        <a:xfrm flipV="1">
          <a:off x="3797300" y="6590481"/>
          <a:ext cx="8382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47934</xdr:rowOff>
    </xdr:from>
    <xdr:to>
      <xdr:col>19</xdr:col>
      <xdr:colOff>177800</xdr:colOff>
      <xdr:row>38</xdr:row>
      <xdr:rowOff>89604</xdr:rowOff>
    </xdr:to>
    <xdr:cxnSp macro="">
      <xdr:nvCxnSpPr>
        <xdr:cNvPr id="66" name="直線コネクタ 65"/>
        <xdr:cNvCxnSpPr/>
      </xdr:nvCxnSpPr>
      <xdr:spPr>
        <a:xfrm>
          <a:off x="2908300" y="6563034"/>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39900</xdr:rowOff>
    </xdr:from>
    <xdr:to>
      <xdr:col>15</xdr:col>
      <xdr:colOff>50800</xdr:colOff>
      <xdr:row>38</xdr:row>
      <xdr:rowOff>47934</xdr:rowOff>
    </xdr:to>
    <xdr:cxnSp macro="">
      <xdr:nvCxnSpPr>
        <xdr:cNvPr id="69" name="直線コネクタ 68"/>
        <xdr:cNvCxnSpPr/>
      </xdr:nvCxnSpPr>
      <xdr:spPr>
        <a:xfrm>
          <a:off x="2019300" y="6555000"/>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39900</xdr:rowOff>
    </xdr:from>
    <xdr:to>
      <xdr:col>10</xdr:col>
      <xdr:colOff>114300</xdr:colOff>
      <xdr:row>39</xdr:row>
      <xdr:rowOff>43198</xdr:rowOff>
    </xdr:to>
    <xdr:cxnSp macro="">
      <xdr:nvCxnSpPr>
        <xdr:cNvPr id="72" name="直線コネクタ 71"/>
        <xdr:cNvCxnSpPr/>
      </xdr:nvCxnSpPr>
      <xdr:spPr>
        <a:xfrm flipV="1">
          <a:off x="1130300" y="6555000"/>
          <a:ext cx="889000" cy="17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24581</xdr:rowOff>
    </xdr:from>
    <xdr:to>
      <xdr:col>24</xdr:col>
      <xdr:colOff>114300</xdr:colOff>
      <xdr:row>38</xdr:row>
      <xdr:rowOff>126181</xdr:rowOff>
    </xdr:to>
    <xdr:sp macro="" textlink="">
      <xdr:nvSpPr>
        <xdr:cNvPr id="82" name="楕円 81"/>
        <xdr:cNvSpPr/>
      </xdr:nvSpPr>
      <xdr:spPr>
        <a:xfrm>
          <a:off x="4584700" y="6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110959</xdr:rowOff>
    </xdr:from>
    <xdr:ext cx="534377" cy="259045"/>
    <xdr:sp macro="" textlink="">
      <xdr:nvSpPr>
        <xdr:cNvPr id="83" name="人件費該当値テキスト"/>
        <xdr:cNvSpPr txBox="1"/>
      </xdr:nvSpPr>
      <xdr:spPr>
        <a:xfrm>
          <a:off x="4686300" y="64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38804</xdr:rowOff>
    </xdr:from>
    <xdr:to>
      <xdr:col>20</xdr:col>
      <xdr:colOff>38100</xdr:colOff>
      <xdr:row>38</xdr:row>
      <xdr:rowOff>140404</xdr:rowOff>
    </xdr:to>
    <xdr:sp macro="" textlink="">
      <xdr:nvSpPr>
        <xdr:cNvPr id="84" name="楕円 83"/>
        <xdr:cNvSpPr/>
      </xdr:nvSpPr>
      <xdr:spPr>
        <a:xfrm>
          <a:off x="3746500" y="65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131531</xdr:rowOff>
    </xdr:from>
    <xdr:ext cx="534377" cy="259045"/>
    <xdr:sp macro="" textlink="">
      <xdr:nvSpPr>
        <xdr:cNvPr id="85" name="テキスト ボックス 84"/>
        <xdr:cNvSpPr txBox="1"/>
      </xdr:nvSpPr>
      <xdr:spPr>
        <a:xfrm>
          <a:off x="3530111" y="66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168584</xdr:rowOff>
    </xdr:from>
    <xdr:to>
      <xdr:col>15</xdr:col>
      <xdr:colOff>101600</xdr:colOff>
      <xdr:row>38</xdr:row>
      <xdr:rowOff>98734</xdr:rowOff>
    </xdr:to>
    <xdr:sp macro="" textlink="">
      <xdr:nvSpPr>
        <xdr:cNvPr id="86" name="楕円 85"/>
        <xdr:cNvSpPr/>
      </xdr:nvSpPr>
      <xdr:spPr>
        <a:xfrm>
          <a:off x="2857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89861</xdr:rowOff>
    </xdr:from>
    <xdr:ext cx="534377" cy="259045"/>
    <xdr:sp macro="" textlink="">
      <xdr:nvSpPr>
        <xdr:cNvPr id="87" name="テキスト ボックス 86"/>
        <xdr:cNvSpPr txBox="1"/>
      </xdr:nvSpPr>
      <xdr:spPr>
        <a:xfrm>
          <a:off x="2641111" y="66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160550</xdr:rowOff>
    </xdr:from>
    <xdr:to>
      <xdr:col>10</xdr:col>
      <xdr:colOff>165100</xdr:colOff>
      <xdr:row>38</xdr:row>
      <xdr:rowOff>90700</xdr:rowOff>
    </xdr:to>
    <xdr:sp macro="" textlink="">
      <xdr:nvSpPr>
        <xdr:cNvPr id="88" name="楕円 87"/>
        <xdr:cNvSpPr/>
      </xdr:nvSpPr>
      <xdr:spPr>
        <a:xfrm>
          <a:off x="1968500" y="65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81827</xdr:rowOff>
    </xdr:from>
    <xdr:ext cx="534377" cy="259045"/>
    <xdr:sp macro="" textlink="">
      <xdr:nvSpPr>
        <xdr:cNvPr id="89" name="テキスト ボックス 88"/>
        <xdr:cNvSpPr txBox="1"/>
      </xdr:nvSpPr>
      <xdr:spPr>
        <a:xfrm>
          <a:off x="1752111" y="659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163848</xdr:rowOff>
    </xdr:from>
    <xdr:to>
      <xdr:col>6</xdr:col>
      <xdr:colOff>38100</xdr:colOff>
      <xdr:row>39</xdr:row>
      <xdr:rowOff>93998</xdr:rowOff>
    </xdr:to>
    <xdr:sp macro="" textlink="">
      <xdr:nvSpPr>
        <xdr:cNvPr id="90" name="楕円 89"/>
        <xdr:cNvSpPr/>
      </xdr:nvSpPr>
      <xdr:spPr>
        <a:xfrm>
          <a:off x="1079500" y="66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85125</xdr:rowOff>
    </xdr:from>
    <xdr:ext cx="534377" cy="259045"/>
    <xdr:sp macro="" textlink="">
      <xdr:nvSpPr>
        <xdr:cNvPr id="91" name="テキスト ボックス 90"/>
        <xdr:cNvSpPr txBox="1"/>
      </xdr:nvSpPr>
      <xdr:spPr>
        <a:xfrm>
          <a:off x="863111" y="67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163557</xdr:rowOff>
    </xdr:from>
    <xdr:to>
      <xdr:col>24</xdr:col>
      <xdr:colOff>63500</xdr:colOff>
      <xdr:row>57</xdr:row>
      <xdr:rowOff>19566</xdr:rowOff>
    </xdr:to>
    <xdr:cxnSp macro="">
      <xdr:nvCxnSpPr>
        <xdr:cNvPr id="118" name="直線コネクタ 117"/>
        <xdr:cNvCxnSpPr/>
      </xdr:nvCxnSpPr>
      <xdr:spPr>
        <a:xfrm>
          <a:off x="3797300" y="9764757"/>
          <a:ext cx="83820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149790</xdr:rowOff>
    </xdr:from>
    <xdr:to>
      <xdr:col>19</xdr:col>
      <xdr:colOff>177800</xdr:colOff>
      <xdr:row>56</xdr:row>
      <xdr:rowOff>163557</xdr:rowOff>
    </xdr:to>
    <xdr:cxnSp macro="">
      <xdr:nvCxnSpPr>
        <xdr:cNvPr id="121" name="直線コネクタ 120"/>
        <xdr:cNvCxnSpPr/>
      </xdr:nvCxnSpPr>
      <xdr:spPr>
        <a:xfrm>
          <a:off x="2908300" y="9750990"/>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149790</xdr:rowOff>
    </xdr:from>
    <xdr:to>
      <xdr:col>15</xdr:col>
      <xdr:colOff>50800</xdr:colOff>
      <xdr:row>57</xdr:row>
      <xdr:rowOff>89993</xdr:rowOff>
    </xdr:to>
    <xdr:cxnSp macro="">
      <xdr:nvCxnSpPr>
        <xdr:cNvPr id="124" name="直線コネクタ 123"/>
        <xdr:cNvCxnSpPr/>
      </xdr:nvCxnSpPr>
      <xdr:spPr>
        <a:xfrm flipV="1">
          <a:off x="2019300" y="9750990"/>
          <a:ext cx="889000" cy="11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50148</xdr:rowOff>
    </xdr:from>
    <xdr:to>
      <xdr:col>10</xdr:col>
      <xdr:colOff>114300</xdr:colOff>
      <xdr:row>57</xdr:row>
      <xdr:rowOff>89993</xdr:rowOff>
    </xdr:to>
    <xdr:cxnSp macro="">
      <xdr:nvCxnSpPr>
        <xdr:cNvPr id="127" name="直線コネクタ 126"/>
        <xdr:cNvCxnSpPr/>
      </xdr:nvCxnSpPr>
      <xdr:spPr>
        <a:xfrm>
          <a:off x="1130300" y="9822798"/>
          <a:ext cx="889000" cy="3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140216</xdr:rowOff>
    </xdr:from>
    <xdr:to>
      <xdr:col>24</xdr:col>
      <xdr:colOff>114300</xdr:colOff>
      <xdr:row>57</xdr:row>
      <xdr:rowOff>70366</xdr:rowOff>
    </xdr:to>
    <xdr:sp macro="" textlink="">
      <xdr:nvSpPr>
        <xdr:cNvPr id="137" name="楕円 136"/>
        <xdr:cNvSpPr/>
      </xdr:nvSpPr>
      <xdr:spPr>
        <a:xfrm>
          <a:off x="4584700" y="9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112757</xdr:rowOff>
    </xdr:from>
    <xdr:to>
      <xdr:col>20</xdr:col>
      <xdr:colOff>38100</xdr:colOff>
      <xdr:row>57</xdr:row>
      <xdr:rowOff>42907</xdr:rowOff>
    </xdr:to>
    <xdr:sp macro="" textlink="">
      <xdr:nvSpPr>
        <xdr:cNvPr id="139" name="楕円 138"/>
        <xdr:cNvSpPr/>
      </xdr:nvSpPr>
      <xdr:spPr>
        <a:xfrm>
          <a:off x="3746500" y="97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34034</xdr:rowOff>
    </xdr:from>
    <xdr:ext cx="534377" cy="259045"/>
    <xdr:sp macro="" textlink="">
      <xdr:nvSpPr>
        <xdr:cNvPr id="140" name="テキスト ボックス 139"/>
        <xdr:cNvSpPr txBox="1"/>
      </xdr:nvSpPr>
      <xdr:spPr>
        <a:xfrm>
          <a:off x="3530111" y="980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98990</xdr:rowOff>
    </xdr:from>
    <xdr:to>
      <xdr:col>15</xdr:col>
      <xdr:colOff>101600</xdr:colOff>
      <xdr:row>57</xdr:row>
      <xdr:rowOff>29140</xdr:rowOff>
    </xdr:to>
    <xdr:sp macro="" textlink="">
      <xdr:nvSpPr>
        <xdr:cNvPr id="141" name="楕円 140"/>
        <xdr:cNvSpPr/>
      </xdr:nvSpPr>
      <xdr:spPr>
        <a:xfrm>
          <a:off x="2857500" y="97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45667</xdr:rowOff>
    </xdr:from>
    <xdr:ext cx="534377" cy="259045"/>
    <xdr:sp macro="" textlink="">
      <xdr:nvSpPr>
        <xdr:cNvPr id="142" name="テキスト ボックス 141"/>
        <xdr:cNvSpPr txBox="1"/>
      </xdr:nvSpPr>
      <xdr:spPr>
        <a:xfrm>
          <a:off x="2641111" y="94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39193</xdr:rowOff>
    </xdr:from>
    <xdr:to>
      <xdr:col>10</xdr:col>
      <xdr:colOff>165100</xdr:colOff>
      <xdr:row>57</xdr:row>
      <xdr:rowOff>140793</xdr:rowOff>
    </xdr:to>
    <xdr:sp macro="" textlink="">
      <xdr:nvSpPr>
        <xdr:cNvPr id="143" name="楕円 142"/>
        <xdr:cNvSpPr/>
      </xdr:nvSpPr>
      <xdr:spPr>
        <a:xfrm>
          <a:off x="1968500" y="98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131920</xdr:rowOff>
    </xdr:from>
    <xdr:ext cx="534377" cy="259045"/>
    <xdr:sp macro="" textlink="">
      <xdr:nvSpPr>
        <xdr:cNvPr id="144" name="テキスト ボックス 143"/>
        <xdr:cNvSpPr txBox="1"/>
      </xdr:nvSpPr>
      <xdr:spPr>
        <a:xfrm>
          <a:off x="1752111" y="99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170798</xdr:rowOff>
    </xdr:from>
    <xdr:to>
      <xdr:col>6</xdr:col>
      <xdr:colOff>38100</xdr:colOff>
      <xdr:row>57</xdr:row>
      <xdr:rowOff>100948</xdr:rowOff>
    </xdr:to>
    <xdr:sp macro="" textlink="">
      <xdr:nvSpPr>
        <xdr:cNvPr id="145" name="楕円 144"/>
        <xdr:cNvSpPr/>
      </xdr:nvSpPr>
      <xdr:spPr>
        <a:xfrm>
          <a:off x="1079500" y="977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92075</xdr:rowOff>
    </xdr:from>
    <xdr:ext cx="534377" cy="259045"/>
    <xdr:sp macro="" textlink="">
      <xdr:nvSpPr>
        <xdr:cNvPr id="146" name="テキスト ボックス 145"/>
        <xdr:cNvSpPr txBox="1"/>
      </xdr:nvSpPr>
      <xdr:spPr>
        <a:xfrm>
          <a:off x="863111" y="98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163840</xdr:rowOff>
    </xdr:from>
    <xdr:to>
      <xdr:col>24</xdr:col>
      <xdr:colOff>63500</xdr:colOff>
      <xdr:row>78</xdr:row>
      <xdr:rowOff>19411</xdr:rowOff>
    </xdr:to>
    <xdr:cxnSp macro="">
      <xdr:nvCxnSpPr>
        <xdr:cNvPr id="173" name="直線コネクタ 172"/>
        <xdr:cNvCxnSpPr/>
      </xdr:nvCxnSpPr>
      <xdr:spPr>
        <a:xfrm flipV="1">
          <a:off x="3797300" y="13365490"/>
          <a:ext cx="8382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19411</xdr:rowOff>
    </xdr:from>
    <xdr:to>
      <xdr:col>19</xdr:col>
      <xdr:colOff>177800</xdr:colOff>
      <xdr:row>78</xdr:row>
      <xdr:rowOff>23434</xdr:rowOff>
    </xdr:to>
    <xdr:cxnSp macro="">
      <xdr:nvCxnSpPr>
        <xdr:cNvPr id="176" name="直線コネクタ 175"/>
        <xdr:cNvCxnSpPr/>
      </xdr:nvCxnSpPr>
      <xdr:spPr>
        <a:xfrm flipV="1">
          <a:off x="2908300" y="1339251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37333</xdr:rowOff>
    </xdr:from>
    <xdr:to>
      <xdr:col>15</xdr:col>
      <xdr:colOff>50800</xdr:colOff>
      <xdr:row>78</xdr:row>
      <xdr:rowOff>23434</xdr:rowOff>
    </xdr:to>
    <xdr:cxnSp macro="">
      <xdr:nvCxnSpPr>
        <xdr:cNvPr id="179" name="直線コネクタ 178"/>
        <xdr:cNvCxnSpPr/>
      </xdr:nvCxnSpPr>
      <xdr:spPr>
        <a:xfrm>
          <a:off x="2019300" y="13238983"/>
          <a:ext cx="889000" cy="15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35413</xdr:rowOff>
    </xdr:from>
    <xdr:to>
      <xdr:col>10</xdr:col>
      <xdr:colOff>114300</xdr:colOff>
      <xdr:row>77</xdr:row>
      <xdr:rowOff>37333</xdr:rowOff>
    </xdr:to>
    <xdr:cxnSp macro="">
      <xdr:nvCxnSpPr>
        <xdr:cNvPr id="182" name="直線コネクタ 181"/>
        <xdr:cNvCxnSpPr/>
      </xdr:nvCxnSpPr>
      <xdr:spPr>
        <a:xfrm>
          <a:off x="1130300" y="13237063"/>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113040</xdr:rowOff>
    </xdr:from>
    <xdr:to>
      <xdr:col>24</xdr:col>
      <xdr:colOff>114300</xdr:colOff>
      <xdr:row>78</xdr:row>
      <xdr:rowOff>43190</xdr:rowOff>
    </xdr:to>
    <xdr:sp macro="" textlink="">
      <xdr:nvSpPr>
        <xdr:cNvPr id="192" name="楕円 191"/>
        <xdr:cNvSpPr/>
      </xdr:nvSpPr>
      <xdr:spPr>
        <a:xfrm>
          <a:off x="45847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91467</xdr:rowOff>
    </xdr:from>
    <xdr:ext cx="469744" cy="259045"/>
    <xdr:sp macro="" textlink="">
      <xdr:nvSpPr>
        <xdr:cNvPr id="193" name="維持補修費該当値テキスト"/>
        <xdr:cNvSpPr txBox="1"/>
      </xdr:nvSpPr>
      <xdr:spPr>
        <a:xfrm>
          <a:off x="4686300" y="1329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140061</xdr:rowOff>
    </xdr:from>
    <xdr:to>
      <xdr:col>20</xdr:col>
      <xdr:colOff>38100</xdr:colOff>
      <xdr:row>78</xdr:row>
      <xdr:rowOff>70211</xdr:rowOff>
    </xdr:to>
    <xdr:sp macro="" textlink="">
      <xdr:nvSpPr>
        <xdr:cNvPr id="194" name="楕円 193"/>
        <xdr:cNvSpPr/>
      </xdr:nvSpPr>
      <xdr:spPr>
        <a:xfrm>
          <a:off x="3746500" y="13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61338</xdr:rowOff>
    </xdr:from>
    <xdr:ext cx="469744" cy="259045"/>
    <xdr:sp macro="" textlink="">
      <xdr:nvSpPr>
        <xdr:cNvPr id="195" name="テキスト ボックス 194"/>
        <xdr:cNvSpPr txBox="1"/>
      </xdr:nvSpPr>
      <xdr:spPr>
        <a:xfrm>
          <a:off x="3562428" y="1343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144084</xdr:rowOff>
    </xdr:from>
    <xdr:to>
      <xdr:col>15</xdr:col>
      <xdr:colOff>101600</xdr:colOff>
      <xdr:row>78</xdr:row>
      <xdr:rowOff>74234</xdr:rowOff>
    </xdr:to>
    <xdr:sp macro="" textlink="">
      <xdr:nvSpPr>
        <xdr:cNvPr id="196" name="楕円 195"/>
        <xdr:cNvSpPr/>
      </xdr:nvSpPr>
      <xdr:spPr>
        <a:xfrm>
          <a:off x="28575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65361</xdr:rowOff>
    </xdr:from>
    <xdr:ext cx="469744" cy="259045"/>
    <xdr:sp macro="" textlink="">
      <xdr:nvSpPr>
        <xdr:cNvPr id="197" name="テキスト ボックス 196"/>
        <xdr:cNvSpPr txBox="1"/>
      </xdr:nvSpPr>
      <xdr:spPr>
        <a:xfrm>
          <a:off x="2673428" y="134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157983</xdr:rowOff>
    </xdr:from>
    <xdr:to>
      <xdr:col>10</xdr:col>
      <xdr:colOff>165100</xdr:colOff>
      <xdr:row>77</xdr:row>
      <xdr:rowOff>88133</xdr:rowOff>
    </xdr:to>
    <xdr:sp macro="" textlink="">
      <xdr:nvSpPr>
        <xdr:cNvPr id="198" name="楕円 197"/>
        <xdr:cNvSpPr/>
      </xdr:nvSpPr>
      <xdr:spPr>
        <a:xfrm>
          <a:off x="19685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104660</xdr:rowOff>
    </xdr:from>
    <xdr:ext cx="469744" cy="259045"/>
    <xdr:sp macro="" textlink="">
      <xdr:nvSpPr>
        <xdr:cNvPr id="199" name="テキスト ボックス 198"/>
        <xdr:cNvSpPr txBox="1"/>
      </xdr:nvSpPr>
      <xdr:spPr>
        <a:xfrm>
          <a:off x="1784428" y="129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156063</xdr:rowOff>
    </xdr:from>
    <xdr:to>
      <xdr:col>6</xdr:col>
      <xdr:colOff>38100</xdr:colOff>
      <xdr:row>77</xdr:row>
      <xdr:rowOff>86213</xdr:rowOff>
    </xdr:to>
    <xdr:sp macro="" textlink="">
      <xdr:nvSpPr>
        <xdr:cNvPr id="200" name="楕円 199"/>
        <xdr:cNvSpPr/>
      </xdr:nvSpPr>
      <xdr:spPr>
        <a:xfrm>
          <a:off x="1079500" y="131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102740</xdr:rowOff>
    </xdr:from>
    <xdr:ext cx="469744" cy="259045"/>
    <xdr:sp macro="" textlink="">
      <xdr:nvSpPr>
        <xdr:cNvPr id="201" name="テキスト ボックス 200"/>
        <xdr:cNvSpPr txBox="1"/>
      </xdr:nvSpPr>
      <xdr:spPr>
        <a:xfrm>
          <a:off x="895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145377</xdr:rowOff>
    </xdr:from>
    <xdr:to>
      <xdr:col>24</xdr:col>
      <xdr:colOff>63500</xdr:colOff>
      <xdr:row>96</xdr:row>
      <xdr:rowOff>98920</xdr:rowOff>
    </xdr:to>
    <xdr:cxnSp macro="">
      <xdr:nvCxnSpPr>
        <xdr:cNvPr id="231" name="直線コネクタ 230"/>
        <xdr:cNvCxnSpPr/>
      </xdr:nvCxnSpPr>
      <xdr:spPr>
        <a:xfrm flipV="1">
          <a:off x="3797300" y="16433127"/>
          <a:ext cx="838200" cy="1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112610</xdr:rowOff>
    </xdr:from>
    <xdr:to>
      <xdr:col>19</xdr:col>
      <xdr:colOff>177800</xdr:colOff>
      <xdr:row>96</xdr:row>
      <xdr:rowOff>98920</xdr:rowOff>
    </xdr:to>
    <xdr:cxnSp macro="">
      <xdr:nvCxnSpPr>
        <xdr:cNvPr id="234" name="直線コネクタ 233"/>
        <xdr:cNvCxnSpPr/>
      </xdr:nvCxnSpPr>
      <xdr:spPr>
        <a:xfrm>
          <a:off x="2908300" y="16400360"/>
          <a:ext cx="889000" cy="1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112610</xdr:rowOff>
    </xdr:from>
    <xdr:to>
      <xdr:col>15</xdr:col>
      <xdr:colOff>50800</xdr:colOff>
      <xdr:row>97</xdr:row>
      <xdr:rowOff>99910</xdr:rowOff>
    </xdr:to>
    <xdr:cxnSp macro="">
      <xdr:nvCxnSpPr>
        <xdr:cNvPr id="237" name="直線コネクタ 236"/>
        <xdr:cNvCxnSpPr/>
      </xdr:nvCxnSpPr>
      <xdr:spPr>
        <a:xfrm flipV="1">
          <a:off x="2019300" y="1640036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99910</xdr:rowOff>
    </xdr:from>
    <xdr:to>
      <xdr:col>10</xdr:col>
      <xdr:colOff>114300</xdr:colOff>
      <xdr:row>97</xdr:row>
      <xdr:rowOff>143320</xdr:rowOff>
    </xdr:to>
    <xdr:cxnSp macro="">
      <xdr:nvCxnSpPr>
        <xdr:cNvPr id="240" name="直線コネクタ 239"/>
        <xdr:cNvCxnSpPr/>
      </xdr:nvCxnSpPr>
      <xdr:spPr>
        <a:xfrm flipV="1">
          <a:off x="1130300" y="16730560"/>
          <a:ext cx="889000" cy="4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94577</xdr:rowOff>
    </xdr:from>
    <xdr:to>
      <xdr:col>24</xdr:col>
      <xdr:colOff>114300</xdr:colOff>
      <xdr:row>96</xdr:row>
      <xdr:rowOff>24727</xdr:rowOff>
    </xdr:to>
    <xdr:sp macro="" textlink="">
      <xdr:nvSpPr>
        <xdr:cNvPr id="250" name="楕円 249"/>
        <xdr:cNvSpPr/>
      </xdr:nvSpPr>
      <xdr:spPr>
        <a:xfrm>
          <a:off x="4584700" y="163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117454</xdr:rowOff>
    </xdr:from>
    <xdr:ext cx="599010" cy="259045"/>
    <xdr:sp macro="" textlink="">
      <xdr:nvSpPr>
        <xdr:cNvPr id="251" name="扶助費該当値テキスト"/>
        <xdr:cNvSpPr txBox="1"/>
      </xdr:nvSpPr>
      <xdr:spPr>
        <a:xfrm>
          <a:off x="4686300" y="1623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48120</xdr:rowOff>
    </xdr:from>
    <xdr:to>
      <xdr:col>20</xdr:col>
      <xdr:colOff>38100</xdr:colOff>
      <xdr:row>96</xdr:row>
      <xdr:rowOff>149720</xdr:rowOff>
    </xdr:to>
    <xdr:sp macro="" textlink="">
      <xdr:nvSpPr>
        <xdr:cNvPr id="252" name="楕円 251"/>
        <xdr:cNvSpPr/>
      </xdr:nvSpPr>
      <xdr:spPr>
        <a:xfrm>
          <a:off x="3746500" y="165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166247</xdr:rowOff>
    </xdr:from>
    <xdr:ext cx="534377" cy="259045"/>
    <xdr:sp macro="" textlink="">
      <xdr:nvSpPr>
        <xdr:cNvPr id="253" name="テキスト ボックス 252"/>
        <xdr:cNvSpPr txBox="1"/>
      </xdr:nvSpPr>
      <xdr:spPr>
        <a:xfrm>
          <a:off x="3530111" y="162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61810</xdr:rowOff>
    </xdr:from>
    <xdr:to>
      <xdr:col>15</xdr:col>
      <xdr:colOff>101600</xdr:colOff>
      <xdr:row>95</xdr:row>
      <xdr:rowOff>163410</xdr:rowOff>
    </xdr:to>
    <xdr:sp macro="" textlink="">
      <xdr:nvSpPr>
        <xdr:cNvPr id="254" name="楕円 253"/>
        <xdr:cNvSpPr/>
      </xdr:nvSpPr>
      <xdr:spPr>
        <a:xfrm>
          <a:off x="2857500" y="163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8487</xdr:rowOff>
    </xdr:from>
    <xdr:ext cx="599010" cy="259045"/>
    <xdr:sp macro="" textlink="">
      <xdr:nvSpPr>
        <xdr:cNvPr id="255" name="テキスト ボックス 254"/>
        <xdr:cNvSpPr txBox="1"/>
      </xdr:nvSpPr>
      <xdr:spPr>
        <a:xfrm>
          <a:off x="2608795" y="161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49110</xdr:rowOff>
    </xdr:from>
    <xdr:to>
      <xdr:col>10</xdr:col>
      <xdr:colOff>165100</xdr:colOff>
      <xdr:row>97</xdr:row>
      <xdr:rowOff>150710</xdr:rowOff>
    </xdr:to>
    <xdr:sp macro="" textlink="">
      <xdr:nvSpPr>
        <xdr:cNvPr id="256" name="楕円 255"/>
        <xdr:cNvSpPr/>
      </xdr:nvSpPr>
      <xdr:spPr>
        <a:xfrm>
          <a:off x="1968500" y="166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167237</xdr:rowOff>
    </xdr:from>
    <xdr:ext cx="534377" cy="259045"/>
    <xdr:sp macro="" textlink="">
      <xdr:nvSpPr>
        <xdr:cNvPr id="257" name="テキスト ボックス 256"/>
        <xdr:cNvSpPr txBox="1"/>
      </xdr:nvSpPr>
      <xdr:spPr>
        <a:xfrm>
          <a:off x="1752111" y="1645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92520</xdr:rowOff>
    </xdr:from>
    <xdr:to>
      <xdr:col>6</xdr:col>
      <xdr:colOff>38100</xdr:colOff>
      <xdr:row>98</xdr:row>
      <xdr:rowOff>22670</xdr:rowOff>
    </xdr:to>
    <xdr:sp macro="" textlink="">
      <xdr:nvSpPr>
        <xdr:cNvPr id="258" name="楕円 257"/>
        <xdr:cNvSpPr/>
      </xdr:nvSpPr>
      <xdr:spPr>
        <a:xfrm>
          <a:off x="1079500" y="167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39197</xdr:rowOff>
    </xdr:from>
    <xdr:ext cx="534377" cy="259045"/>
    <xdr:sp macro="" textlink="">
      <xdr:nvSpPr>
        <xdr:cNvPr id="259" name="テキスト ボックス 258"/>
        <xdr:cNvSpPr txBox="1"/>
      </xdr:nvSpPr>
      <xdr:spPr>
        <a:xfrm>
          <a:off x="863111" y="164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18553</xdr:rowOff>
    </xdr:from>
    <xdr:to>
      <xdr:col>55</xdr:col>
      <xdr:colOff>0</xdr:colOff>
      <xdr:row>39</xdr:row>
      <xdr:rowOff>31104</xdr:rowOff>
    </xdr:to>
    <xdr:cxnSp macro="">
      <xdr:nvCxnSpPr>
        <xdr:cNvPr id="291" name="直線コネクタ 290"/>
        <xdr:cNvCxnSpPr/>
      </xdr:nvCxnSpPr>
      <xdr:spPr>
        <a:xfrm>
          <a:off x="9639300" y="6705103"/>
          <a:ext cx="8382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18553</xdr:rowOff>
    </xdr:from>
    <xdr:to>
      <xdr:col>50</xdr:col>
      <xdr:colOff>114300</xdr:colOff>
      <xdr:row>39</xdr:row>
      <xdr:rowOff>38180</xdr:rowOff>
    </xdr:to>
    <xdr:cxnSp macro="">
      <xdr:nvCxnSpPr>
        <xdr:cNvPr id="294" name="直線コネクタ 293"/>
        <xdr:cNvCxnSpPr/>
      </xdr:nvCxnSpPr>
      <xdr:spPr>
        <a:xfrm flipV="1">
          <a:off x="8750300" y="6705103"/>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143423</xdr:rowOff>
    </xdr:from>
    <xdr:to>
      <xdr:col>45</xdr:col>
      <xdr:colOff>177800</xdr:colOff>
      <xdr:row>39</xdr:row>
      <xdr:rowOff>38180</xdr:rowOff>
    </xdr:to>
    <xdr:cxnSp macro="">
      <xdr:nvCxnSpPr>
        <xdr:cNvPr id="297" name="直線コネクタ 296"/>
        <xdr:cNvCxnSpPr/>
      </xdr:nvCxnSpPr>
      <xdr:spPr>
        <a:xfrm>
          <a:off x="7861300" y="5629823"/>
          <a:ext cx="889000" cy="10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143423</xdr:rowOff>
    </xdr:from>
    <xdr:to>
      <xdr:col>41</xdr:col>
      <xdr:colOff>50800</xdr:colOff>
      <xdr:row>39</xdr:row>
      <xdr:rowOff>162037</xdr:rowOff>
    </xdr:to>
    <xdr:cxnSp macro="">
      <xdr:nvCxnSpPr>
        <xdr:cNvPr id="300" name="直線コネクタ 299"/>
        <xdr:cNvCxnSpPr/>
      </xdr:nvCxnSpPr>
      <xdr:spPr>
        <a:xfrm flipV="1">
          <a:off x="6972300" y="5629823"/>
          <a:ext cx="889000" cy="12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151754</xdr:rowOff>
    </xdr:from>
    <xdr:to>
      <xdr:col>55</xdr:col>
      <xdr:colOff>50800</xdr:colOff>
      <xdr:row>39</xdr:row>
      <xdr:rowOff>81904</xdr:rowOff>
    </xdr:to>
    <xdr:sp macro="" textlink="">
      <xdr:nvSpPr>
        <xdr:cNvPr id="310" name="楕円 309"/>
        <xdr:cNvSpPr/>
      </xdr:nvSpPr>
      <xdr:spPr>
        <a:xfrm>
          <a:off x="10426700" y="66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66681</xdr:rowOff>
    </xdr:from>
    <xdr:ext cx="534377" cy="259045"/>
    <xdr:sp macro="" textlink="">
      <xdr:nvSpPr>
        <xdr:cNvPr id="311" name="補助費等該当値テキスト"/>
        <xdr:cNvSpPr txBox="1"/>
      </xdr:nvSpPr>
      <xdr:spPr>
        <a:xfrm>
          <a:off x="10528300" y="658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139203</xdr:rowOff>
    </xdr:from>
    <xdr:to>
      <xdr:col>50</xdr:col>
      <xdr:colOff>165100</xdr:colOff>
      <xdr:row>39</xdr:row>
      <xdr:rowOff>69353</xdr:rowOff>
    </xdr:to>
    <xdr:sp macro="" textlink="">
      <xdr:nvSpPr>
        <xdr:cNvPr id="312" name="楕円 311"/>
        <xdr:cNvSpPr/>
      </xdr:nvSpPr>
      <xdr:spPr>
        <a:xfrm>
          <a:off x="9588500" y="66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60480</xdr:rowOff>
    </xdr:from>
    <xdr:ext cx="534377" cy="259045"/>
    <xdr:sp macro="" textlink="">
      <xdr:nvSpPr>
        <xdr:cNvPr id="313" name="テキスト ボックス 312"/>
        <xdr:cNvSpPr txBox="1"/>
      </xdr:nvSpPr>
      <xdr:spPr>
        <a:xfrm>
          <a:off x="9372111" y="674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158830</xdr:rowOff>
    </xdr:from>
    <xdr:to>
      <xdr:col>46</xdr:col>
      <xdr:colOff>38100</xdr:colOff>
      <xdr:row>39</xdr:row>
      <xdr:rowOff>88980</xdr:rowOff>
    </xdr:to>
    <xdr:sp macro="" textlink="">
      <xdr:nvSpPr>
        <xdr:cNvPr id="314" name="楕円 313"/>
        <xdr:cNvSpPr/>
      </xdr:nvSpPr>
      <xdr:spPr>
        <a:xfrm>
          <a:off x="8699500" y="66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80107</xdr:rowOff>
    </xdr:from>
    <xdr:ext cx="534377" cy="259045"/>
    <xdr:sp macro="" textlink="">
      <xdr:nvSpPr>
        <xdr:cNvPr id="315" name="テキスト ボックス 314"/>
        <xdr:cNvSpPr txBox="1"/>
      </xdr:nvSpPr>
      <xdr:spPr>
        <a:xfrm>
          <a:off x="8483111" y="67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92623</xdr:rowOff>
    </xdr:from>
    <xdr:to>
      <xdr:col>41</xdr:col>
      <xdr:colOff>101600</xdr:colOff>
      <xdr:row>33</xdr:row>
      <xdr:rowOff>22773</xdr:rowOff>
    </xdr:to>
    <xdr:sp macro="" textlink="">
      <xdr:nvSpPr>
        <xdr:cNvPr id="316" name="楕円 315"/>
        <xdr:cNvSpPr/>
      </xdr:nvSpPr>
      <xdr:spPr>
        <a:xfrm>
          <a:off x="7810500" y="55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13900</xdr:rowOff>
    </xdr:from>
    <xdr:ext cx="599010" cy="259045"/>
    <xdr:sp macro="" textlink="">
      <xdr:nvSpPr>
        <xdr:cNvPr id="317" name="テキスト ボックス 316"/>
        <xdr:cNvSpPr txBox="1"/>
      </xdr:nvSpPr>
      <xdr:spPr>
        <a:xfrm>
          <a:off x="7561795" y="567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111237</xdr:rowOff>
    </xdr:from>
    <xdr:to>
      <xdr:col>36</xdr:col>
      <xdr:colOff>165100</xdr:colOff>
      <xdr:row>40</xdr:row>
      <xdr:rowOff>41387</xdr:rowOff>
    </xdr:to>
    <xdr:sp macro="" textlink="">
      <xdr:nvSpPr>
        <xdr:cNvPr id="318" name="楕円 317"/>
        <xdr:cNvSpPr/>
      </xdr:nvSpPr>
      <xdr:spPr>
        <a:xfrm>
          <a:off x="6921500" y="67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32514</xdr:rowOff>
    </xdr:from>
    <xdr:ext cx="534377" cy="259045"/>
    <xdr:sp macro="" textlink="">
      <xdr:nvSpPr>
        <xdr:cNvPr id="319" name="テキスト ボックス 318"/>
        <xdr:cNvSpPr txBox="1"/>
      </xdr:nvSpPr>
      <xdr:spPr>
        <a:xfrm>
          <a:off x="6705111" y="6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62921</xdr:rowOff>
    </xdr:from>
    <xdr:to>
      <xdr:col>55</xdr:col>
      <xdr:colOff>0</xdr:colOff>
      <xdr:row>58</xdr:row>
      <xdr:rowOff>79068</xdr:rowOff>
    </xdr:to>
    <xdr:cxnSp macro="">
      <xdr:nvCxnSpPr>
        <xdr:cNvPr id="348" name="直線コネクタ 347"/>
        <xdr:cNvCxnSpPr/>
      </xdr:nvCxnSpPr>
      <xdr:spPr>
        <a:xfrm>
          <a:off x="9639300" y="9664121"/>
          <a:ext cx="838200" cy="35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62921</xdr:rowOff>
    </xdr:from>
    <xdr:to>
      <xdr:col>50</xdr:col>
      <xdr:colOff>114300</xdr:colOff>
      <xdr:row>57</xdr:row>
      <xdr:rowOff>162735</xdr:rowOff>
    </xdr:to>
    <xdr:cxnSp macro="">
      <xdr:nvCxnSpPr>
        <xdr:cNvPr id="351" name="直線コネクタ 350"/>
        <xdr:cNvCxnSpPr/>
      </xdr:nvCxnSpPr>
      <xdr:spPr>
        <a:xfrm flipV="1">
          <a:off x="8750300" y="9664121"/>
          <a:ext cx="889000" cy="27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59896</xdr:rowOff>
    </xdr:from>
    <xdr:to>
      <xdr:col>45</xdr:col>
      <xdr:colOff>177800</xdr:colOff>
      <xdr:row>57</xdr:row>
      <xdr:rowOff>162735</xdr:rowOff>
    </xdr:to>
    <xdr:cxnSp macro="">
      <xdr:nvCxnSpPr>
        <xdr:cNvPr id="354" name="直線コネクタ 353"/>
        <xdr:cNvCxnSpPr/>
      </xdr:nvCxnSpPr>
      <xdr:spPr>
        <a:xfrm>
          <a:off x="7861300" y="9832546"/>
          <a:ext cx="889000" cy="10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59896</xdr:rowOff>
    </xdr:from>
    <xdr:to>
      <xdr:col>41</xdr:col>
      <xdr:colOff>50800</xdr:colOff>
      <xdr:row>57</xdr:row>
      <xdr:rowOff>94803</xdr:rowOff>
    </xdr:to>
    <xdr:cxnSp macro="">
      <xdr:nvCxnSpPr>
        <xdr:cNvPr id="357" name="直線コネクタ 356"/>
        <xdr:cNvCxnSpPr/>
      </xdr:nvCxnSpPr>
      <xdr:spPr>
        <a:xfrm flipV="1">
          <a:off x="6972300" y="9832546"/>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28268</xdr:rowOff>
    </xdr:from>
    <xdr:to>
      <xdr:col>55</xdr:col>
      <xdr:colOff>50800</xdr:colOff>
      <xdr:row>58</xdr:row>
      <xdr:rowOff>129868</xdr:rowOff>
    </xdr:to>
    <xdr:sp macro="" textlink="">
      <xdr:nvSpPr>
        <xdr:cNvPr id="367" name="楕円 366"/>
        <xdr:cNvSpPr/>
      </xdr:nvSpPr>
      <xdr:spPr>
        <a:xfrm>
          <a:off x="10426700" y="99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114645</xdr:rowOff>
    </xdr:from>
    <xdr:ext cx="534377" cy="259045"/>
    <xdr:sp macro="" textlink="">
      <xdr:nvSpPr>
        <xdr:cNvPr id="368" name="普通建設事業費該当値テキスト"/>
        <xdr:cNvSpPr txBox="1"/>
      </xdr:nvSpPr>
      <xdr:spPr>
        <a:xfrm>
          <a:off x="10528300" y="988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12121</xdr:rowOff>
    </xdr:from>
    <xdr:to>
      <xdr:col>50</xdr:col>
      <xdr:colOff>165100</xdr:colOff>
      <xdr:row>56</xdr:row>
      <xdr:rowOff>113721</xdr:rowOff>
    </xdr:to>
    <xdr:sp macro="" textlink="">
      <xdr:nvSpPr>
        <xdr:cNvPr id="369" name="楕円 368"/>
        <xdr:cNvSpPr/>
      </xdr:nvSpPr>
      <xdr:spPr>
        <a:xfrm>
          <a:off x="9588500" y="96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130248</xdr:rowOff>
    </xdr:from>
    <xdr:ext cx="534377" cy="259045"/>
    <xdr:sp macro="" textlink="">
      <xdr:nvSpPr>
        <xdr:cNvPr id="370" name="テキスト ボックス 369"/>
        <xdr:cNvSpPr txBox="1"/>
      </xdr:nvSpPr>
      <xdr:spPr>
        <a:xfrm>
          <a:off x="9372111" y="93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111935</xdr:rowOff>
    </xdr:from>
    <xdr:to>
      <xdr:col>46</xdr:col>
      <xdr:colOff>38100</xdr:colOff>
      <xdr:row>58</xdr:row>
      <xdr:rowOff>42085</xdr:rowOff>
    </xdr:to>
    <xdr:sp macro="" textlink="">
      <xdr:nvSpPr>
        <xdr:cNvPr id="371" name="楕円 370"/>
        <xdr:cNvSpPr/>
      </xdr:nvSpPr>
      <xdr:spPr>
        <a:xfrm>
          <a:off x="8699500" y="98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33212</xdr:rowOff>
    </xdr:from>
    <xdr:ext cx="534377" cy="259045"/>
    <xdr:sp macro="" textlink="">
      <xdr:nvSpPr>
        <xdr:cNvPr id="372" name="テキスト ボックス 371"/>
        <xdr:cNvSpPr txBox="1"/>
      </xdr:nvSpPr>
      <xdr:spPr>
        <a:xfrm>
          <a:off x="8483111" y="997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9096</xdr:rowOff>
    </xdr:from>
    <xdr:to>
      <xdr:col>41</xdr:col>
      <xdr:colOff>101600</xdr:colOff>
      <xdr:row>57</xdr:row>
      <xdr:rowOff>110696</xdr:rowOff>
    </xdr:to>
    <xdr:sp macro="" textlink="">
      <xdr:nvSpPr>
        <xdr:cNvPr id="373" name="楕円 372"/>
        <xdr:cNvSpPr/>
      </xdr:nvSpPr>
      <xdr:spPr>
        <a:xfrm>
          <a:off x="7810500" y="97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101823</xdr:rowOff>
    </xdr:from>
    <xdr:ext cx="534377" cy="259045"/>
    <xdr:sp macro="" textlink="">
      <xdr:nvSpPr>
        <xdr:cNvPr id="374" name="テキスト ボックス 373"/>
        <xdr:cNvSpPr txBox="1"/>
      </xdr:nvSpPr>
      <xdr:spPr>
        <a:xfrm>
          <a:off x="7594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44003</xdr:rowOff>
    </xdr:from>
    <xdr:to>
      <xdr:col>36</xdr:col>
      <xdr:colOff>165100</xdr:colOff>
      <xdr:row>57</xdr:row>
      <xdr:rowOff>145603</xdr:rowOff>
    </xdr:to>
    <xdr:sp macro="" textlink="">
      <xdr:nvSpPr>
        <xdr:cNvPr id="375" name="楕円 374"/>
        <xdr:cNvSpPr/>
      </xdr:nvSpPr>
      <xdr:spPr>
        <a:xfrm>
          <a:off x="6921500" y="981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136730</xdr:rowOff>
    </xdr:from>
    <xdr:ext cx="534377" cy="259045"/>
    <xdr:sp macro="" textlink="">
      <xdr:nvSpPr>
        <xdr:cNvPr id="376" name="テキスト ボックス 375"/>
        <xdr:cNvSpPr txBox="1"/>
      </xdr:nvSpPr>
      <xdr:spPr>
        <a:xfrm>
          <a:off x="6705111" y="99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154045</xdr:rowOff>
    </xdr:from>
    <xdr:to>
      <xdr:col>55</xdr:col>
      <xdr:colOff>0</xdr:colOff>
      <xdr:row>78</xdr:row>
      <xdr:rowOff>122269</xdr:rowOff>
    </xdr:to>
    <xdr:cxnSp macro="">
      <xdr:nvCxnSpPr>
        <xdr:cNvPr id="405" name="直線コネクタ 404"/>
        <xdr:cNvCxnSpPr/>
      </xdr:nvCxnSpPr>
      <xdr:spPr>
        <a:xfrm>
          <a:off x="9639300" y="13355695"/>
          <a:ext cx="838200" cy="1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154045</xdr:rowOff>
    </xdr:from>
    <xdr:to>
      <xdr:col>50</xdr:col>
      <xdr:colOff>114300</xdr:colOff>
      <xdr:row>79</xdr:row>
      <xdr:rowOff>9950</xdr:rowOff>
    </xdr:to>
    <xdr:cxnSp macro="">
      <xdr:nvCxnSpPr>
        <xdr:cNvPr id="408" name="直線コネクタ 407"/>
        <xdr:cNvCxnSpPr/>
      </xdr:nvCxnSpPr>
      <xdr:spPr>
        <a:xfrm flipV="1">
          <a:off x="8750300" y="13355695"/>
          <a:ext cx="889000" cy="19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14142</xdr:rowOff>
    </xdr:from>
    <xdr:to>
      <xdr:col>45</xdr:col>
      <xdr:colOff>177800</xdr:colOff>
      <xdr:row>79</xdr:row>
      <xdr:rowOff>9950</xdr:rowOff>
    </xdr:to>
    <xdr:cxnSp macro="">
      <xdr:nvCxnSpPr>
        <xdr:cNvPr id="411" name="直線コネクタ 410"/>
        <xdr:cNvCxnSpPr/>
      </xdr:nvCxnSpPr>
      <xdr:spPr>
        <a:xfrm>
          <a:off x="7861300" y="13387242"/>
          <a:ext cx="889000" cy="1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156083</xdr:rowOff>
    </xdr:from>
    <xdr:to>
      <xdr:col>41</xdr:col>
      <xdr:colOff>50800</xdr:colOff>
      <xdr:row>78</xdr:row>
      <xdr:rowOff>14142</xdr:rowOff>
    </xdr:to>
    <xdr:cxnSp macro="">
      <xdr:nvCxnSpPr>
        <xdr:cNvPr id="414" name="直線コネクタ 413"/>
        <xdr:cNvCxnSpPr/>
      </xdr:nvCxnSpPr>
      <xdr:spPr>
        <a:xfrm>
          <a:off x="6972300" y="13186283"/>
          <a:ext cx="889000" cy="20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71469</xdr:rowOff>
    </xdr:from>
    <xdr:to>
      <xdr:col>55</xdr:col>
      <xdr:colOff>50800</xdr:colOff>
      <xdr:row>79</xdr:row>
      <xdr:rowOff>1619</xdr:rowOff>
    </xdr:to>
    <xdr:sp macro="" textlink="">
      <xdr:nvSpPr>
        <xdr:cNvPr id="424" name="楕円 423"/>
        <xdr:cNvSpPr/>
      </xdr:nvSpPr>
      <xdr:spPr>
        <a:xfrm>
          <a:off x="10426700" y="134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157846</xdr:rowOff>
    </xdr:from>
    <xdr:ext cx="469744" cy="259045"/>
    <xdr:sp macro="" textlink="">
      <xdr:nvSpPr>
        <xdr:cNvPr id="425" name="普通建設事業費 （ うち新規整備　）該当値テキスト"/>
        <xdr:cNvSpPr txBox="1"/>
      </xdr:nvSpPr>
      <xdr:spPr>
        <a:xfrm>
          <a:off x="10528300" y="1335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103245</xdr:rowOff>
    </xdr:from>
    <xdr:to>
      <xdr:col>50</xdr:col>
      <xdr:colOff>165100</xdr:colOff>
      <xdr:row>78</xdr:row>
      <xdr:rowOff>33395</xdr:rowOff>
    </xdr:to>
    <xdr:sp macro="" textlink="">
      <xdr:nvSpPr>
        <xdr:cNvPr id="426" name="楕円 425"/>
        <xdr:cNvSpPr/>
      </xdr:nvSpPr>
      <xdr:spPr>
        <a:xfrm>
          <a:off x="9588500" y="133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49922</xdr:rowOff>
    </xdr:from>
    <xdr:ext cx="534377" cy="259045"/>
    <xdr:sp macro="" textlink="">
      <xdr:nvSpPr>
        <xdr:cNvPr id="427" name="テキスト ボックス 426"/>
        <xdr:cNvSpPr txBox="1"/>
      </xdr:nvSpPr>
      <xdr:spPr>
        <a:xfrm>
          <a:off x="9372111" y="130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130600</xdr:rowOff>
    </xdr:from>
    <xdr:to>
      <xdr:col>46</xdr:col>
      <xdr:colOff>38100</xdr:colOff>
      <xdr:row>79</xdr:row>
      <xdr:rowOff>60750</xdr:rowOff>
    </xdr:to>
    <xdr:sp macro="" textlink="">
      <xdr:nvSpPr>
        <xdr:cNvPr id="428" name="楕円 427"/>
        <xdr:cNvSpPr/>
      </xdr:nvSpPr>
      <xdr:spPr>
        <a:xfrm>
          <a:off x="8699500" y="135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51877</xdr:rowOff>
    </xdr:from>
    <xdr:ext cx="469744" cy="259045"/>
    <xdr:sp macro="" textlink="">
      <xdr:nvSpPr>
        <xdr:cNvPr id="429" name="テキスト ボックス 428"/>
        <xdr:cNvSpPr txBox="1"/>
      </xdr:nvSpPr>
      <xdr:spPr>
        <a:xfrm>
          <a:off x="8515428" y="135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134792</xdr:rowOff>
    </xdr:from>
    <xdr:to>
      <xdr:col>41</xdr:col>
      <xdr:colOff>101600</xdr:colOff>
      <xdr:row>78</xdr:row>
      <xdr:rowOff>64942</xdr:rowOff>
    </xdr:to>
    <xdr:sp macro="" textlink="">
      <xdr:nvSpPr>
        <xdr:cNvPr id="430" name="楕円 429"/>
        <xdr:cNvSpPr/>
      </xdr:nvSpPr>
      <xdr:spPr>
        <a:xfrm>
          <a:off x="7810500" y="133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56069</xdr:rowOff>
    </xdr:from>
    <xdr:ext cx="534377" cy="259045"/>
    <xdr:sp macro="" textlink="">
      <xdr:nvSpPr>
        <xdr:cNvPr id="431" name="テキスト ボックス 430"/>
        <xdr:cNvSpPr txBox="1"/>
      </xdr:nvSpPr>
      <xdr:spPr>
        <a:xfrm>
          <a:off x="7594111" y="13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105283</xdr:rowOff>
    </xdr:from>
    <xdr:to>
      <xdr:col>36</xdr:col>
      <xdr:colOff>165100</xdr:colOff>
      <xdr:row>77</xdr:row>
      <xdr:rowOff>35433</xdr:rowOff>
    </xdr:to>
    <xdr:sp macro="" textlink="">
      <xdr:nvSpPr>
        <xdr:cNvPr id="432" name="楕円 431"/>
        <xdr:cNvSpPr/>
      </xdr:nvSpPr>
      <xdr:spPr>
        <a:xfrm>
          <a:off x="69215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51960</xdr:rowOff>
    </xdr:from>
    <xdr:ext cx="534377" cy="259045"/>
    <xdr:sp macro="" textlink="">
      <xdr:nvSpPr>
        <xdr:cNvPr id="433" name="テキスト ボックス 432"/>
        <xdr:cNvSpPr txBox="1"/>
      </xdr:nvSpPr>
      <xdr:spPr>
        <a:xfrm>
          <a:off x="6705111" y="129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77510</xdr:rowOff>
    </xdr:from>
    <xdr:to>
      <xdr:col>55</xdr:col>
      <xdr:colOff>0</xdr:colOff>
      <xdr:row>98</xdr:row>
      <xdr:rowOff>148572</xdr:rowOff>
    </xdr:to>
    <xdr:cxnSp macro="">
      <xdr:nvCxnSpPr>
        <xdr:cNvPr id="464" name="直線コネクタ 463"/>
        <xdr:cNvCxnSpPr/>
      </xdr:nvCxnSpPr>
      <xdr:spPr>
        <a:xfrm>
          <a:off x="9639300" y="16536710"/>
          <a:ext cx="838200" cy="4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77510</xdr:rowOff>
    </xdr:from>
    <xdr:to>
      <xdr:col>50</xdr:col>
      <xdr:colOff>114300</xdr:colOff>
      <xdr:row>98</xdr:row>
      <xdr:rowOff>28077</xdr:rowOff>
    </xdr:to>
    <xdr:cxnSp macro="">
      <xdr:nvCxnSpPr>
        <xdr:cNvPr id="467" name="直線コネクタ 466"/>
        <xdr:cNvCxnSpPr/>
      </xdr:nvCxnSpPr>
      <xdr:spPr>
        <a:xfrm flipV="1">
          <a:off x="8750300" y="16536710"/>
          <a:ext cx="889000" cy="29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28077</xdr:rowOff>
    </xdr:from>
    <xdr:to>
      <xdr:col>45</xdr:col>
      <xdr:colOff>177800</xdr:colOff>
      <xdr:row>98</xdr:row>
      <xdr:rowOff>107576</xdr:rowOff>
    </xdr:to>
    <xdr:cxnSp macro="">
      <xdr:nvCxnSpPr>
        <xdr:cNvPr id="470" name="直線コネクタ 469"/>
        <xdr:cNvCxnSpPr/>
      </xdr:nvCxnSpPr>
      <xdr:spPr>
        <a:xfrm flipV="1">
          <a:off x="7861300" y="16830177"/>
          <a:ext cx="889000" cy="7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107576</xdr:rowOff>
    </xdr:from>
    <xdr:to>
      <xdr:col>41</xdr:col>
      <xdr:colOff>50800</xdr:colOff>
      <xdr:row>98</xdr:row>
      <xdr:rowOff>131166</xdr:rowOff>
    </xdr:to>
    <xdr:cxnSp macro="">
      <xdr:nvCxnSpPr>
        <xdr:cNvPr id="473" name="直線コネクタ 472"/>
        <xdr:cNvCxnSpPr/>
      </xdr:nvCxnSpPr>
      <xdr:spPr>
        <a:xfrm flipV="1">
          <a:off x="6972300" y="16909676"/>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97772</xdr:rowOff>
    </xdr:from>
    <xdr:to>
      <xdr:col>55</xdr:col>
      <xdr:colOff>50800</xdr:colOff>
      <xdr:row>99</xdr:row>
      <xdr:rowOff>27922</xdr:rowOff>
    </xdr:to>
    <xdr:sp macro="" textlink="">
      <xdr:nvSpPr>
        <xdr:cNvPr id="483" name="楕円 482"/>
        <xdr:cNvSpPr/>
      </xdr:nvSpPr>
      <xdr:spPr>
        <a:xfrm>
          <a:off x="10426700" y="168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12699</xdr:rowOff>
    </xdr:from>
    <xdr:ext cx="534377" cy="259045"/>
    <xdr:sp macro="" textlink="">
      <xdr:nvSpPr>
        <xdr:cNvPr id="484" name="普通建設事業費 （ うち更新整備　）該当値テキスト"/>
        <xdr:cNvSpPr txBox="1"/>
      </xdr:nvSpPr>
      <xdr:spPr>
        <a:xfrm>
          <a:off x="10528300" y="168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26710</xdr:rowOff>
    </xdr:from>
    <xdr:to>
      <xdr:col>50</xdr:col>
      <xdr:colOff>165100</xdr:colOff>
      <xdr:row>96</xdr:row>
      <xdr:rowOff>128310</xdr:rowOff>
    </xdr:to>
    <xdr:sp macro="" textlink="">
      <xdr:nvSpPr>
        <xdr:cNvPr id="485" name="楕円 484"/>
        <xdr:cNvSpPr/>
      </xdr:nvSpPr>
      <xdr:spPr>
        <a:xfrm>
          <a:off x="9588500" y="164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144837</xdr:rowOff>
    </xdr:from>
    <xdr:ext cx="534377" cy="259045"/>
    <xdr:sp macro="" textlink="">
      <xdr:nvSpPr>
        <xdr:cNvPr id="486" name="テキスト ボックス 485"/>
        <xdr:cNvSpPr txBox="1"/>
      </xdr:nvSpPr>
      <xdr:spPr>
        <a:xfrm>
          <a:off x="9372111" y="162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148727</xdr:rowOff>
    </xdr:from>
    <xdr:to>
      <xdr:col>46</xdr:col>
      <xdr:colOff>38100</xdr:colOff>
      <xdr:row>98</xdr:row>
      <xdr:rowOff>78877</xdr:rowOff>
    </xdr:to>
    <xdr:sp macro="" textlink="">
      <xdr:nvSpPr>
        <xdr:cNvPr id="487" name="楕円 486"/>
        <xdr:cNvSpPr/>
      </xdr:nvSpPr>
      <xdr:spPr>
        <a:xfrm>
          <a:off x="8699500" y="167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70004</xdr:rowOff>
    </xdr:from>
    <xdr:ext cx="534377" cy="259045"/>
    <xdr:sp macro="" textlink="">
      <xdr:nvSpPr>
        <xdr:cNvPr id="488" name="テキスト ボックス 487"/>
        <xdr:cNvSpPr txBox="1"/>
      </xdr:nvSpPr>
      <xdr:spPr>
        <a:xfrm>
          <a:off x="8483111" y="168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56776</xdr:rowOff>
    </xdr:from>
    <xdr:to>
      <xdr:col>41</xdr:col>
      <xdr:colOff>101600</xdr:colOff>
      <xdr:row>98</xdr:row>
      <xdr:rowOff>158376</xdr:rowOff>
    </xdr:to>
    <xdr:sp macro="" textlink="">
      <xdr:nvSpPr>
        <xdr:cNvPr id="489" name="楕円 488"/>
        <xdr:cNvSpPr/>
      </xdr:nvSpPr>
      <xdr:spPr>
        <a:xfrm>
          <a:off x="7810500" y="168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149503</xdr:rowOff>
    </xdr:from>
    <xdr:ext cx="534377" cy="259045"/>
    <xdr:sp macro="" textlink="">
      <xdr:nvSpPr>
        <xdr:cNvPr id="490" name="テキスト ボックス 489"/>
        <xdr:cNvSpPr txBox="1"/>
      </xdr:nvSpPr>
      <xdr:spPr>
        <a:xfrm>
          <a:off x="7594111" y="169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80366</xdr:rowOff>
    </xdr:from>
    <xdr:to>
      <xdr:col>36</xdr:col>
      <xdr:colOff>165100</xdr:colOff>
      <xdr:row>99</xdr:row>
      <xdr:rowOff>10516</xdr:rowOff>
    </xdr:to>
    <xdr:sp macro="" textlink="">
      <xdr:nvSpPr>
        <xdr:cNvPr id="491" name="楕円 490"/>
        <xdr:cNvSpPr/>
      </xdr:nvSpPr>
      <xdr:spPr>
        <a:xfrm>
          <a:off x="6921500" y="168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1643</xdr:rowOff>
    </xdr:from>
    <xdr:ext cx="534377" cy="259045"/>
    <xdr:sp macro="" textlink="">
      <xdr:nvSpPr>
        <xdr:cNvPr id="492" name="テキスト ボックス 491"/>
        <xdr:cNvSpPr txBox="1"/>
      </xdr:nvSpPr>
      <xdr:spPr>
        <a:xfrm>
          <a:off x="6705111" y="169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25237</xdr:rowOff>
    </xdr:from>
    <xdr:to>
      <xdr:col>85</xdr:col>
      <xdr:colOff>127000</xdr:colOff>
      <xdr:row>77</xdr:row>
      <xdr:rowOff>57207</xdr:rowOff>
    </xdr:to>
    <xdr:cxnSp macro="">
      <xdr:nvCxnSpPr>
        <xdr:cNvPr id="631" name="直線コネクタ 630"/>
        <xdr:cNvCxnSpPr/>
      </xdr:nvCxnSpPr>
      <xdr:spPr>
        <a:xfrm flipV="1">
          <a:off x="15481300" y="13226887"/>
          <a:ext cx="838200" cy="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51575</xdr:rowOff>
    </xdr:from>
    <xdr:to>
      <xdr:col>81</xdr:col>
      <xdr:colOff>50800</xdr:colOff>
      <xdr:row>77</xdr:row>
      <xdr:rowOff>57207</xdr:rowOff>
    </xdr:to>
    <xdr:cxnSp macro="">
      <xdr:nvCxnSpPr>
        <xdr:cNvPr id="634" name="直線コネクタ 633"/>
        <xdr:cNvCxnSpPr/>
      </xdr:nvCxnSpPr>
      <xdr:spPr>
        <a:xfrm>
          <a:off x="14592300" y="13253225"/>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51575</xdr:rowOff>
    </xdr:from>
    <xdr:to>
      <xdr:col>76</xdr:col>
      <xdr:colOff>114300</xdr:colOff>
      <xdr:row>77</xdr:row>
      <xdr:rowOff>69062</xdr:rowOff>
    </xdr:to>
    <xdr:cxnSp macro="">
      <xdr:nvCxnSpPr>
        <xdr:cNvPr id="637" name="直線コネクタ 636"/>
        <xdr:cNvCxnSpPr/>
      </xdr:nvCxnSpPr>
      <xdr:spPr>
        <a:xfrm flipV="1">
          <a:off x="13703300" y="1325322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69062</xdr:rowOff>
    </xdr:from>
    <xdr:to>
      <xdr:col>71</xdr:col>
      <xdr:colOff>177800</xdr:colOff>
      <xdr:row>77</xdr:row>
      <xdr:rowOff>85260</xdr:rowOff>
    </xdr:to>
    <xdr:cxnSp macro="">
      <xdr:nvCxnSpPr>
        <xdr:cNvPr id="640" name="直線コネクタ 639"/>
        <xdr:cNvCxnSpPr/>
      </xdr:nvCxnSpPr>
      <xdr:spPr>
        <a:xfrm flipV="1">
          <a:off x="12814300" y="1327071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145887</xdr:rowOff>
    </xdr:from>
    <xdr:to>
      <xdr:col>85</xdr:col>
      <xdr:colOff>177800</xdr:colOff>
      <xdr:row>77</xdr:row>
      <xdr:rowOff>76037</xdr:rowOff>
    </xdr:to>
    <xdr:sp macro="" textlink="">
      <xdr:nvSpPr>
        <xdr:cNvPr id="650" name="楕円 649"/>
        <xdr:cNvSpPr/>
      </xdr:nvSpPr>
      <xdr:spPr>
        <a:xfrm>
          <a:off x="16268700" y="131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124314</xdr:rowOff>
    </xdr:from>
    <xdr:ext cx="534377" cy="259045"/>
    <xdr:sp macro="" textlink="">
      <xdr:nvSpPr>
        <xdr:cNvPr id="651" name="公債費該当値テキスト"/>
        <xdr:cNvSpPr txBox="1"/>
      </xdr:nvSpPr>
      <xdr:spPr>
        <a:xfrm>
          <a:off x="16370300" y="1315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6407</xdr:rowOff>
    </xdr:from>
    <xdr:to>
      <xdr:col>81</xdr:col>
      <xdr:colOff>101600</xdr:colOff>
      <xdr:row>77</xdr:row>
      <xdr:rowOff>108007</xdr:rowOff>
    </xdr:to>
    <xdr:sp macro="" textlink="">
      <xdr:nvSpPr>
        <xdr:cNvPr id="652" name="楕円 651"/>
        <xdr:cNvSpPr/>
      </xdr:nvSpPr>
      <xdr:spPr>
        <a:xfrm>
          <a:off x="15430500" y="132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99134</xdr:rowOff>
    </xdr:from>
    <xdr:ext cx="534377" cy="259045"/>
    <xdr:sp macro="" textlink="">
      <xdr:nvSpPr>
        <xdr:cNvPr id="653" name="テキスト ボックス 652"/>
        <xdr:cNvSpPr txBox="1"/>
      </xdr:nvSpPr>
      <xdr:spPr>
        <a:xfrm>
          <a:off x="15214111" y="133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775</xdr:rowOff>
    </xdr:from>
    <xdr:to>
      <xdr:col>76</xdr:col>
      <xdr:colOff>165100</xdr:colOff>
      <xdr:row>77</xdr:row>
      <xdr:rowOff>102375</xdr:rowOff>
    </xdr:to>
    <xdr:sp macro="" textlink="">
      <xdr:nvSpPr>
        <xdr:cNvPr id="654" name="楕円 653"/>
        <xdr:cNvSpPr/>
      </xdr:nvSpPr>
      <xdr:spPr>
        <a:xfrm>
          <a:off x="145415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93502</xdr:rowOff>
    </xdr:from>
    <xdr:ext cx="534377" cy="259045"/>
    <xdr:sp macro="" textlink="">
      <xdr:nvSpPr>
        <xdr:cNvPr id="655" name="テキスト ボックス 654"/>
        <xdr:cNvSpPr txBox="1"/>
      </xdr:nvSpPr>
      <xdr:spPr>
        <a:xfrm>
          <a:off x="14325111" y="132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18262</xdr:rowOff>
    </xdr:from>
    <xdr:to>
      <xdr:col>72</xdr:col>
      <xdr:colOff>38100</xdr:colOff>
      <xdr:row>77</xdr:row>
      <xdr:rowOff>119862</xdr:rowOff>
    </xdr:to>
    <xdr:sp macro="" textlink="">
      <xdr:nvSpPr>
        <xdr:cNvPr id="656" name="楕円 655"/>
        <xdr:cNvSpPr/>
      </xdr:nvSpPr>
      <xdr:spPr>
        <a:xfrm>
          <a:off x="13652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110989</xdr:rowOff>
    </xdr:from>
    <xdr:ext cx="534377" cy="259045"/>
    <xdr:sp macro="" textlink="">
      <xdr:nvSpPr>
        <xdr:cNvPr id="657" name="テキスト ボックス 656"/>
        <xdr:cNvSpPr txBox="1"/>
      </xdr:nvSpPr>
      <xdr:spPr>
        <a:xfrm>
          <a:off x="13436111" y="133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34460</xdr:rowOff>
    </xdr:from>
    <xdr:to>
      <xdr:col>67</xdr:col>
      <xdr:colOff>101600</xdr:colOff>
      <xdr:row>77</xdr:row>
      <xdr:rowOff>136060</xdr:rowOff>
    </xdr:to>
    <xdr:sp macro="" textlink="">
      <xdr:nvSpPr>
        <xdr:cNvPr id="658" name="楕円 657"/>
        <xdr:cNvSpPr/>
      </xdr:nvSpPr>
      <xdr:spPr>
        <a:xfrm>
          <a:off x="12763500" y="132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127187</xdr:rowOff>
    </xdr:from>
    <xdr:ext cx="534377" cy="259045"/>
    <xdr:sp macro="" textlink="">
      <xdr:nvSpPr>
        <xdr:cNvPr id="659" name="テキスト ボックス 658"/>
        <xdr:cNvSpPr txBox="1"/>
      </xdr:nvSpPr>
      <xdr:spPr>
        <a:xfrm>
          <a:off x="12547111" y="1332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135142</xdr:rowOff>
    </xdr:from>
    <xdr:to>
      <xdr:col>85</xdr:col>
      <xdr:colOff>127000</xdr:colOff>
      <xdr:row>98</xdr:row>
      <xdr:rowOff>136509</xdr:rowOff>
    </xdr:to>
    <xdr:cxnSp macro="">
      <xdr:nvCxnSpPr>
        <xdr:cNvPr id="686" name="直線コネクタ 685"/>
        <xdr:cNvCxnSpPr/>
      </xdr:nvCxnSpPr>
      <xdr:spPr>
        <a:xfrm flipV="1">
          <a:off x="15481300" y="16937242"/>
          <a:ext cx="8382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61624</xdr:rowOff>
    </xdr:from>
    <xdr:to>
      <xdr:col>81</xdr:col>
      <xdr:colOff>50800</xdr:colOff>
      <xdr:row>98</xdr:row>
      <xdr:rowOff>136509</xdr:rowOff>
    </xdr:to>
    <xdr:cxnSp macro="">
      <xdr:nvCxnSpPr>
        <xdr:cNvPr id="689" name="直線コネクタ 688"/>
        <xdr:cNvCxnSpPr/>
      </xdr:nvCxnSpPr>
      <xdr:spPr>
        <a:xfrm>
          <a:off x="14592300" y="16863724"/>
          <a:ext cx="889000" cy="7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61624</xdr:rowOff>
    </xdr:from>
    <xdr:to>
      <xdr:col>76</xdr:col>
      <xdr:colOff>114300</xdr:colOff>
      <xdr:row>98</xdr:row>
      <xdr:rowOff>107536</xdr:rowOff>
    </xdr:to>
    <xdr:cxnSp macro="">
      <xdr:nvCxnSpPr>
        <xdr:cNvPr id="692" name="直線コネクタ 691"/>
        <xdr:cNvCxnSpPr/>
      </xdr:nvCxnSpPr>
      <xdr:spPr>
        <a:xfrm flipV="1">
          <a:off x="13703300" y="16863724"/>
          <a:ext cx="889000" cy="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92453</xdr:rowOff>
    </xdr:from>
    <xdr:to>
      <xdr:col>71</xdr:col>
      <xdr:colOff>177800</xdr:colOff>
      <xdr:row>98</xdr:row>
      <xdr:rowOff>107536</xdr:rowOff>
    </xdr:to>
    <xdr:cxnSp macro="">
      <xdr:nvCxnSpPr>
        <xdr:cNvPr id="695" name="直線コネクタ 694"/>
        <xdr:cNvCxnSpPr/>
      </xdr:nvCxnSpPr>
      <xdr:spPr>
        <a:xfrm>
          <a:off x="12814300" y="16894553"/>
          <a:ext cx="889000" cy="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84342</xdr:rowOff>
    </xdr:from>
    <xdr:to>
      <xdr:col>85</xdr:col>
      <xdr:colOff>177800</xdr:colOff>
      <xdr:row>99</xdr:row>
      <xdr:rowOff>14492</xdr:rowOff>
    </xdr:to>
    <xdr:sp macro="" textlink="">
      <xdr:nvSpPr>
        <xdr:cNvPr id="705" name="楕円 704"/>
        <xdr:cNvSpPr/>
      </xdr:nvSpPr>
      <xdr:spPr>
        <a:xfrm>
          <a:off x="16268700" y="16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170719</xdr:rowOff>
    </xdr:from>
    <xdr:ext cx="378565" cy="259045"/>
    <xdr:sp macro="" textlink="">
      <xdr:nvSpPr>
        <xdr:cNvPr id="706" name="積立金該当値テキスト"/>
        <xdr:cNvSpPr txBox="1"/>
      </xdr:nvSpPr>
      <xdr:spPr>
        <a:xfrm>
          <a:off x="16370300" y="16801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85709</xdr:rowOff>
    </xdr:from>
    <xdr:to>
      <xdr:col>81</xdr:col>
      <xdr:colOff>101600</xdr:colOff>
      <xdr:row>99</xdr:row>
      <xdr:rowOff>15859</xdr:rowOff>
    </xdr:to>
    <xdr:sp macro="" textlink="">
      <xdr:nvSpPr>
        <xdr:cNvPr id="707" name="楕円 706"/>
        <xdr:cNvSpPr/>
      </xdr:nvSpPr>
      <xdr:spPr>
        <a:xfrm>
          <a:off x="15430500" y="1688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6986</xdr:rowOff>
    </xdr:from>
    <xdr:ext cx="378565" cy="259045"/>
    <xdr:sp macro="" textlink="">
      <xdr:nvSpPr>
        <xdr:cNvPr id="708" name="テキスト ボックス 707"/>
        <xdr:cNvSpPr txBox="1"/>
      </xdr:nvSpPr>
      <xdr:spPr>
        <a:xfrm>
          <a:off x="15292017" y="16980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10824</xdr:rowOff>
    </xdr:from>
    <xdr:to>
      <xdr:col>76</xdr:col>
      <xdr:colOff>165100</xdr:colOff>
      <xdr:row>98</xdr:row>
      <xdr:rowOff>112424</xdr:rowOff>
    </xdr:to>
    <xdr:sp macro="" textlink="">
      <xdr:nvSpPr>
        <xdr:cNvPr id="709" name="楕円 708"/>
        <xdr:cNvSpPr/>
      </xdr:nvSpPr>
      <xdr:spPr>
        <a:xfrm>
          <a:off x="14541500" y="168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103551</xdr:rowOff>
    </xdr:from>
    <xdr:ext cx="534377" cy="259045"/>
    <xdr:sp macro="" textlink="">
      <xdr:nvSpPr>
        <xdr:cNvPr id="710" name="テキスト ボックス 709"/>
        <xdr:cNvSpPr txBox="1"/>
      </xdr:nvSpPr>
      <xdr:spPr>
        <a:xfrm>
          <a:off x="14325111"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56736</xdr:rowOff>
    </xdr:from>
    <xdr:to>
      <xdr:col>72</xdr:col>
      <xdr:colOff>38100</xdr:colOff>
      <xdr:row>98</xdr:row>
      <xdr:rowOff>158336</xdr:rowOff>
    </xdr:to>
    <xdr:sp macro="" textlink="">
      <xdr:nvSpPr>
        <xdr:cNvPr id="711" name="楕円 710"/>
        <xdr:cNvSpPr/>
      </xdr:nvSpPr>
      <xdr:spPr>
        <a:xfrm>
          <a:off x="13652500" y="1685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149463</xdr:rowOff>
    </xdr:from>
    <xdr:ext cx="469744" cy="259045"/>
    <xdr:sp macro="" textlink="">
      <xdr:nvSpPr>
        <xdr:cNvPr id="712" name="テキスト ボックス 711"/>
        <xdr:cNvSpPr txBox="1"/>
      </xdr:nvSpPr>
      <xdr:spPr>
        <a:xfrm>
          <a:off x="13468428" y="169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41653</xdr:rowOff>
    </xdr:from>
    <xdr:to>
      <xdr:col>67</xdr:col>
      <xdr:colOff>101600</xdr:colOff>
      <xdr:row>98</xdr:row>
      <xdr:rowOff>143253</xdr:rowOff>
    </xdr:to>
    <xdr:sp macro="" textlink="">
      <xdr:nvSpPr>
        <xdr:cNvPr id="713" name="楕円 712"/>
        <xdr:cNvSpPr/>
      </xdr:nvSpPr>
      <xdr:spPr>
        <a:xfrm>
          <a:off x="12763500" y="168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134380</xdr:rowOff>
    </xdr:from>
    <xdr:ext cx="534377" cy="259045"/>
    <xdr:sp macro="" textlink="">
      <xdr:nvSpPr>
        <xdr:cNvPr id="714" name="テキスト ボックス 713"/>
        <xdr:cNvSpPr txBox="1"/>
      </xdr:nvSpPr>
      <xdr:spPr>
        <a:xfrm>
          <a:off x="12547111" y="169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139334</xdr:rowOff>
    </xdr:from>
    <xdr:to>
      <xdr:col>102</xdr:col>
      <xdr:colOff>114300</xdr:colOff>
      <xdr:row>58</xdr:row>
      <xdr:rowOff>139700</xdr:rowOff>
    </xdr:to>
    <xdr:cxnSp macro="">
      <xdr:nvCxnSpPr>
        <xdr:cNvPr id="805" name="直線コネクタ 804"/>
        <xdr:cNvCxnSpPr/>
      </xdr:nvCxnSpPr>
      <xdr:spPr>
        <a:xfrm>
          <a:off x="18656300" y="10083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88534</xdr:rowOff>
    </xdr:from>
    <xdr:to>
      <xdr:col>98</xdr:col>
      <xdr:colOff>38100</xdr:colOff>
      <xdr:row>59</xdr:row>
      <xdr:rowOff>18684</xdr:rowOff>
    </xdr:to>
    <xdr:sp macro="" textlink="">
      <xdr:nvSpPr>
        <xdr:cNvPr id="823" name="楕円 822"/>
        <xdr:cNvSpPr/>
      </xdr:nvSpPr>
      <xdr:spPr>
        <a:xfrm>
          <a:off x="18605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9811</xdr:rowOff>
    </xdr:from>
    <xdr:ext cx="249299" cy="259045"/>
    <xdr:sp macro="" textlink="">
      <xdr:nvSpPr>
        <xdr:cNvPr id="824" name="テキスト ボックス 823"/>
        <xdr:cNvSpPr txBox="1"/>
      </xdr:nvSpPr>
      <xdr:spPr>
        <a:xfrm>
          <a:off x="18531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97447</xdr:rowOff>
    </xdr:from>
    <xdr:to>
      <xdr:col>116</xdr:col>
      <xdr:colOff>63500</xdr:colOff>
      <xdr:row>77</xdr:row>
      <xdr:rowOff>118174</xdr:rowOff>
    </xdr:to>
    <xdr:cxnSp macro="">
      <xdr:nvCxnSpPr>
        <xdr:cNvPr id="854" name="直線コネクタ 853"/>
        <xdr:cNvCxnSpPr/>
      </xdr:nvCxnSpPr>
      <xdr:spPr>
        <a:xfrm flipV="1">
          <a:off x="21323300" y="13299097"/>
          <a:ext cx="8382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118174</xdr:rowOff>
    </xdr:from>
    <xdr:to>
      <xdr:col>111</xdr:col>
      <xdr:colOff>177800</xdr:colOff>
      <xdr:row>77</xdr:row>
      <xdr:rowOff>135871</xdr:rowOff>
    </xdr:to>
    <xdr:cxnSp macro="">
      <xdr:nvCxnSpPr>
        <xdr:cNvPr id="857" name="直線コネクタ 856"/>
        <xdr:cNvCxnSpPr/>
      </xdr:nvCxnSpPr>
      <xdr:spPr>
        <a:xfrm flipV="1">
          <a:off x="20434300" y="13319824"/>
          <a:ext cx="889000" cy="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135871</xdr:rowOff>
    </xdr:from>
    <xdr:to>
      <xdr:col>107</xdr:col>
      <xdr:colOff>50800</xdr:colOff>
      <xdr:row>77</xdr:row>
      <xdr:rowOff>141452</xdr:rowOff>
    </xdr:to>
    <xdr:cxnSp macro="">
      <xdr:nvCxnSpPr>
        <xdr:cNvPr id="860" name="直線コネクタ 859"/>
        <xdr:cNvCxnSpPr/>
      </xdr:nvCxnSpPr>
      <xdr:spPr>
        <a:xfrm flipV="1">
          <a:off x="19545300" y="13337521"/>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65900</xdr:rowOff>
    </xdr:from>
    <xdr:to>
      <xdr:col>102</xdr:col>
      <xdr:colOff>114300</xdr:colOff>
      <xdr:row>77</xdr:row>
      <xdr:rowOff>141452</xdr:rowOff>
    </xdr:to>
    <xdr:cxnSp macro="">
      <xdr:nvCxnSpPr>
        <xdr:cNvPr id="863" name="直線コネクタ 862"/>
        <xdr:cNvCxnSpPr/>
      </xdr:nvCxnSpPr>
      <xdr:spPr>
        <a:xfrm>
          <a:off x="18656300" y="1326755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46647</xdr:rowOff>
    </xdr:from>
    <xdr:to>
      <xdr:col>116</xdr:col>
      <xdr:colOff>114300</xdr:colOff>
      <xdr:row>77</xdr:row>
      <xdr:rowOff>148247</xdr:rowOff>
    </xdr:to>
    <xdr:sp macro="" textlink="">
      <xdr:nvSpPr>
        <xdr:cNvPr id="873" name="楕円 872"/>
        <xdr:cNvSpPr/>
      </xdr:nvSpPr>
      <xdr:spPr>
        <a:xfrm>
          <a:off x="22110700" y="132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25074</xdr:rowOff>
    </xdr:from>
    <xdr:ext cx="534377" cy="259045"/>
    <xdr:sp macro="" textlink="">
      <xdr:nvSpPr>
        <xdr:cNvPr id="874" name="繰出金該当値テキスト"/>
        <xdr:cNvSpPr txBox="1"/>
      </xdr:nvSpPr>
      <xdr:spPr>
        <a:xfrm>
          <a:off x="22212300" y="132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67374</xdr:rowOff>
    </xdr:from>
    <xdr:to>
      <xdr:col>112</xdr:col>
      <xdr:colOff>38100</xdr:colOff>
      <xdr:row>77</xdr:row>
      <xdr:rowOff>168974</xdr:rowOff>
    </xdr:to>
    <xdr:sp macro="" textlink="">
      <xdr:nvSpPr>
        <xdr:cNvPr id="875" name="楕円 874"/>
        <xdr:cNvSpPr/>
      </xdr:nvSpPr>
      <xdr:spPr>
        <a:xfrm>
          <a:off x="21272500" y="132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160101</xdr:rowOff>
    </xdr:from>
    <xdr:ext cx="534377" cy="259045"/>
    <xdr:sp macro="" textlink="">
      <xdr:nvSpPr>
        <xdr:cNvPr id="876" name="テキスト ボックス 875"/>
        <xdr:cNvSpPr txBox="1"/>
      </xdr:nvSpPr>
      <xdr:spPr>
        <a:xfrm>
          <a:off x="21056111" y="133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85071</xdr:rowOff>
    </xdr:from>
    <xdr:to>
      <xdr:col>107</xdr:col>
      <xdr:colOff>101600</xdr:colOff>
      <xdr:row>78</xdr:row>
      <xdr:rowOff>15221</xdr:rowOff>
    </xdr:to>
    <xdr:sp macro="" textlink="">
      <xdr:nvSpPr>
        <xdr:cNvPr id="877" name="楕円 876"/>
        <xdr:cNvSpPr/>
      </xdr:nvSpPr>
      <xdr:spPr>
        <a:xfrm>
          <a:off x="20383500" y="132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6348</xdr:rowOff>
    </xdr:from>
    <xdr:ext cx="534377" cy="259045"/>
    <xdr:sp macro="" textlink="">
      <xdr:nvSpPr>
        <xdr:cNvPr id="878" name="テキスト ボックス 877"/>
        <xdr:cNvSpPr txBox="1"/>
      </xdr:nvSpPr>
      <xdr:spPr>
        <a:xfrm>
          <a:off x="20167111" y="133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90652</xdr:rowOff>
    </xdr:from>
    <xdr:to>
      <xdr:col>102</xdr:col>
      <xdr:colOff>165100</xdr:colOff>
      <xdr:row>78</xdr:row>
      <xdr:rowOff>20802</xdr:rowOff>
    </xdr:to>
    <xdr:sp macro="" textlink="">
      <xdr:nvSpPr>
        <xdr:cNvPr id="879" name="楕円 878"/>
        <xdr:cNvSpPr/>
      </xdr:nvSpPr>
      <xdr:spPr>
        <a:xfrm>
          <a:off x="19494500" y="132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11929</xdr:rowOff>
    </xdr:from>
    <xdr:ext cx="534377" cy="259045"/>
    <xdr:sp macro="" textlink="">
      <xdr:nvSpPr>
        <xdr:cNvPr id="880" name="テキスト ボックス 879"/>
        <xdr:cNvSpPr txBox="1"/>
      </xdr:nvSpPr>
      <xdr:spPr>
        <a:xfrm>
          <a:off x="19278111" y="133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15100</xdr:rowOff>
    </xdr:from>
    <xdr:to>
      <xdr:col>98</xdr:col>
      <xdr:colOff>38100</xdr:colOff>
      <xdr:row>77</xdr:row>
      <xdr:rowOff>116700</xdr:rowOff>
    </xdr:to>
    <xdr:sp macro="" textlink="">
      <xdr:nvSpPr>
        <xdr:cNvPr id="881" name="楕円 880"/>
        <xdr:cNvSpPr/>
      </xdr:nvSpPr>
      <xdr:spPr>
        <a:xfrm>
          <a:off x="18605500" y="132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107827</xdr:rowOff>
    </xdr:from>
    <xdr:ext cx="534377" cy="259045"/>
    <xdr:sp macro="" textlink="">
      <xdr:nvSpPr>
        <xdr:cNvPr id="882" name="テキスト ボックス 881"/>
        <xdr:cNvSpPr txBox="1"/>
      </xdr:nvSpPr>
      <xdr:spPr>
        <a:xfrm>
          <a:off x="18389111" y="133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普通建設事業（うち更新整備）は、類似団体平均を大きく下回っている。これは、一般廃棄物処理施設（ごみ焼却施設）の大規模改修や学校のトイレ改修工事等を実施したためであり、今年度は例年並みとなった。</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扶助費は、類似団体平均の傾向と同じように増加し、類似団体平均を上回っている。削減することが困難な性質のものであり、この傾向は今後も継続すると思われる。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住民一人当たりのコストが、類似団体平均値を概ね下回っているのは、住民の人数が類似団体の中でも比較的多い団体であることが大きな要因であるといえる。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現在の人口は頭打ちになっており、徐々に減少していくため、現状類似団体平均を下回っている歳出も少しずつ平均値に近づいていくと思われる。</a:t>
          </a:r>
          <a:endParaRPr kumimoji="1" lang="en-US" altLang="ja-JP" sz="1300">
            <a:latin typeface="BIZ UDゴシック" panose="020B0400000000000000" pitchFamily="49" charset="-128"/>
            <a:ea typeface="BIZ UDゴシック" panose="020B0400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98171</xdr:rowOff>
    </xdr:from>
    <xdr:to>
      <xdr:col>24</xdr:col>
      <xdr:colOff>63500</xdr:colOff>
      <xdr:row>37</xdr:row>
      <xdr:rowOff>130937</xdr:rowOff>
    </xdr:to>
    <xdr:cxnSp macro="">
      <xdr:nvCxnSpPr>
        <xdr:cNvPr id="61" name="直線コネクタ 60"/>
        <xdr:cNvCxnSpPr/>
      </xdr:nvCxnSpPr>
      <xdr:spPr>
        <a:xfrm>
          <a:off x="3797300" y="6441821"/>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90170</xdr:rowOff>
    </xdr:from>
    <xdr:to>
      <xdr:col>19</xdr:col>
      <xdr:colOff>177800</xdr:colOff>
      <xdr:row>37</xdr:row>
      <xdr:rowOff>98171</xdr:rowOff>
    </xdr:to>
    <xdr:cxnSp macro="">
      <xdr:nvCxnSpPr>
        <xdr:cNvPr id="64" name="直線コネクタ 63"/>
        <xdr:cNvCxnSpPr/>
      </xdr:nvCxnSpPr>
      <xdr:spPr>
        <a:xfrm>
          <a:off x="2908300" y="643382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88265</xdr:rowOff>
    </xdr:from>
    <xdr:to>
      <xdr:col>15</xdr:col>
      <xdr:colOff>50800</xdr:colOff>
      <xdr:row>37</xdr:row>
      <xdr:rowOff>90170</xdr:rowOff>
    </xdr:to>
    <xdr:cxnSp macro="">
      <xdr:nvCxnSpPr>
        <xdr:cNvPr id="67" name="直線コネクタ 66"/>
        <xdr:cNvCxnSpPr/>
      </xdr:nvCxnSpPr>
      <xdr:spPr>
        <a:xfrm>
          <a:off x="2019300" y="6431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88265</xdr:rowOff>
    </xdr:from>
    <xdr:to>
      <xdr:col>10</xdr:col>
      <xdr:colOff>114300</xdr:colOff>
      <xdr:row>37</xdr:row>
      <xdr:rowOff>98933</xdr:rowOff>
    </xdr:to>
    <xdr:cxnSp macro="">
      <xdr:nvCxnSpPr>
        <xdr:cNvPr id="70" name="直線コネクタ 69"/>
        <xdr:cNvCxnSpPr/>
      </xdr:nvCxnSpPr>
      <xdr:spPr>
        <a:xfrm flipV="1">
          <a:off x="1130300" y="643191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80137</xdr:rowOff>
    </xdr:from>
    <xdr:to>
      <xdr:col>24</xdr:col>
      <xdr:colOff>114300</xdr:colOff>
      <xdr:row>38</xdr:row>
      <xdr:rowOff>10287</xdr:rowOff>
    </xdr:to>
    <xdr:sp macro="" textlink="">
      <xdr:nvSpPr>
        <xdr:cNvPr id="80" name="楕円 79"/>
        <xdr:cNvSpPr/>
      </xdr:nvSpPr>
      <xdr:spPr>
        <a:xfrm>
          <a:off x="4584700" y="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166514</xdr:rowOff>
    </xdr:from>
    <xdr:ext cx="469744" cy="259045"/>
    <xdr:sp macro="" textlink="">
      <xdr:nvSpPr>
        <xdr:cNvPr id="81" name="議会費該当値テキスト"/>
        <xdr:cNvSpPr txBox="1"/>
      </xdr:nvSpPr>
      <xdr:spPr>
        <a:xfrm>
          <a:off x="4686300" y="63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47371</xdr:rowOff>
    </xdr:from>
    <xdr:to>
      <xdr:col>20</xdr:col>
      <xdr:colOff>38100</xdr:colOff>
      <xdr:row>37</xdr:row>
      <xdr:rowOff>148971</xdr:rowOff>
    </xdr:to>
    <xdr:sp macro="" textlink="">
      <xdr:nvSpPr>
        <xdr:cNvPr id="82" name="楕円 81"/>
        <xdr:cNvSpPr/>
      </xdr:nvSpPr>
      <xdr:spPr>
        <a:xfrm>
          <a:off x="3746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140098</xdr:rowOff>
    </xdr:from>
    <xdr:ext cx="469744" cy="259045"/>
    <xdr:sp macro="" textlink="">
      <xdr:nvSpPr>
        <xdr:cNvPr id="83" name="テキスト ボックス 82"/>
        <xdr:cNvSpPr txBox="1"/>
      </xdr:nvSpPr>
      <xdr:spPr>
        <a:xfrm>
          <a:off x="3562428"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39370</xdr:rowOff>
    </xdr:from>
    <xdr:to>
      <xdr:col>15</xdr:col>
      <xdr:colOff>101600</xdr:colOff>
      <xdr:row>37</xdr:row>
      <xdr:rowOff>140970</xdr:rowOff>
    </xdr:to>
    <xdr:sp macro="" textlink="">
      <xdr:nvSpPr>
        <xdr:cNvPr id="84" name="楕円 83"/>
        <xdr:cNvSpPr/>
      </xdr:nvSpPr>
      <xdr:spPr>
        <a:xfrm>
          <a:off x="2857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132097</xdr:rowOff>
    </xdr:from>
    <xdr:ext cx="469744" cy="259045"/>
    <xdr:sp macro="" textlink="">
      <xdr:nvSpPr>
        <xdr:cNvPr id="85" name="テキスト ボックス 84"/>
        <xdr:cNvSpPr txBox="1"/>
      </xdr:nvSpPr>
      <xdr:spPr>
        <a:xfrm>
          <a:off x="2673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37465</xdr:rowOff>
    </xdr:from>
    <xdr:to>
      <xdr:col>10</xdr:col>
      <xdr:colOff>165100</xdr:colOff>
      <xdr:row>37</xdr:row>
      <xdr:rowOff>139065</xdr:rowOff>
    </xdr:to>
    <xdr:sp macro="" textlink="">
      <xdr:nvSpPr>
        <xdr:cNvPr id="86" name="楕円 85"/>
        <xdr:cNvSpPr/>
      </xdr:nvSpPr>
      <xdr:spPr>
        <a:xfrm>
          <a:off x="1968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130192</xdr:rowOff>
    </xdr:from>
    <xdr:ext cx="469744" cy="259045"/>
    <xdr:sp macro="" textlink="">
      <xdr:nvSpPr>
        <xdr:cNvPr id="87" name="テキスト ボックス 86"/>
        <xdr:cNvSpPr txBox="1"/>
      </xdr:nvSpPr>
      <xdr:spPr>
        <a:xfrm>
          <a:off x="1784428"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48133</xdr:rowOff>
    </xdr:from>
    <xdr:to>
      <xdr:col>6</xdr:col>
      <xdr:colOff>38100</xdr:colOff>
      <xdr:row>37</xdr:row>
      <xdr:rowOff>149733</xdr:rowOff>
    </xdr:to>
    <xdr:sp macro="" textlink="">
      <xdr:nvSpPr>
        <xdr:cNvPr id="88" name="楕円 87"/>
        <xdr:cNvSpPr/>
      </xdr:nvSpPr>
      <xdr:spPr>
        <a:xfrm>
          <a:off x="1079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140860</xdr:rowOff>
    </xdr:from>
    <xdr:ext cx="469744" cy="259045"/>
    <xdr:sp macro="" textlink="">
      <xdr:nvSpPr>
        <xdr:cNvPr id="89" name="テキスト ボックス 88"/>
        <xdr:cNvSpPr txBox="1"/>
      </xdr:nvSpPr>
      <xdr:spPr>
        <a:xfrm>
          <a:off x="895428"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1923</xdr:rowOff>
    </xdr:from>
    <xdr:to>
      <xdr:col>24</xdr:col>
      <xdr:colOff>63500</xdr:colOff>
      <xdr:row>59</xdr:row>
      <xdr:rowOff>12167</xdr:rowOff>
    </xdr:to>
    <xdr:cxnSp macro="">
      <xdr:nvCxnSpPr>
        <xdr:cNvPr id="120" name="直線コネクタ 119"/>
        <xdr:cNvCxnSpPr/>
      </xdr:nvCxnSpPr>
      <xdr:spPr>
        <a:xfrm flipV="1">
          <a:off x="3797300" y="10117473"/>
          <a:ext cx="838200" cy="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135151</xdr:rowOff>
    </xdr:from>
    <xdr:to>
      <xdr:col>19</xdr:col>
      <xdr:colOff>177800</xdr:colOff>
      <xdr:row>59</xdr:row>
      <xdr:rowOff>12167</xdr:rowOff>
    </xdr:to>
    <xdr:cxnSp macro="">
      <xdr:nvCxnSpPr>
        <xdr:cNvPr id="123" name="直線コネクタ 122"/>
        <xdr:cNvCxnSpPr/>
      </xdr:nvCxnSpPr>
      <xdr:spPr>
        <a:xfrm>
          <a:off x="2908300" y="10079251"/>
          <a:ext cx="889000" cy="4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166733</xdr:rowOff>
    </xdr:from>
    <xdr:to>
      <xdr:col>15</xdr:col>
      <xdr:colOff>50800</xdr:colOff>
      <xdr:row>58</xdr:row>
      <xdr:rowOff>135151</xdr:rowOff>
    </xdr:to>
    <xdr:cxnSp macro="">
      <xdr:nvCxnSpPr>
        <xdr:cNvPr id="126" name="直線コネクタ 125"/>
        <xdr:cNvCxnSpPr/>
      </xdr:nvCxnSpPr>
      <xdr:spPr>
        <a:xfrm>
          <a:off x="2019300" y="9767933"/>
          <a:ext cx="889000" cy="31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166733</xdr:rowOff>
    </xdr:from>
    <xdr:to>
      <xdr:col>10</xdr:col>
      <xdr:colOff>114300</xdr:colOff>
      <xdr:row>58</xdr:row>
      <xdr:rowOff>94865</xdr:rowOff>
    </xdr:to>
    <xdr:cxnSp macro="">
      <xdr:nvCxnSpPr>
        <xdr:cNvPr id="129" name="直線コネクタ 128"/>
        <xdr:cNvCxnSpPr/>
      </xdr:nvCxnSpPr>
      <xdr:spPr>
        <a:xfrm flipV="1">
          <a:off x="1130300" y="9767933"/>
          <a:ext cx="889000" cy="27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122573</xdr:rowOff>
    </xdr:from>
    <xdr:to>
      <xdr:col>24</xdr:col>
      <xdr:colOff>114300</xdr:colOff>
      <xdr:row>59</xdr:row>
      <xdr:rowOff>52723</xdr:rowOff>
    </xdr:to>
    <xdr:sp macro="" textlink="">
      <xdr:nvSpPr>
        <xdr:cNvPr id="139" name="楕円 138"/>
        <xdr:cNvSpPr/>
      </xdr:nvSpPr>
      <xdr:spPr>
        <a:xfrm>
          <a:off x="4584700" y="1006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37500</xdr:rowOff>
    </xdr:from>
    <xdr:ext cx="534377" cy="259045"/>
    <xdr:sp macro="" textlink="">
      <xdr:nvSpPr>
        <xdr:cNvPr id="140" name="総務費該当値テキスト"/>
        <xdr:cNvSpPr txBox="1"/>
      </xdr:nvSpPr>
      <xdr:spPr>
        <a:xfrm>
          <a:off x="4686300" y="998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132817</xdr:rowOff>
    </xdr:from>
    <xdr:to>
      <xdr:col>20</xdr:col>
      <xdr:colOff>38100</xdr:colOff>
      <xdr:row>59</xdr:row>
      <xdr:rowOff>62967</xdr:rowOff>
    </xdr:to>
    <xdr:sp macro="" textlink="">
      <xdr:nvSpPr>
        <xdr:cNvPr id="141" name="楕円 140"/>
        <xdr:cNvSpPr/>
      </xdr:nvSpPr>
      <xdr:spPr>
        <a:xfrm>
          <a:off x="3746500" y="100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54094</xdr:rowOff>
    </xdr:from>
    <xdr:ext cx="534377" cy="259045"/>
    <xdr:sp macro="" textlink="">
      <xdr:nvSpPr>
        <xdr:cNvPr id="142" name="テキスト ボックス 141"/>
        <xdr:cNvSpPr txBox="1"/>
      </xdr:nvSpPr>
      <xdr:spPr>
        <a:xfrm>
          <a:off x="3530111" y="1016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84351</xdr:rowOff>
    </xdr:from>
    <xdr:to>
      <xdr:col>15</xdr:col>
      <xdr:colOff>101600</xdr:colOff>
      <xdr:row>59</xdr:row>
      <xdr:rowOff>14501</xdr:rowOff>
    </xdr:to>
    <xdr:sp macro="" textlink="">
      <xdr:nvSpPr>
        <xdr:cNvPr id="143" name="楕円 142"/>
        <xdr:cNvSpPr/>
      </xdr:nvSpPr>
      <xdr:spPr>
        <a:xfrm>
          <a:off x="2857500" y="100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5628</xdr:rowOff>
    </xdr:from>
    <xdr:ext cx="534377" cy="259045"/>
    <xdr:sp macro="" textlink="">
      <xdr:nvSpPr>
        <xdr:cNvPr id="144" name="テキスト ボックス 143"/>
        <xdr:cNvSpPr txBox="1"/>
      </xdr:nvSpPr>
      <xdr:spPr>
        <a:xfrm>
          <a:off x="2641111" y="101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115933</xdr:rowOff>
    </xdr:from>
    <xdr:to>
      <xdr:col>10</xdr:col>
      <xdr:colOff>165100</xdr:colOff>
      <xdr:row>57</xdr:row>
      <xdr:rowOff>46083</xdr:rowOff>
    </xdr:to>
    <xdr:sp macro="" textlink="">
      <xdr:nvSpPr>
        <xdr:cNvPr id="145" name="楕円 144"/>
        <xdr:cNvSpPr/>
      </xdr:nvSpPr>
      <xdr:spPr>
        <a:xfrm>
          <a:off x="1968500" y="97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37210</xdr:rowOff>
    </xdr:from>
    <xdr:ext cx="599010" cy="259045"/>
    <xdr:sp macro="" textlink="">
      <xdr:nvSpPr>
        <xdr:cNvPr id="146" name="テキスト ボックス 145"/>
        <xdr:cNvSpPr txBox="1"/>
      </xdr:nvSpPr>
      <xdr:spPr>
        <a:xfrm>
          <a:off x="1719795" y="980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44065</xdr:rowOff>
    </xdr:from>
    <xdr:to>
      <xdr:col>6</xdr:col>
      <xdr:colOff>38100</xdr:colOff>
      <xdr:row>58</xdr:row>
      <xdr:rowOff>145665</xdr:rowOff>
    </xdr:to>
    <xdr:sp macro="" textlink="">
      <xdr:nvSpPr>
        <xdr:cNvPr id="147" name="楕円 146"/>
        <xdr:cNvSpPr/>
      </xdr:nvSpPr>
      <xdr:spPr>
        <a:xfrm>
          <a:off x="1079500" y="998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136792</xdr:rowOff>
    </xdr:from>
    <xdr:ext cx="534377" cy="259045"/>
    <xdr:sp macro="" textlink="">
      <xdr:nvSpPr>
        <xdr:cNvPr id="148" name="テキスト ボックス 147"/>
        <xdr:cNvSpPr txBox="1"/>
      </xdr:nvSpPr>
      <xdr:spPr>
        <a:xfrm>
          <a:off x="863111" y="1008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152333</xdr:rowOff>
    </xdr:from>
    <xdr:to>
      <xdr:col>24</xdr:col>
      <xdr:colOff>63500</xdr:colOff>
      <xdr:row>77</xdr:row>
      <xdr:rowOff>31739</xdr:rowOff>
    </xdr:to>
    <xdr:cxnSp macro="">
      <xdr:nvCxnSpPr>
        <xdr:cNvPr id="178" name="直線コネクタ 177"/>
        <xdr:cNvCxnSpPr/>
      </xdr:nvCxnSpPr>
      <xdr:spPr>
        <a:xfrm flipV="1">
          <a:off x="3797300" y="13182533"/>
          <a:ext cx="838200" cy="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109601</xdr:rowOff>
    </xdr:from>
    <xdr:to>
      <xdr:col>19</xdr:col>
      <xdr:colOff>177800</xdr:colOff>
      <xdr:row>77</xdr:row>
      <xdr:rowOff>31739</xdr:rowOff>
    </xdr:to>
    <xdr:cxnSp macro="">
      <xdr:nvCxnSpPr>
        <xdr:cNvPr id="181" name="直線コネクタ 180"/>
        <xdr:cNvCxnSpPr/>
      </xdr:nvCxnSpPr>
      <xdr:spPr>
        <a:xfrm>
          <a:off x="2908300" y="13139801"/>
          <a:ext cx="889000" cy="9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109601</xdr:rowOff>
    </xdr:from>
    <xdr:to>
      <xdr:col>15</xdr:col>
      <xdr:colOff>50800</xdr:colOff>
      <xdr:row>77</xdr:row>
      <xdr:rowOff>108702</xdr:rowOff>
    </xdr:to>
    <xdr:cxnSp macro="">
      <xdr:nvCxnSpPr>
        <xdr:cNvPr id="184" name="直線コネクタ 183"/>
        <xdr:cNvCxnSpPr/>
      </xdr:nvCxnSpPr>
      <xdr:spPr>
        <a:xfrm flipV="1">
          <a:off x="2019300" y="13139801"/>
          <a:ext cx="889000" cy="17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108702</xdr:rowOff>
    </xdr:from>
    <xdr:to>
      <xdr:col>10</xdr:col>
      <xdr:colOff>114300</xdr:colOff>
      <xdr:row>78</xdr:row>
      <xdr:rowOff>36846</xdr:rowOff>
    </xdr:to>
    <xdr:cxnSp macro="">
      <xdr:nvCxnSpPr>
        <xdr:cNvPr id="187" name="直線コネクタ 186"/>
        <xdr:cNvCxnSpPr/>
      </xdr:nvCxnSpPr>
      <xdr:spPr>
        <a:xfrm flipV="1">
          <a:off x="1130300" y="13310352"/>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101533</xdr:rowOff>
    </xdr:from>
    <xdr:to>
      <xdr:col>24</xdr:col>
      <xdr:colOff>114300</xdr:colOff>
      <xdr:row>77</xdr:row>
      <xdr:rowOff>31683</xdr:rowOff>
    </xdr:to>
    <xdr:sp macro="" textlink="">
      <xdr:nvSpPr>
        <xdr:cNvPr id="197" name="楕円 196"/>
        <xdr:cNvSpPr/>
      </xdr:nvSpPr>
      <xdr:spPr>
        <a:xfrm>
          <a:off x="4584700" y="1313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79960</xdr:rowOff>
    </xdr:from>
    <xdr:ext cx="599010" cy="259045"/>
    <xdr:sp macro="" textlink="">
      <xdr:nvSpPr>
        <xdr:cNvPr id="198" name="民生費該当値テキスト"/>
        <xdr:cNvSpPr txBox="1"/>
      </xdr:nvSpPr>
      <xdr:spPr>
        <a:xfrm>
          <a:off x="4686300" y="131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152389</xdr:rowOff>
    </xdr:from>
    <xdr:to>
      <xdr:col>20</xdr:col>
      <xdr:colOff>38100</xdr:colOff>
      <xdr:row>77</xdr:row>
      <xdr:rowOff>82539</xdr:rowOff>
    </xdr:to>
    <xdr:sp macro="" textlink="">
      <xdr:nvSpPr>
        <xdr:cNvPr id="199" name="楕円 198"/>
        <xdr:cNvSpPr/>
      </xdr:nvSpPr>
      <xdr:spPr>
        <a:xfrm>
          <a:off x="3746500" y="13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73666</xdr:rowOff>
    </xdr:from>
    <xdr:ext cx="599010" cy="259045"/>
    <xdr:sp macro="" textlink="">
      <xdr:nvSpPr>
        <xdr:cNvPr id="200" name="テキスト ボックス 199"/>
        <xdr:cNvSpPr txBox="1"/>
      </xdr:nvSpPr>
      <xdr:spPr>
        <a:xfrm>
          <a:off x="3497795" y="1327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58801</xdr:rowOff>
    </xdr:from>
    <xdr:to>
      <xdr:col>15</xdr:col>
      <xdr:colOff>101600</xdr:colOff>
      <xdr:row>76</xdr:row>
      <xdr:rowOff>160401</xdr:rowOff>
    </xdr:to>
    <xdr:sp macro="" textlink="">
      <xdr:nvSpPr>
        <xdr:cNvPr id="201" name="楕円 200"/>
        <xdr:cNvSpPr/>
      </xdr:nvSpPr>
      <xdr:spPr>
        <a:xfrm>
          <a:off x="2857500" y="130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151528</xdr:rowOff>
    </xdr:from>
    <xdr:ext cx="599010" cy="259045"/>
    <xdr:sp macro="" textlink="">
      <xdr:nvSpPr>
        <xdr:cNvPr id="202" name="テキスト ボックス 201"/>
        <xdr:cNvSpPr txBox="1"/>
      </xdr:nvSpPr>
      <xdr:spPr>
        <a:xfrm>
          <a:off x="2608795" y="1318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57902</xdr:rowOff>
    </xdr:from>
    <xdr:to>
      <xdr:col>10</xdr:col>
      <xdr:colOff>165100</xdr:colOff>
      <xdr:row>77</xdr:row>
      <xdr:rowOff>159502</xdr:rowOff>
    </xdr:to>
    <xdr:sp macro="" textlink="">
      <xdr:nvSpPr>
        <xdr:cNvPr id="203" name="楕円 202"/>
        <xdr:cNvSpPr/>
      </xdr:nvSpPr>
      <xdr:spPr>
        <a:xfrm>
          <a:off x="1968500" y="132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4579</xdr:rowOff>
    </xdr:from>
    <xdr:ext cx="599010" cy="259045"/>
    <xdr:sp macro="" textlink="">
      <xdr:nvSpPr>
        <xdr:cNvPr id="204" name="テキスト ボックス 203"/>
        <xdr:cNvSpPr txBox="1"/>
      </xdr:nvSpPr>
      <xdr:spPr>
        <a:xfrm>
          <a:off x="1719795" y="1303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157496</xdr:rowOff>
    </xdr:from>
    <xdr:to>
      <xdr:col>6</xdr:col>
      <xdr:colOff>38100</xdr:colOff>
      <xdr:row>78</xdr:row>
      <xdr:rowOff>87646</xdr:rowOff>
    </xdr:to>
    <xdr:sp macro="" textlink="">
      <xdr:nvSpPr>
        <xdr:cNvPr id="205" name="楕円 204"/>
        <xdr:cNvSpPr/>
      </xdr:nvSpPr>
      <xdr:spPr>
        <a:xfrm>
          <a:off x="1079500" y="133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78773</xdr:rowOff>
    </xdr:from>
    <xdr:ext cx="599010" cy="259045"/>
    <xdr:sp macro="" textlink="">
      <xdr:nvSpPr>
        <xdr:cNvPr id="206" name="テキスト ボックス 205"/>
        <xdr:cNvSpPr txBox="1"/>
      </xdr:nvSpPr>
      <xdr:spPr>
        <a:xfrm>
          <a:off x="830795" y="1345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111158</xdr:rowOff>
    </xdr:from>
    <xdr:to>
      <xdr:col>24</xdr:col>
      <xdr:colOff>63500</xdr:colOff>
      <xdr:row>97</xdr:row>
      <xdr:rowOff>119911</xdr:rowOff>
    </xdr:to>
    <xdr:cxnSp macro="">
      <xdr:nvCxnSpPr>
        <xdr:cNvPr id="238" name="直線コネクタ 237"/>
        <xdr:cNvCxnSpPr/>
      </xdr:nvCxnSpPr>
      <xdr:spPr>
        <a:xfrm>
          <a:off x="3797300" y="16056008"/>
          <a:ext cx="838200" cy="69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111158</xdr:rowOff>
    </xdr:from>
    <xdr:to>
      <xdr:col>19</xdr:col>
      <xdr:colOff>177800</xdr:colOff>
      <xdr:row>97</xdr:row>
      <xdr:rowOff>72916</xdr:rowOff>
    </xdr:to>
    <xdr:cxnSp macro="">
      <xdr:nvCxnSpPr>
        <xdr:cNvPr id="241" name="直線コネクタ 240"/>
        <xdr:cNvCxnSpPr/>
      </xdr:nvCxnSpPr>
      <xdr:spPr>
        <a:xfrm flipV="1">
          <a:off x="2908300" y="16056008"/>
          <a:ext cx="889000" cy="64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72916</xdr:rowOff>
    </xdr:from>
    <xdr:to>
      <xdr:col>15</xdr:col>
      <xdr:colOff>50800</xdr:colOff>
      <xdr:row>98</xdr:row>
      <xdr:rowOff>51983</xdr:rowOff>
    </xdr:to>
    <xdr:cxnSp macro="">
      <xdr:nvCxnSpPr>
        <xdr:cNvPr id="244" name="直線コネクタ 243"/>
        <xdr:cNvCxnSpPr/>
      </xdr:nvCxnSpPr>
      <xdr:spPr>
        <a:xfrm flipV="1">
          <a:off x="2019300" y="16703566"/>
          <a:ext cx="889000" cy="1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35361</xdr:rowOff>
    </xdr:from>
    <xdr:to>
      <xdr:col>10</xdr:col>
      <xdr:colOff>114300</xdr:colOff>
      <xdr:row>98</xdr:row>
      <xdr:rowOff>51983</xdr:rowOff>
    </xdr:to>
    <xdr:cxnSp macro="">
      <xdr:nvCxnSpPr>
        <xdr:cNvPr id="247" name="直線コネクタ 246"/>
        <xdr:cNvCxnSpPr/>
      </xdr:nvCxnSpPr>
      <xdr:spPr>
        <a:xfrm>
          <a:off x="1130300" y="16837461"/>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69111</xdr:rowOff>
    </xdr:from>
    <xdr:to>
      <xdr:col>24</xdr:col>
      <xdr:colOff>114300</xdr:colOff>
      <xdr:row>97</xdr:row>
      <xdr:rowOff>170711</xdr:rowOff>
    </xdr:to>
    <xdr:sp macro="" textlink="">
      <xdr:nvSpPr>
        <xdr:cNvPr id="257" name="楕円 256"/>
        <xdr:cNvSpPr/>
      </xdr:nvSpPr>
      <xdr:spPr>
        <a:xfrm>
          <a:off x="4584700" y="1669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47538</xdr:rowOff>
    </xdr:from>
    <xdr:ext cx="534377" cy="259045"/>
    <xdr:sp macro="" textlink="">
      <xdr:nvSpPr>
        <xdr:cNvPr id="258" name="衛生費該当値テキスト"/>
        <xdr:cNvSpPr txBox="1"/>
      </xdr:nvSpPr>
      <xdr:spPr>
        <a:xfrm>
          <a:off x="4686300" y="1667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60358</xdr:rowOff>
    </xdr:from>
    <xdr:to>
      <xdr:col>20</xdr:col>
      <xdr:colOff>38100</xdr:colOff>
      <xdr:row>93</xdr:row>
      <xdr:rowOff>161958</xdr:rowOff>
    </xdr:to>
    <xdr:sp macro="" textlink="">
      <xdr:nvSpPr>
        <xdr:cNvPr id="259" name="楕円 258"/>
        <xdr:cNvSpPr/>
      </xdr:nvSpPr>
      <xdr:spPr>
        <a:xfrm>
          <a:off x="3746500" y="160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7035</xdr:rowOff>
    </xdr:from>
    <xdr:ext cx="534377" cy="259045"/>
    <xdr:sp macro="" textlink="">
      <xdr:nvSpPr>
        <xdr:cNvPr id="260" name="テキスト ボックス 259"/>
        <xdr:cNvSpPr txBox="1"/>
      </xdr:nvSpPr>
      <xdr:spPr>
        <a:xfrm>
          <a:off x="3530111" y="1578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22116</xdr:rowOff>
    </xdr:from>
    <xdr:to>
      <xdr:col>15</xdr:col>
      <xdr:colOff>101600</xdr:colOff>
      <xdr:row>97</xdr:row>
      <xdr:rowOff>123716</xdr:rowOff>
    </xdr:to>
    <xdr:sp macro="" textlink="">
      <xdr:nvSpPr>
        <xdr:cNvPr id="261" name="楕円 260"/>
        <xdr:cNvSpPr/>
      </xdr:nvSpPr>
      <xdr:spPr>
        <a:xfrm>
          <a:off x="2857500" y="166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140243</xdr:rowOff>
    </xdr:from>
    <xdr:ext cx="534377" cy="259045"/>
    <xdr:sp macro="" textlink="">
      <xdr:nvSpPr>
        <xdr:cNvPr id="262" name="テキスト ボックス 261"/>
        <xdr:cNvSpPr txBox="1"/>
      </xdr:nvSpPr>
      <xdr:spPr>
        <a:xfrm>
          <a:off x="2641111" y="164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1183</xdr:rowOff>
    </xdr:from>
    <xdr:to>
      <xdr:col>10</xdr:col>
      <xdr:colOff>165100</xdr:colOff>
      <xdr:row>98</xdr:row>
      <xdr:rowOff>102783</xdr:rowOff>
    </xdr:to>
    <xdr:sp macro="" textlink="">
      <xdr:nvSpPr>
        <xdr:cNvPr id="263" name="楕円 262"/>
        <xdr:cNvSpPr/>
      </xdr:nvSpPr>
      <xdr:spPr>
        <a:xfrm>
          <a:off x="1968500" y="168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93910</xdr:rowOff>
    </xdr:from>
    <xdr:ext cx="534377" cy="259045"/>
    <xdr:sp macro="" textlink="">
      <xdr:nvSpPr>
        <xdr:cNvPr id="264" name="テキスト ボックス 263"/>
        <xdr:cNvSpPr txBox="1"/>
      </xdr:nvSpPr>
      <xdr:spPr>
        <a:xfrm>
          <a:off x="1752111" y="168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156011</xdr:rowOff>
    </xdr:from>
    <xdr:to>
      <xdr:col>6</xdr:col>
      <xdr:colOff>38100</xdr:colOff>
      <xdr:row>98</xdr:row>
      <xdr:rowOff>86161</xdr:rowOff>
    </xdr:to>
    <xdr:sp macro="" textlink="">
      <xdr:nvSpPr>
        <xdr:cNvPr id="265" name="楕円 264"/>
        <xdr:cNvSpPr/>
      </xdr:nvSpPr>
      <xdr:spPr>
        <a:xfrm>
          <a:off x="1079500" y="167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102688</xdr:rowOff>
    </xdr:from>
    <xdr:ext cx="534377" cy="259045"/>
    <xdr:sp macro="" textlink="">
      <xdr:nvSpPr>
        <xdr:cNvPr id="266" name="テキスト ボックス 265"/>
        <xdr:cNvSpPr txBox="1"/>
      </xdr:nvSpPr>
      <xdr:spPr>
        <a:xfrm>
          <a:off x="863111" y="165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117031</xdr:rowOff>
    </xdr:from>
    <xdr:to>
      <xdr:col>55</xdr:col>
      <xdr:colOff>0</xdr:colOff>
      <xdr:row>38</xdr:row>
      <xdr:rowOff>151130</xdr:rowOff>
    </xdr:to>
    <xdr:cxnSp macro="">
      <xdr:nvCxnSpPr>
        <xdr:cNvPr id="295" name="直線コネクタ 294"/>
        <xdr:cNvCxnSpPr/>
      </xdr:nvCxnSpPr>
      <xdr:spPr>
        <a:xfrm>
          <a:off x="9639300" y="6632131"/>
          <a:ext cx="8382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117031</xdr:rowOff>
    </xdr:from>
    <xdr:to>
      <xdr:col>50</xdr:col>
      <xdr:colOff>114300</xdr:colOff>
      <xdr:row>38</xdr:row>
      <xdr:rowOff>158941</xdr:rowOff>
    </xdr:to>
    <xdr:cxnSp macro="">
      <xdr:nvCxnSpPr>
        <xdr:cNvPr id="298" name="直線コネクタ 297"/>
        <xdr:cNvCxnSpPr/>
      </xdr:nvCxnSpPr>
      <xdr:spPr>
        <a:xfrm flipV="1">
          <a:off x="8750300" y="6632131"/>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158941</xdr:rowOff>
    </xdr:from>
    <xdr:to>
      <xdr:col>45</xdr:col>
      <xdr:colOff>177800</xdr:colOff>
      <xdr:row>38</xdr:row>
      <xdr:rowOff>159703</xdr:rowOff>
    </xdr:to>
    <xdr:cxnSp macro="">
      <xdr:nvCxnSpPr>
        <xdr:cNvPr id="301" name="直線コネクタ 300"/>
        <xdr:cNvCxnSpPr/>
      </xdr:nvCxnSpPr>
      <xdr:spPr>
        <a:xfrm flipV="1">
          <a:off x="7861300" y="667404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143701</xdr:rowOff>
    </xdr:from>
    <xdr:to>
      <xdr:col>41</xdr:col>
      <xdr:colOff>50800</xdr:colOff>
      <xdr:row>38</xdr:row>
      <xdr:rowOff>159703</xdr:rowOff>
    </xdr:to>
    <xdr:cxnSp macro="">
      <xdr:nvCxnSpPr>
        <xdr:cNvPr id="304" name="直線コネクタ 303"/>
        <xdr:cNvCxnSpPr/>
      </xdr:nvCxnSpPr>
      <xdr:spPr>
        <a:xfrm>
          <a:off x="6972300" y="665880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14" name="楕円 313"/>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66231</xdr:rowOff>
    </xdr:from>
    <xdr:to>
      <xdr:col>50</xdr:col>
      <xdr:colOff>165100</xdr:colOff>
      <xdr:row>38</xdr:row>
      <xdr:rowOff>167831</xdr:rowOff>
    </xdr:to>
    <xdr:sp macro="" textlink="">
      <xdr:nvSpPr>
        <xdr:cNvPr id="316" name="楕円 315"/>
        <xdr:cNvSpPr/>
      </xdr:nvSpPr>
      <xdr:spPr>
        <a:xfrm>
          <a:off x="9588500" y="65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12907</xdr:rowOff>
    </xdr:from>
    <xdr:ext cx="378565" cy="259045"/>
    <xdr:sp macro="" textlink="">
      <xdr:nvSpPr>
        <xdr:cNvPr id="317" name="テキスト ボックス 316"/>
        <xdr:cNvSpPr txBox="1"/>
      </xdr:nvSpPr>
      <xdr:spPr>
        <a:xfrm>
          <a:off x="9450017" y="6356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108141</xdr:rowOff>
    </xdr:from>
    <xdr:to>
      <xdr:col>46</xdr:col>
      <xdr:colOff>38100</xdr:colOff>
      <xdr:row>39</xdr:row>
      <xdr:rowOff>38291</xdr:rowOff>
    </xdr:to>
    <xdr:sp macro="" textlink="">
      <xdr:nvSpPr>
        <xdr:cNvPr id="318" name="楕円 317"/>
        <xdr:cNvSpPr/>
      </xdr:nvSpPr>
      <xdr:spPr>
        <a:xfrm>
          <a:off x="8699500" y="6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29418</xdr:rowOff>
    </xdr:from>
    <xdr:ext cx="378565" cy="259045"/>
    <xdr:sp macro="" textlink="">
      <xdr:nvSpPr>
        <xdr:cNvPr id="319" name="テキスト ボックス 318"/>
        <xdr:cNvSpPr txBox="1"/>
      </xdr:nvSpPr>
      <xdr:spPr>
        <a:xfrm>
          <a:off x="8561017" y="6715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108903</xdr:rowOff>
    </xdr:from>
    <xdr:to>
      <xdr:col>41</xdr:col>
      <xdr:colOff>101600</xdr:colOff>
      <xdr:row>39</xdr:row>
      <xdr:rowOff>39053</xdr:rowOff>
    </xdr:to>
    <xdr:sp macro="" textlink="">
      <xdr:nvSpPr>
        <xdr:cNvPr id="320" name="楕円 319"/>
        <xdr:cNvSpPr/>
      </xdr:nvSpPr>
      <xdr:spPr>
        <a:xfrm>
          <a:off x="7810500" y="66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30180</xdr:rowOff>
    </xdr:from>
    <xdr:ext cx="378565" cy="259045"/>
    <xdr:sp macro="" textlink="">
      <xdr:nvSpPr>
        <xdr:cNvPr id="321" name="テキスト ボックス 320"/>
        <xdr:cNvSpPr txBox="1"/>
      </xdr:nvSpPr>
      <xdr:spPr>
        <a:xfrm>
          <a:off x="7672017" y="671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92901</xdr:rowOff>
    </xdr:from>
    <xdr:to>
      <xdr:col>36</xdr:col>
      <xdr:colOff>165100</xdr:colOff>
      <xdr:row>39</xdr:row>
      <xdr:rowOff>23051</xdr:rowOff>
    </xdr:to>
    <xdr:sp macro="" textlink="">
      <xdr:nvSpPr>
        <xdr:cNvPr id="322" name="楕円 321"/>
        <xdr:cNvSpPr/>
      </xdr:nvSpPr>
      <xdr:spPr>
        <a:xfrm>
          <a:off x="6921500" y="66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14178</xdr:rowOff>
    </xdr:from>
    <xdr:ext cx="378565" cy="259045"/>
    <xdr:sp macro="" textlink="">
      <xdr:nvSpPr>
        <xdr:cNvPr id="323" name="テキスト ボックス 322"/>
        <xdr:cNvSpPr txBox="1"/>
      </xdr:nvSpPr>
      <xdr:spPr>
        <a:xfrm>
          <a:off x="6783017" y="6700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17120</xdr:rowOff>
    </xdr:from>
    <xdr:to>
      <xdr:col>55</xdr:col>
      <xdr:colOff>0</xdr:colOff>
      <xdr:row>59</xdr:row>
      <xdr:rowOff>24511</xdr:rowOff>
    </xdr:to>
    <xdr:cxnSp macro="">
      <xdr:nvCxnSpPr>
        <xdr:cNvPr id="352" name="直線コネクタ 351"/>
        <xdr:cNvCxnSpPr/>
      </xdr:nvCxnSpPr>
      <xdr:spPr>
        <a:xfrm>
          <a:off x="9639300" y="10132670"/>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5283</xdr:rowOff>
    </xdr:from>
    <xdr:to>
      <xdr:col>50</xdr:col>
      <xdr:colOff>114300</xdr:colOff>
      <xdr:row>59</xdr:row>
      <xdr:rowOff>17120</xdr:rowOff>
    </xdr:to>
    <xdr:cxnSp macro="">
      <xdr:nvCxnSpPr>
        <xdr:cNvPr id="355" name="直線コネクタ 354"/>
        <xdr:cNvCxnSpPr/>
      </xdr:nvCxnSpPr>
      <xdr:spPr>
        <a:xfrm>
          <a:off x="8750300" y="10120833"/>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4940</xdr:rowOff>
    </xdr:from>
    <xdr:to>
      <xdr:col>45</xdr:col>
      <xdr:colOff>177800</xdr:colOff>
      <xdr:row>59</xdr:row>
      <xdr:rowOff>5283</xdr:rowOff>
    </xdr:to>
    <xdr:cxnSp macro="">
      <xdr:nvCxnSpPr>
        <xdr:cNvPr id="358" name="直線コネクタ 357"/>
        <xdr:cNvCxnSpPr/>
      </xdr:nvCxnSpPr>
      <xdr:spPr>
        <a:xfrm>
          <a:off x="7861300" y="1012049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4940</xdr:rowOff>
    </xdr:from>
    <xdr:to>
      <xdr:col>41</xdr:col>
      <xdr:colOff>50800</xdr:colOff>
      <xdr:row>59</xdr:row>
      <xdr:rowOff>13983</xdr:rowOff>
    </xdr:to>
    <xdr:cxnSp macro="">
      <xdr:nvCxnSpPr>
        <xdr:cNvPr id="361" name="直線コネクタ 360"/>
        <xdr:cNvCxnSpPr/>
      </xdr:nvCxnSpPr>
      <xdr:spPr>
        <a:xfrm flipV="1">
          <a:off x="6972300" y="10120490"/>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145161</xdr:rowOff>
    </xdr:from>
    <xdr:to>
      <xdr:col>55</xdr:col>
      <xdr:colOff>50800</xdr:colOff>
      <xdr:row>59</xdr:row>
      <xdr:rowOff>75311</xdr:rowOff>
    </xdr:to>
    <xdr:sp macro="" textlink="">
      <xdr:nvSpPr>
        <xdr:cNvPr id="371" name="楕円 370"/>
        <xdr:cNvSpPr/>
      </xdr:nvSpPr>
      <xdr:spPr>
        <a:xfrm>
          <a:off x="10426700" y="1008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60088</xdr:rowOff>
    </xdr:from>
    <xdr:ext cx="469744" cy="259045"/>
    <xdr:sp macro="" textlink="">
      <xdr:nvSpPr>
        <xdr:cNvPr id="372" name="農林水産業費該当値テキスト"/>
        <xdr:cNvSpPr txBox="1"/>
      </xdr:nvSpPr>
      <xdr:spPr>
        <a:xfrm>
          <a:off x="10528300"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137770</xdr:rowOff>
    </xdr:from>
    <xdr:to>
      <xdr:col>50</xdr:col>
      <xdr:colOff>165100</xdr:colOff>
      <xdr:row>59</xdr:row>
      <xdr:rowOff>67920</xdr:rowOff>
    </xdr:to>
    <xdr:sp macro="" textlink="">
      <xdr:nvSpPr>
        <xdr:cNvPr id="373" name="楕円 372"/>
        <xdr:cNvSpPr/>
      </xdr:nvSpPr>
      <xdr:spPr>
        <a:xfrm>
          <a:off x="9588500" y="100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59047</xdr:rowOff>
    </xdr:from>
    <xdr:ext cx="469744" cy="259045"/>
    <xdr:sp macro="" textlink="">
      <xdr:nvSpPr>
        <xdr:cNvPr id="374" name="テキスト ボックス 373"/>
        <xdr:cNvSpPr txBox="1"/>
      </xdr:nvSpPr>
      <xdr:spPr>
        <a:xfrm>
          <a:off x="9404428" y="101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125933</xdr:rowOff>
    </xdr:from>
    <xdr:to>
      <xdr:col>46</xdr:col>
      <xdr:colOff>38100</xdr:colOff>
      <xdr:row>59</xdr:row>
      <xdr:rowOff>56083</xdr:rowOff>
    </xdr:to>
    <xdr:sp macro="" textlink="">
      <xdr:nvSpPr>
        <xdr:cNvPr id="375" name="楕円 374"/>
        <xdr:cNvSpPr/>
      </xdr:nvSpPr>
      <xdr:spPr>
        <a:xfrm>
          <a:off x="8699500" y="100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47210</xdr:rowOff>
    </xdr:from>
    <xdr:ext cx="469744" cy="259045"/>
    <xdr:sp macro="" textlink="">
      <xdr:nvSpPr>
        <xdr:cNvPr id="376" name="テキスト ボックス 375"/>
        <xdr:cNvSpPr txBox="1"/>
      </xdr:nvSpPr>
      <xdr:spPr>
        <a:xfrm>
          <a:off x="8515428" y="10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125590</xdr:rowOff>
    </xdr:from>
    <xdr:to>
      <xdr:col>41</xdr:col>
      <xdr:colOff>101600</xdr:colOff>
      <xdr:row>59</xdr:row>
      <xdr:rowOff>55740</xdr:rowOff>
    </xdr:to>
    <xdr:sp macro="" textlink="">
      <xdr:nvSpPr>
        <xdr:cNvPr id="377" name="楕円 376"/>
        <xdr:cNvSpPr/>
      </xdr:nvSpPr>
      <xdr:spPr>
        <a:xfrm>
          <a:off x="7810500" y="100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46867</xdr:rowOff>
    </xdr:from>
    <xdr:ext cx="469744" cy="259045"/>
    <xdr:sp macro="" textlink="">
      <xdr:nvSpPr>
        <xdr:cNvPr id="378" name="テキスト ボックス 377"/>
        <xdr:cNvSpPr txBox="1"/>
      </xdr:nvSpPr>
      <xdr:spPr>
        <a:xfrm>
          <a:off x="7626428" y="1016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134633</xdr:rowOff>
    </xdr:from>
    <xdr:to>
      <xdr:col>36</xdr:col>
      <xdr:colOff>165100</xdr:colOff>
      <xdr:row>59</xdr:row>
      <xdr:rowOff>64783</xdr:rowOff>
    </xdr:to>
    <xdr:sp macro="" textlink="">
      <xdr:nvSpPr>
        <xdr:cNvPr id="379" name="楕円 378"/>
        <xdr:cNvSpPr/>
      </xdr:nvSpPr>
      <xdr:spPr>
        <a:xfrm>
          <a:off x="6921500" y="100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55910</xdr:rowOff>
    </xdr:from>
    <xdr:ext cx="469744" cy="259045"/>
    <xdr:sp macro="" textlink="">
      <xdr:nvSpPr>
        <xdr:cNvPr id="380" name="テキスト ボックス 379"/>
        <xdr:cNvSpPr txBox="1"/>
      </xdr:nvSpPr>
      <xdr:spPr>
        <a:xfrm>
          <a:off x="6737428" y="1017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43078</xdr:rowOff>
    </xdr:from>
    <xdr:to>
      <xdr:col>55</xdr:col>
      <xdr:colOff>0</xdr:colOff>
      <xdr:row>77</xdr:row>
      <xdr:rowOff>89942</xdr:rowOff>
    </xdr:to>
    <xdr:cxnSp macro="">
      <xdr:nvCxnSpPr>
        <xdr:cNvPr id="409" name="直線コネクタ 408"/>
        <xdr:cNvCxnSpPr/>
      </xdr:nvCxnSpPr>
      <xdr:spPr>
        <a:xfrm>
          <a:off x="9639300" y="13244728"/>
          <a:ext cx="8382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43078</xdr:rowOff>
    </xdr:from>
    <xdr:to>
      <xdr:col>50</xdr:col>
      <xdr:colOff>114300</xdr:colOff>
      <xdr:row>77</xdr:row>
      <xdr:rowOff>79160</xdr:rowOff>
    </xdr:to>
    <xdr:cxnSp macro="">
      <xdr:nvCxnSpPr>
        <xdr:cNvPr id="412" name="直線コネクタ 411"/>
        <xdr:cNvCxnSpPr/>
      </xdr:nvCxnSpPr>
      <xdr:spPr>
        <a:xfrm flipV="1">
          <a:off x="8750300" y="13244728"/>
          <a:ext cx="889000" cy="3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123850</xdr:rowOff>
    </xdr:from>
    <xdr:to>
      <xdr:col>45</xdr:col>
      <xdr:colOff>177800</xdr:colOff>
      <xdr:row>77</xdr:row>
      <xdr:rowOff>79160</xdr:rowOff>
    </xdr:to>
    <xdr:cxnSp macro="">
      <xdr:nvCxnSpPr>
        <xdr:cNvPr id="415" name="直線コネクタ 414"/>
        <xdr:cNvCxnSpPr/>
      </xdr:nvCxnSpPr>
      <xdr:spPr>
        <a:xfrm>
          <a:off x="7861300" y="13154050"/>
          <a:ext cx="889000" cy="12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123850</xdr:rowOff>
    </xdr:from>
    <xdr:to>
      <xdr:col>41</xdr:col>
      <xdr:colOff>50800</xdr:colOff>
      <xdr:row>79</xdr:row>
      <xdr:rowOff>4063</xdr:rowOff>
    </xdr:to>
    <xdr:cxnSp macro="">
      <xdr:nvCxnSpPr>
        <xdr:cNvPr id="418" name="直線コネクタ 417"/>
        <xdr:cNvCxnSpPr/>
      </xdr:nvCxnSpPr>
      <xdr:spPr>
        <a:xfrm flipV="1">
          <a:off x="6972300" y="13154050"/>
          <a:ext cx="889000" cy="39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39142</xdr:rowOff>
    </xdr:from>
    <xdr:to>
      <xdr:col>55</xdr:col>
      <xdr:colOff>50800</xdr:colOff>
      <xdr:row>77</xdr:row>
      <xdr:rowOff>140742</xdr:rowOff>
    </xdr:to>
    <xdr:sp macro="" textlink="">
      <xdr:nvSpPr>
        <xdr:cNvPr id="428" name="楕円 427"/>
        <xdr:cNvSpPr/>
      </xdr:nvSpPr>
      <xdr:spPr>
        <a:xfrm>
          <a:off x="10426700" y="132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62019</xdr:rowOff>
    </xdr:from>
    <xdr:ext cx="469744" cy="259045"/>
    <xdr:sp macro="" textlink="">
      <xdr:nvSpPr>
        <xdr:cNvPr id="429" name="商工費該当値テキスト"/>
        <xdr:cNvSpPr txBox="1"/>
      </xdr:nvSpPr>
      <xdr:spPr>
        <a:xfrm>
          <a:off x="10528300" y="1309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163728</xdr:rowOff>
    </xdr:from>
    <xdr:to>
      <xdr:col>50</xdr:col>
      <xdr:colOff>165100</xdr:colOff>
      <xdr:row>77</xdr:row>
      <xdr:rowOff>93878</xdr:rowOff>
    </xdr:to>
    <xdr:sp macro="" textlink="">
      <xdr:nvSpPr>
        <xdr:cNvPr id="430" name="楕円 429"/>
        <xdr:cNvSpPr/>
      </xdr:nvSpPr>
      <xdr:spPr>
        <a:xfrm>
          <a:off x="9588500" y="131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85005</xdr:rowOff>
    </xdr:from>
    <xdr:ext cx="469744" cy="259045"/>
    <xdr:sp macro="" textlink="">
      <xdr:nvSpPr>
        <xdr:cNvPr id="431" name="テキスト ボックス 430"/>
        <xdr:cNvSpPr txBox="1"/>
      </xdr:nvSpPr>
      <xdr:spPr>
        <a:xfrm>
          <a:off x="9404428" y="132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28360</xdr:rowOff>
    </xdr:from>
    <xdr:to>
      <xdr:col>46</xdr:col>
      <xdr:colOff>38100</xdr:colOff>
      <xdr:row>77</xdr:row>
      <xdr:rowOff>129960</xdr:rowOff>
    </xdr:to>
    <xdr:sp macro="" textlink="">
      <xdr:nvSpPr>
        <xdr:cNvPr id="432" name="楕円 431"/>
        <xdr:cNvSpPr/>
      </xdr:nvSpPr>
      <xdr:spPr>
        <a:xfrm>
          <a:off x="8699500" y="13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121087</xdr:rowOff>
    </xdr:from>
    <xdr:ext cx="469744" cy="259045"/>
    <xdr:sp macro="" textlink="">
      <xdr:nvSpPr>
        <xdr:cNvPr id="433" name="テキスト ボックス 432"/>
        <xdr:cNvSpPr txBox="1"/>
      </xdr:nvSpPr>
      <xdr:spPr>
        <a:xfrm>
          <a:off x="8515428" y="1332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73050</xdr:rowOff>
    </xdr:from>
    <xdr:to>
      <xdr:col>41</xdr:col>
      <xdr:colOff>101600</xdr:colOff>
      <xdr:row>77</xdr:row>
      <xdr:rowOff>3200</xdr:rowOff>
    </xdr:to>
    <xdr:sp macro="" textlink="">
      <xdr:nvSpPr>
        <xdr:cNvPr id="434" name="楕円 433"/>
        <xdr:cNvSpPr/>
      </xdr:nvSpPr>
      <xdr:spPr>
        <a:xfrm>
          <a:off x="7810500" y="131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19728</xdr:rowOff>
    </xdr:from>
    <xdr:ext cx="534377" cy="259045"/>
    <xdr:sp macro="" textlink="">
      <xdr:nvSpPr>
        <xdr:cNvPr id="435" name="テキスト ボックス 434"/>
        <xdr:cNvSpPr txBox="1"/>
      </xdr:nvSpPr>
      <xdr:spPr>
        <a:xfrm>
          <a:off x="7594111" y="1287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124713</xdr:rowOff>
    </xdr:from>
    <xdr:to>
      <xdr:col>36</xdr:col>
      <xdr:colOff>165100</xdr:colOff>
      <xdr:row>79</xdr:row>
      <xdr:rowOff>54863</xdr:rowOff>
    </xdr:to>
    <xdr:sp macro="" textlink="">
      <xdr:nvSpPr>
        <xdr:cNvPr id="436" name="楕円 435"/>
        <xdr:cNvSpPr/>
      </xdr:nvSpPr>
      <xdr:spPr>
        <a:xfrm>
          <a:off x="6921500" y="134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45990</xdr:rowOff>
    </xdr:from>
    <xdr:ext cx="469744" cy="259045"/>
    <xdr:sp macro="" textlink="">
      <xdr:nvSpPr>
        <xdr:cNvPr id="437" name="テキスト ボックス 436"/>
        <xdr:cNvSpPr txBox="1"/>
      </xdr:nvSpPr>
      <xdr:spPr>
        <a:xfrm>
          <a:off x="6737428" y="13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159144</xdr:rowOff>
    </xdr:from>
    <xdr:to>
      <xdr:col>55</xdr:col>
      <xdr:colOff>0</xdr:colOff>
      <xdr:row>98</xdr:row>
      <xdr:rowOff>8293</xdr:rowOff>
    </xdr:to>
    <xdr:cxnSp macro="">
      <xdr:nvCxnSpPr>
        <xdr:cNvPr id="466" name="直線コネクタ 465"/>
        <xdr:cNvCxnSpPr/>
      </xdr:nvCxnSpPr>
      <xdr:spPr>
        <a:xfrm flipV="1">
          <a:off x="9639300" y="16789794"/>
          <a:ext cx="8382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8293</xdr:rowOff>
    </xdr:from>
    <xdr:to>
      <xdr:col>50</xdr:col>
      <xdr:colOff>114300</xdr:colOff>
      <xdr:row>98</xdr:row>
      <xdr:rowOff>26429</xdr:rowOff>
    </xdr:to>
    <xdr:cxnSp macro="">
      <xdr:nvCxnSpPr>
        <xdr:cNvPr id="469" name="直線コネクタ 468"/>
        <xdr:cNvCxnSpPr/>
      </xdr:nvCxnSpPr>
      <xdr:spPr>
        <a:xfrm flipV="1">
          <a:off x="8750300" y="16810393"/>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26429</xdr:rowOff>
    </xdr:from>
    <xdr:to>
      <xdr:col>45</xdr:col>
      <xdr:colOff>177800</xdr:colOff>
      <xdr:row>98</xdr:row>
      <xdr:rowOff>29414</xdr:rowOff>
    </xdr:to>
    <xdr:cxnSp macro="">
      <xdr:nvCxnSpPr>
        <xdr:cNvPr id="472" name="直線コネクタ 471"/>
        <xdr:cNvCxnSpPr/>
      </xdr:nvCxnSpPr>
      <xdr:spPr>
        <a:xfrm flipV="1">
          <a:off x="7861300" y="16828529"/>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29414</xdr:rowOff>
    </xdr:from>
    <xdr:to>
      <xdr:col>41</xdr:col>
      <xdr:colOff>50800</xdr:colOff>
      <xdr:row>98</xdr:row>
      <xdr:rowOff>43765</xdr:rowOff>
    </xdr:to>
    <xdr:cxnSp macro="">
      <xdr:nvCxnSpPr>
        <xdr:cNvPr id="475" name="直線コネクタ 474"/>
        <xdr:cNvCxnSpPr/>
      </xdr:nvCxnSpPr>
      <xdr:spPr>
        <a:xfrm flipV="1">
          <a:off x="6972300" y="1683151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108344</xdr:rowOff>
    </xdr:from>
    <xdr:to>
      <xdr:col>55</xdr:col>
      <xdr:colOff>50800</xdr:colOff>
      <xdr:row>98</xdr:row>
      <xdr:rowOff>38494</xdr:rowOff>
    </xdr:to>
    <xdr:sp macro="" textlink="">
      <xdr:nvSpPr>
        <xdr:cNvPr id="485" name="楕円 484"/>
        <xdr:cNvSpPr/>
      </xdr:nvSpPr>
      <xdr:spPr>
        <a:xfrm>
          <a:off x="10426700" y="1673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23271</xdr:rowOff>
    </xdr:from>
    <xdr:ext cx="534377" cy="259045"/>
    <xdr:sp macro="" textlink="">
      <xdr:nvSpPr>
        <xdr:cNvPr id="486" name="土木費該当値テキスト"/>
        <xdr:cNvSpPr txBox="1"/>
      </xdr:nvSpPr>
      <xdr:spPr>
        <a:xfrm>
          <a:off x="10528300"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128943</xdr:rowOff>
    </xdr:from>
    <xdr:to>
      <xdr:col>50</xdr:col>
      <xdr:colOff>165100</xdr:colOff>
      <xdr:row>98</xdr:row>
      <xdr:rowOff>59093</xdr:rowOff>
    </xdr:to>
    <xdr:sp macro="" textlink="">
      <xdr:nvSpPr>
        <xdr:cNvPr id="487" name="楕円 486"/>
        <xdr:cNvSpPr/>
      </xdr:nvSpPr>
      <xdr:spPr>
        <a:xfrm>
          <a:off x="9588500" y="1675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50220</xdr:rowOff>
    </xdr:from>
    <xdr:ext cx="534377" cy="259045"/>
    <xdr:sp macro="" textlink="">
      <xdr:nvSpPr>
        <xdr:cNvPr id="488" name="テキスト ボックス 487"/>
        <xdr:cNvSpPr txBox="1"/>
      </xdr:nvSpPr>
      <xdr:spPr>
        <a:xfrm>
          <a:off x="9372111" y="1685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147079</xdr:rowOff>
    </xdr:from>
    <xdr:to>
      <xdr:col>46</xdr:col>
      <xdr:colOff>38100</xdr:colOff>
      <xdr:row>98</xdr:row>
      <xdr:rowOff>77229</xdr:rowOff>
    </xdr:to>
    <xdr:sp macro="" textlink="">
      <xdr:nvSpPr>
        <xdr:cNvPr id="489" name="楕円 488"/>
        <xdr:cNvSpPr/>
      </xdr:nvSpPr>
      <xdr:spPr>
        <a:xfrm>
          <a:off x="8699500" y="167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68356</xdr:rowOff>
    </xdr:from>
    <xdr:ext cx="534377" cy="259045"/>
    <xdr:sp macro="" textlink="">
      <xdr:nvSpPr>
        <xdr:cNvPr id="490" name="テキスト ボックス 489"/>
        <xdr:cNvSpPr txBox="1"/>
      </xdr:nvSpPr>
      <xdr:spPr>
        <a:xfrm>
          <a:off x="8483111" y="1687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150064</xdr:rowOff>
    </xdr:from>
    <xdr:to>
      <xdr:col>41</xdr:col>
      <xdr:colOff>101600</xdr:colOff>
      <xdr:row>98</xdr:row>
      <xdr:rowOff>80214</xdr:rowOff>
    </xdr:to>
    <xdr:sp macro="" textlink="">
      <xdr:nvSpPr>
        <xdr:cNvPr id="491" name="楕円 490"/>
        <xdr:cNvSpPr/>
      </xdr:nvSpPr>
      <xdr:spPr>
        <a:xfrm>
          <a:off x="7810500" y="167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71341</xdr:rowOff>
    </xdr:from>
    <xdr:ext cx="534377" cy="259045"/>
    <xdr:sp macro="" textlink="">
      <xdr:nvSpPr>
        <xdr:cNvPr id="492" name="テキスト ボックス 491"/>
        <xdr:cNvSpPr txBox="1"/>
      </xdr:nvSpPr>
      <xdr:spPr>
        <a:xfrm>
          <a:off x="7594111" y="168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164415</xdr:rowOff>
    </xdr:from>
    <xdr:to>
      <xdr:col>36</xdr:col>
      <xdr:colOff>165100</xdr:colOff>
      <xdr:row>98</xdr:row>
      <xdr:rowOff>94565</xdr:rowOff>
    </xdr:to>
    <xdr:sp macro="" textlink="">
      <xdr:nvSpPr>
        <xdr:cNvPr id="493" name="楕円 492"/>
        <xdr:cNvSpPr/>
      </xdr:nvSpPr>
      <xdr:spPr>
        <a:xfrm>
          <a:off x="6921500" y="167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85692</xdr:rowOff>
    </xdr:from>
    <xdr:ext cx="534377" cy="259045"/>
    <xdr:sp macro="" textlink="">
      <xdr:nvSpPr>
        <xdr:cNvPr id="494" name="テキスト ボックス 493"/>
        <xdr:cNvSpPr txBox="1"/>
      </xdr:nvSpPr>
      <xdr:spPr>
        <a:xfrm>
          <a:off x="6705111"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15075</xdr:rowOff>
    </xdr:from>
    <xdr:to>
      <xdr:col>85</xdr:col>
      <xdr:colOff>127000</xdr:colOff>
      <xdr:row>38</xdr:row>
      <xdr:rowOff>20713</xdr:rowOff>
    </xdr:to>
    <xdr:cxnSp macro="">
      <xdr:nvCxnSpPr>
        <xdr:cNvPr id="524" name="直線コネクタ 523"/>
        <xdr:cNvCxnSpPr/>
      </xdr:nvCxnSpPr>
      <xdr:spPr>
        <a:xfrm>
          <a:off x="15481300" y="6530175"/>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15075</xdr:rowOff>
    </xdr:from>
    <xdr:to>
      <xdr:col>81</xdr:col>
      <xdr:colOff>50800</xdr:colOff>
      <xdr:row>38</xdr:row>
      <xdr:rowOff>27419</xdr:rowOff>
    </xdr:to>
    <xdr:cxnSp macro="">
      <xdr:nvCxnSpPr>
        <xdr:cNvPr id="527" name="直線コネクタ 526"/>
        <xdr:cNvCxnSpPr/>
      </xdr:nvCxnSpPr>
      <xdr:spPr>
        <a:xfrm flipV="1">
          <a:off x="14592300" y="653017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3873</xdr:rowOff>
    </xdr:from>
    <xdr:to>
      <xdr:col>76</xdr:col>
      <xdr:colOff>114300</xdr:colOff>
      <xdr:row>38</xdr:row>
      <xdr:rowOff>27419</xdr:rowOff>
    </xdr:to>
    <xdr:cxnSp macro="">
      <xdr:nvCxnSpPr>
        <xdr:cNvPr id="530" name="直線コネクタ 529"/>
        <xdr:cNvCxnSpPr/>
      </xdr:nvCxnSpPr>
      <xdr:spPr>
        <a:xfrm>
          <a:off x="13703300" y="6347523"/>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3873</xdr:rowOff>
    </xdr:from>
    <xdr:to>
      <xdr:col>71</xdr:col>
      <xdr:colOff>177800</xdr:colOff>
      <xdr:row>37</xdr:row>
      <xdr:rowOff>75006</xdr:rowOff>
    </xdr:to>
    <xdr:cxnSp macro="">
      <xdr:nvCxnSpPr>
        <xdr:cNvPr id="533" name="直線コネクタ 532"/>
        <xdr:cNvCxnSpPr/>
      </xdr:nvCxnSpPr>
      <xdr:spPr>
        <a:xfrm flipV="1">
          <a:off x="12814300" y="6347523"/>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141364</xdr:rowOff>
    </xdr:from>
    <xdr:to>
      <xdr:col>85</xdr:col>
      <xdr:colOff>177800</xdr:colOff>
      <xdr:row>38</xdr:row>
      <xdr:rowOff>71513</xdr:rowOff>
    </xdr:to>
    <xdr:sp macro="" textlink="">
      <xdr:nvSpPr>
        <xdr:cNvPr id="543" name="楕円 542"/>
        <xdr:cNvSpPr/>
      </xdr:nvSpPr>
      <xdr:spPr>
        <a:xfrm>
          <a:off x="16268700" y="6485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119791</xdr:rowOff>
    </xdr:from>
    <xdr:ext cx="534377" cy="259045"/>
    <xdr:sp macro="" textlink="">
      <xdr:nvSpPr>
        <xdr:cNvPr id="544" name="消防費該当値テキスト"/>
        <xdr:cNvSpPr txBox="1"/>
      </xdr:nvSpPr>
      <xdr:spPr>
        <a:xfrm>
          <a:off x="16370300" y="64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135725</xdr:rowOff>
    </xdr:from>
    <xdr:to>
      <xdr:col>81</xdr:col>
      <xdr:colOff>101600</xdr:colOff>
      <xdr:row>38</xdr:row>
      <xdr:rowOff>65875</xdr:rowOff>
    </xdr:to>
    <xdr:sp macro="" textlink="">
      <xdr:nvSpPr>
        <xdr:cNvPr id="545" name="楕円 544"/>
        <xdr:cNvSpPr/>
      </xdr:nvSpPr>
      <xdr:spPr>
        <a:xfrm>
          <a:off x="15430500" y="64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57002</xdr:rowOff>
    </xdr:from>
    <xdr:ext cx="534377" cy="259045"/>
    <xdr:sp macro="" textlink="">
      <xdr:nvSpPr>
        <xdr:cNvPr id="546" name="テキスト ボックス 545"/>
        <xdr:cNvSpPr txBox="1"/>
      </xdr:nvSpPr>
      <xdr:spPr>
        <a:xfrm>
          <a:off x="15214111" y="65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148069</xdr:rowOff>
    </xdr:from>
    <xdr:to>
      <xdr:col>76</xdr:col>
      <xdr:colOff>165100</xdr:colOff>
      <xdr:row>38</xdr:row>
      <xdr:rowOff>78219</xdr:rowOff>
    </xdr:to>
    <xdr:sp macro="" textlink="">
      <xdr:nvSpPr>
        <xdr:cNvPr id="547" name="楕円 546"/>
        <xdr:cNvSpPr/>
      </xdr:nvSpPr>
      <xdr:spPr>
        <a:xfrm>
          <a:off x="14541500" y="64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69346</xdr:rowOff>
    </xdr:from>
    <xdr:ext cx="534377" cy="259045"/>
    <xdr:sp macro="" textlink="">
      <xdr:nvSpPr>
        <xdr:cNvPr id="548" name="テキスト ボックス 547"/>
        <xdr:cNvSpPr txBox="1"/>
      </xdr:nvSpPr>
      <xdr:spPr>
        <a:xfrm>
          <a:off x="14325111" y="65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124523</xdr:rowOff>
    </xdr:from>
    <xdr:to>
      <xdr:col>72</xdr:col>
      <xdr:colOff>38100</xdr:colOff>
      <xdr:row>37</xdr:row>
      <xdr:rowOff>54673</xdr:rowOff>
    </xdr:to>
    <xdr:sp macro="" textlink="">
      <xdr:nvSpPr>
        <xdr:cNvPr id="549" name="楕円 548"/>
        <xdr:cNvSpPr/>
      </xdr:nvSpPr>
      <xdr:spPr>
        <a:xfrm>
          <a:off x="13652500" y="62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71200</xdr:rowOff>
    </xdr:from>
    <xdr:ext cx="534377" cy="259045"/>
    <xdr:sp macro="" textlink="">
      <xdr:nvSpPr>
        <xdr:cNvPr id="550" name="テキスト ボックス 549"/>
        <xdr:cNvSpPr txBox="1"/>
      </xdr:nvSpPr>
      <xdr:spPr>
        <a:xfrm>
          <a:off x="13436111" y="607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24206</xdr:rowOff>
    </xdr:from>
    <xdr:to>
      <xdr:col>67</xdr:col>
      <xdr:colOff>101600</xdr:colOff>
      <xdr:row>37</xdr:row>
      <xdr:rowOff>125806</xdr:rowOff>
    </xdr:to>
    <xdr:sp macro="" textlink="">
      <xdr:nvSpPr>
        <xdr:cNvPr id="551" name="楕円 550"/>
        <xdr:cNvSpPr/>
      </xdr:nvSpPr>
      <xdr:spPr>
        <a:xfrm>
          <a:off x="127635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142333</xdr:rowOff>
    </xdr:from>
    <xdr:ext cx="534377" cy="259045"/>
    <xdr:sp macro="" textlink="">
      <xdr:nvSpPr>
        <xdr:cNvPr id="552" name="テキスト ボックス 551"/>
        <xdr:cNvSpPr txBox="1"/>
      </xdr:nvSpPr>
      <xdr:spPr>
        <a:xfrm>
          <a:off x="12547111" y="61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136477</xdr:rowOff>
    </xdr:from>
    <xdr:to>
      <xdr:col>85</xdr:col>
      <xdr:colOff>127000</xdr:colOff>
      <xdr:row>57</xdr:row>
      <xdr:rowOff>27968</xdr:rowOff>
    </xdr:to>
    <xdr:cxnSp macro="">
      <xdr:nvCxnSpPr>
        <xdr:cNvPr id="581" name="直線コネクタ 580"/>
        <xdr:cNvCxnSpPr/>
      </xdr:nvCxnSpPr>
      <xdr:spPr>
        <a:xfrm>
          <a:off x="15481300" y="9737677"/>
          <a:ext cx="838200" cy="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56871</xdr:rowOff>
    </xdr:from>
    <xdr:to>
      <xdr:col>81</xdr:col>
      <xdr:colOff>50800</xdr:colOff>
      <xdr:row>56</xdr:row>
      <xdr:rowOff>136477</xdr:rowOff>
    </xdr:to>
    <xdr:cxnSp macro="">
      <xdr:nvCxnSpPr>
        <xdr:cNvPr id="584" name="直線コネクタ 583"/>
        <xdr:cNvCxnSpPr/>
      </xdr:nvCxnSpPr>
      <xdr:spPr>
        <a:xfrm>
          <a:off x="14592300" y="9658071"/>
          <a:ext cx="889000" cy="7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56871</xdr:rowOff>
    </xdr:from>
    <xdr:to>
      <xdr:col>76</xdr:col>
      <xdr:colOff>114300</xdr:colOff>
      <xdr:row>56</xdr:row>
      <xdr:rowOff>168961</xdr:rowOff>
    </xdr:to>
    <xdr:cxnSp macro="">
      <xdr:nvCxnSpPr>
        <xdr:cNvPr id="587" name="直線コネクタ 586"/>
        <xdr:cNvCxnSpPr/>
      </xdr:nvCxnSpPr>
      <xdr:spPr>
        <a:xfrm flipV="1">
          <a:off x="13703300" y="9658071"/>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168961</xdr:rowOff>
    </xdr:from>
    <xdr:to>
      <xdr:col>71</xdr:col>
      <xdr:colOff>177800</xdr:colOff>
      <xdr:row>57</xdr:row>
      <xdr:rowOff>40023</xdr:rowOff>
    </xdr:to>
    <xdr:cxnSp macro="">
      <xdr:nvCxnSpPr>
        <xdr:cNvPr id="590" name="直線コネクタ 589"/>
        <xdr:cNvCxnSpPr/>
      </xdr:nvCxnSpPr>
      <xdr:spPr>
        <a:xfrm flipV="1">
          <a:off x="12814300" y="9770161"/>
          <a:ext cx="889000" cy="4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148618</xdr:rowOff>
    </xdr:from>
    <xdr:to>
      <xdr:col>85</xdr:col>
      <xdr:colOff>177800</xdr:colOff>
      <xdr:row>57</xdr:row>
      <xdr:rowOff>78768</xdr:rowOff>
    </xdr:to>
    <xdr:sp macro="" textlink="">
      <xdr:nvSpPr>
        <xdr:cNvPr id="600" name="楕円 599"/>
        <xdr:cNvSpPr/>
      </xdr:nvSpPr>
      <xdr:spPr>
        <a:xfrm>
          <a:off x="16268700" y="97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127045</xdr:rowOff>
    </xdr:from>
    <xdr:ext cx="534377" cy="259045"/>
    <xdr:sp macro="" textlink="">
      <xdr:nvSpPr>
        <xdr:cNvPr id="601" name="教育費該当値テキスト"/>
        <xdr:cNvSpPr txBox="1"/>
      </xdr:nvSpPr>
      <xdr:spPr>
        <a:xfrm>
          <a:off x="16370300" y="97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85677</xdr:rowOff>
    </xdr:from>
    <xdr:to>
      <xdr:col>81</xdr:col>
      <xdr:colOff>101600</xdr:colOff>
      <xdr:row>57</xdr:row>
      <xdr:rowOff>15827</xdr:rowOff>
    </xdr:to>
    <xdr:sp macro="" textlink="">
      <xdr:nvSpPr>
        <xdr:cNvPr id="602" name="楕円 601"/>
        <xdr:cNvSpPr/>
      </xdr:nvSpPr>
      <xdr:spPr>
        <a:xfrm>
          <a:off x="15430500" y="96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32354</xdr:rowOff>
    </xdr:from>
    <xdr:ext cx="534377" cy="259045"/>
    <xdr:sp macro="" textlink="">
      <xdr:nvSpPr>
        <xdr:cNvPr id="603" name="テキスト ボックス 602"/>
        <xdr:cNvSpPr txBox="1"/>
      </xdr:nvSpPr>
      <xdr:spPr>
        <a:xfrm>
          <a:off x="15214111" y="946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6071</xdr:rowOff>
    </xdr:from>
    <xdr:to>
      <xdr:col>76</xdr:col>
      <xdr:colOff>165100</xdr:colOff>
      <xdr:row>56</xdr:row>
      <xdr:rowOff>107671</xdr:rowOff>
    </xdr:to>
    <xdr:sp macro="" textlink="">
      <xdr:nvSpPr>
        <xdr:cNvPr id="604" name="楕円 603"/>
        <xdr:cNvSpPr/>
      </xdr:nvSpPr>
      <xdr:spPr>
        <a:xfrm>
          <a:off x="14541500" y="960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124198</xdr:rowOff>
    </xdr:from>
    <xdr:ext cx="534377" cy="259045"/>
    <xdr:sp macro="" textlink="">
      <xdr:nvSpPr>
        <xdr:cNvPr id="605" name="テキスト ボックス 604"/>
        <xdr:cNvSpPr txBox="1"/>
      </xdr:nvSpPr>
      <xdr:spPr>
        <a:xfrm>
          <a:off x="14325111" y="938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118161</xdr:rowOff>
    </xdr:from>
    <xdr:to>
      <xdr:col>72</xdr:col>
      <xdr:colOff>38100</xdr:colOff>
      <xdr:row>57</xdr:row>
      <xdr:rowOff>48311</xdr:rowOff>
    </xdr:to>
    <xdr:sp macro="" textlink="">
      <xdr:nvSpPr>
        <xdr:cNvPr id="606" name="楕円 605"/>
        <xdr:cNvSpPr/>
      </xdr:nvSpPr>
      <xdr:spPr>
        <a:xfrm>
          <a:off x="13652500" y="97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39438</xdr:rowOff>
    </xdr:from>
    <xdr:ext cx="534377" cy="259045"/>
    <xdr:sp macro="" textlink="">
      <xdr:nvSpPr>
        <xdr:cNvPr id="607" name="テキスト ボックス 606"/>
        <xdr:cNvSpPr txBox="1"/>
      </xdr:nvSpPr>
      <xdr:spPr>
        <a:xfrm>
          <a:off x="13436111" y="981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160673</xdr:rowOff>
    </xdr:from>
    <xdr:to>
      <xdr:col>67</xdr:col>
      <xdr:colOff>101600</xdr:colOff>
      <xdr:row>57</xdr:row>
      <xdr:rowOff>90823</xdr:rowOff>
    </xdr:to>
    <xdr:sp macro="" textlink="">
      <xdr:nvSpPr>
        <xdr:cNvPr id="608" name="楕円 607"/>
        <xdr:cNvSpPr/>
      </xdr:nvSpPr>
      <xdr:spPr>
        <a:xfrm>
          <a:off x="12763500" y="97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81950</xdr:rowOff>
    </xdr:from>
    <xdr:ext cx="534377" cy="259045"/>
    <xdr:sp macro="" textlink="">
      <xdr:nvSpPr>
        <xdr:cNvPr id="609" name="テキスト ボックス 608"/>
        <xdr:cNvSpPr txBox="1"/>
      </xdr:nvSpPr>
      <xdr:spPr>
        <a:xfrm>
          <a:off x="12547111" y="98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25237</xdr:rowOff>
    </xdr:from>
    <xdr:to>
      <xdr:col>85</xdr:col>
      <xdr:colOff>127000</xdr:colOff>
      <xdr:row>97</xdr:row>
      <xdr:rowOff>57207</xdr:rowOff>
    </xdr:to>
    <xdr:cxnSp macro="">
      <xdr:nvCxnSpPr>
        <xdr:cNvPr id="699" name="直線コネクタ 698"/>
        <xdr:cNvCxnSpPr/>
      </xdr:nvCxnSpPr>
      <xdr:spPr>
        <a:xfrm flipV="1">
          <a:off x="15481300" y="16655887"/>
          <a:ext cx="838200" cy="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51575</xdr:rowOff>
    </xdr:from>
    <xdr:to>
      <xdr:col>81</xdr:col>
      <xdr:colOff>50800</xdr:colOff>
      <xdr:row>97</xdr:row>
      <xdr:rowOff>57207</xdr:rowOff>
    </xdr:to>
    <xdr:cxnSp macro="">
      <xdr:nvCxnSpPr>
        <xdr:cNvPr id="702" name="直線コネクタ 701"/>
        <xdr:cNvCxnSpPr/>
      </xdr:nvCxnSpPr>
      <xdr:spPr>
        <a:xfrm>
          <a:off x="14592300" y="16682225"/>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51575</xdr:rowOff>
    </xdr:from>
    <xdr:to>
      <xdr:col>76</xdr:col>
      <xdr:colOff>114300</xdr:colOff>
      <xdr:row>97</xdr:row>
      <xdr:rowOff>69062</xdr:rowOff>
    </xdr:to>
    <xdr:cxnSp macro="">
      <xdr:nvCxnSpPr>
        <xdr:cNvPr id="705" name="直線コネクタ 704"/>
        <xdr:cNvCxnSpPr/>
      </xdr:nvCxnSpPr>
      <xdr:spPr>
        <a:xfrm flipV="1">
          <a:off x="13703300" y="1668222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69062</xdr:rowOff>
    </xdr:from>
    <xdr:to>
      <xdr:col>71</xdr:col>
      <xdr:colOff>177800</xdr:colOff>
      <xdr:row>97</xdr:row>
      <xdr:rowOff>85260</xdr:rowOff>
    </xdr:to>
    <xdr:cxnSp macro="">
      <xdr:nvCxnSpPr>
        <xdr:cNvPr id="708" name="直線コネクタ 707"/>
        <xdr:cNvCxnSpPr/>
      </xdr:nvCxnSpPr>
      <xdr:spPr>
        <a:xfrm flipV="1">
          <a:off x="12814300" y="1669971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145887</xdr:rowOff>
    </xdr:from>
    <xdr:to>
      <xdr:col>85</xdr:col>
      <xdr:colOff>177800</xdr:colOff>
      <xdr:row>97</xdr:row>
      <xdr:rowOff>76037</xdr:rowOff>
    </xdr:to>
    <xdr:sp macro="" textlink="">
      <xdr:nvSpPr>
        <xdr:cNvPr id="718" name="楕円 717"/>
        <xdr:cNvSpPr/>
      </xdr:nvSpPr>
      <xdr:spPr>
        <a:xfrm>
          <a:off x="16268700" y="166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124314</xdr:rowOff>
    </xdr:from>
    <xdr:ext cx="534377" cy="259045"/>
    <xdr:sp macro="" textlink="">
      <xdr:nvSpPr>
        <xdr:cNvPr id="719" name="公債費該当値テキスト"/>
        <xdr:cNvSpPr txBox="1"/>
      </xdr:nvSpPr>
      <xdr:spPr>
        <a:xfrm>
          <a:off x="16370300" y="165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6407</xdr:rowOff>
    </xdr:from>
    <xdr:to>
      <xdr:col>81</xdr:col>
      <xdr:colOff>101600</xdr:colOff>
      <xdr:row>97</xdr:row>
      <xdr:rowOff>108007</xdr:rowOff>
    </xdr:to>
    <xdr:sp macro="" textlink="">
      <xdr:nvSpPr>
        <xdr:cNvPr id="720" name="楕円 719"/>
        <xdr:cNvSpPr/>
      </xdr:nvSpPr>
      <xdr:spPr>
        <a:xfrm>
          <a:off x="15430500" y="166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99134</xdr:rowOff>
    </xdr:from>
    <xdr:ext cx="534377" cy="259045"/>
    <xdr:sp macro="" textlink="">
      <xdr:nvSpPr>
        <xdr:cNvPr id="721" name="テキスト ボックス 720"/>
        <xdr:cNvSpPr txBox="1"/>
      </xdr:nvSpPr>
      <xdr:spPr>
        <a:xfrm>
          <a:off x="15214111" y="167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775</xdr:rowOff>
    </xdr:from>
    <xdr:to>
      <xdr:col>76</xdr:col>
      <xdr:colOff>165100</xdr:colOff>
      <xdr:row>97</xdr:row>
      <xdr:rowOff>102375</xdr:rowOff>
    </xdr:to>
    <xdr:sp macro="" textlink="">
      <xdr:nvSpPr>
        <xdr:cNvPr id="722" name="楕円 721"/>
        <xdr:cNvSpPr/>
      </xdr:nvSpPr>
      <xdr:spPr>
        <a:xfrm>
          <a:off x="145415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93502</xdr:rowOff>
    </xdr:from>
    <xdr:ext cx="534377" cy="259045"/>
    <xdr:sp macro="" textlink="">
      <xdr:nvSpPr>
        <xdr:cNvPr id="723" name="テキスト ボックス 722"/>
        <xdr:cNvSpPr txBox="1"/>
      </xdr:nvSpPr>
      <xdr:spPr>
        <a:xfrm>
          <a:off x="14325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18262</xdr:rowOff>
    </xdr:from>
    <xdr:to>
      <xdr:col>72</xdr:col>
      <xdr:colOff>38100</xdr:colOff>
      <xdr:row>97</xdr:row>
      <xdr:rowOff>119862</xdr:rowOff>
    </xdr:to>
    <xdr:sp macro="" textlink="">
      <xdr:nvSpPr>
        <xdr:cNvPr id="724" name="楕円 723"/>
        <xdr:cNvSpPr/>
      </xdr:nvSpPr>
      <xdr:spPr>
        <a:xfrm>
          <a:off x="136525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110989</xdr:rowOff>
    </xdr:from>
    <xdr:ext cx="534377" cy="259045"/>
    <xdr:sp macro="" textlink="">
      <xdr:nvSpPr>
        <xdr:cNvPr id="725" name="テキスト ボックス 724"/>
        <xdr:cNvSpPr txBox="1"/>
      </xdr:nvSpPr>
      <xdr:spPr>
        <a:xfrm>
          <a:off x="13436111"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34460</xdr:rowOff>
    </xdr:from>
    <xdr:to>
      <xdr:col>67</xdr:col>
      <xdr:colOff>101600</xdr:colOff>
      <xdr:row>97</xdr:row>
      <xdr:rowOff>136060</xdr:rowOff>
    </xdr:to>
    <xdr:sp macro="" textlink="">
      <xdr:nvSpPr>
        <xdr:cNvPr id="726" name="楕円 725"/>
        <xdr:cNvSpPr/>
      </xdr:nvSpPr>
      <xdr:spPr>
        <a:xfrm>
          <a:off x="12763500" y="166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127187</xdr:rowOff>
    </xdr:from>
    <xdr:ext cx="534377" cy="259045"/>
    <xdr:sp macro="" textlink="">
      <xdr:nvSpPr>
        <xdr:cNvPr id="727" name="テキスト ボックス 726"/>
        <xdr:cNvSpPr txBox="1"/>
      </xdr:nvSpPr>
      <xdr:spPr>
        <a:xfrm>
          <a:off x="12547111" y="167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昨年度は一般廃棄物処理施設（ごみ焼却施設）の大規模改修を実施したため、衛生費が類似団体平均を大きく上回っているが、今年度は例年並みで類似団体平均を下回っている。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類似団体内の順位において、最下位の目的別歳出がいくつかあるが、住民の人数が類似団体の中でも比較的多い団体であることが大きな要因である。</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類似団体内でも住民の人数が多いなかで、民生費、衛生費及び教育費においては、平均を下回っているものの総額としては大きい。</a:t>
          </a:r>
          <a:endParaRPr kumimoji="1" lang="en-US" altLang="ja-JP" sz="1300">
            <a:latin typeface="BIZ UDゴシック" panose="020B0400000000000000" pitchFamily="49" charset="-128"/>
            <a:ea typeface="BIZ UDゴシック" panose="020B0400000000000000" pitchFamily="49" charset="-128"/>
          </a:endParaRPr>
        </a:p>
        <a:p>
          <a:r>
            <a:rPr kumimoji="1" lang="ja-JP" altLang="en-US" sz="1300">
              <a:latin typeface="BIZ UDゴシック" panose="020B0400000000000000" pitchFamily="49" charset="-128"/>
              <a:ea typeface="BIZ UDゴシック" panose="020B0400000000000000" pitchFamily="49" charset="-128"/>
            </a:rPr>
            <a:t>なお、民生費、衛生費及び教育費については、扶助費や携わる職員が多いことから、今後も総額が大きいまま推移すると思われる。</a:t>
          </a:r>
          <a:endParaRPr kumimoji="1" lang="en-US" altLang="ja-JP" sz="1300">
            <a:latin typeface="BIZ UDゴシック" panose="020B0400000000000000" pitchFamily="49" charset="-128"/>
            <a:ea typeface="BIZ UDゴシック" panose="020B0400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BIZ UDゴシック" panose="020B0400000000000000" pitchFamily="49" charset="-128"/>
              <a:ea typeface="BIZ UDゴシック" panose="020B0400000000000000" pitchFamily="49" charset="-128"/>
            </a:rPr>
            <a:t>財政調整基金については、決算剰余金を中心に積み立てているが、今年度は別の基金に積み立てている。</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前年度から比率は悪化しているが、取り崩しはなく、標準財政規模の増加が、基金の運用収入の積み立てによる増加よりも大きいことが要因であると考えている。</a:t>
          </a:r>
          <a:endParaRPr kumimoji="1" lang="en-US" altLang="ja-JP" sz="12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実質収支額は、昨年度より減少しており、実質単年度収支も２年続けてマイナスとなっている。赤字が継続しないよう支出内容を精査するとともに、歳入の確保に取り組み、改善に努めたい。</a:t>
          </a:r>
          <a:endParaRPr kumimoji="1" lang="en-US" altLang="ja-JP" sz="1200">
            <a:latin typeface="BIZ UDゴシック" panose="020B0400000000000000" pitchFamily="49" charset="-128"/>
            <a:ea typeface="BIZ UDゴシック" panose="020B0400000000000000"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ゴシック" panose="020B0400000000000000" pitchFamily="49" charset="-128"/>
              <a:ea typeface="BIZ UDゴシック" panose="020B0400000000000000" pitchFamily="49" charset="-128"/>
            </a:rPr>
            <a:t>下水道事業会計は、し尿投入施設の本格稼働により、前年度分から収支の改善が見られており、この状態を継続していきたい。管渠の整備範囲も見直しを行い、事業継続可能性を十分に考慮したものとしていく。</a:t>
          </a:r>
        </a:p>
        <a:p>
          <a:r>
            <a:rPr kumimoji="1" lang="ja-JP" altLang="en-US" sz="1400">
              <a:latin typeface="BIZ UDゴシック" panose="020B0400000000000000" pitchFamily="49" charset="-128"/>
              <a:ea typeface="BIZ UDゴシック" panose="020B0400000000000000" pitchFamily="49" charset="-128"/>
            </a:rPr>
            <a:t>介護保険事業会計は、改善の傾向が見られるものの、財政的基盤には不安があるため、事業内容を精査した上で、保険料を改定するなど見直しを実施し黒字経営が継続できるよう努める。</a:t>
          </a:r>
        </a:p>
        <a:p>
          <a:r>
            <a:rPr kumimoji="1" lang="ja-JP" altLang="en-US" sz="1400">
              <a:latin typeface="BIZ UDゴシック" panose="020B0400000000000000" pitchFamily="49" charset="-128"/>
              <a:ea typeface="BIZ UDゴシック" panose="020B0400000000000000" pitchFamily="49" charset="-128"/>
            </a:rPr>
            <a:t>水道事業会計は、類似団体と比較して良好な数値で推移しているものの、将来的な人口減少等を踏まえ、計画的に料金の見直しや施設の取替更新を行い、適正な利用者負担や施設規模となるよう検討を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64037_&#34253;&#20303;&#30010;_2023(2&#22238;&#30446;)_202509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58.2</v>
          </cell>
          <cell r="BX53">
            <v>59.3</v>
          </cell>
          <cell r="CF53">
            <v>60.7</v>
          </cell>
          <cell r="CN53">
            <v>62</v>
          </cell>
          <cell r="CV53">
            <v>62.8</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row>
        <row r="75">
          <cell r="BP75">
            <v>4.5</v>
          </cell>
          <cell r="BX75">
            <v>5.0999999999999996</v>
          </cell>
          <cell r="CF75">
            <v>5.6</v>
          </cell>
          <cell r="CN75">
            <v>6</v>
          </cell>
          <cell r="CV75">
            <v>6.9</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13008286</v>
      </c>
      <c r="BO4" s="449"/>
      <c r="BP4" s="449"/>
      <c r="BQ4" s="449"/>
      <c r="BR4" s="449"/>
      <c r="BS4" s="449"/>
      <c r="BT4" s="449"/>
      <c r="BU4" s="450"/>
      <c r="BV4" s="448">
        <v>14498139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11.7</v>
      </c>
      <c r="CU4" s="589"/>
      <c r="CV4" s="589"/>
      <c r="CW4" s="589"/>
      <c r="CX4" s="589"/>
      <c r="CY4" s="589"/>
      <c r="CZ4" s="589"/>
      <c r="DA4" s="590"/>
      <c r="DB4" s="588">
        <v>12.5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12072222</v>
      </c>
      <c r="BO5" s="420"/>
      <c r="BP5" s="420"/>
      <c r="BQ5" s="420"/>
      <c r="BR5" s="420"/>
      <c r="BS5" s="420"/>
      <c r="BT5" s="420"/>
      <c r="BU5" s="421"/>
      <c r="BV5" s="419">
        <v>13538757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87.2</v>
      </c>
      <c r="CU5" s="417"/>
      <c r="CV5" s="417"/>
      <c r="CW5" s="417"/>
      <c r="CX5" s="417"/>
      <c r="CY5" s="417"/>
      <c r="CZ5" s="417"/>
      <c r="DA5" s="418"/>
      <c r="DB5" s="416">
        <v>82.9</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936064</v>
      </c>
      <c r="BO6" s="420"/>
      <c r="BP6" s="420"/>
      <c r="BQ6" s="420"/>
      <c r="BR6" s="420"/>
      <c r="BS6" s="420"/>
      <c r="BT6" s="420"/>
      <c r="BU6" s="421"/>
      <c r="BV6" s="419">
        <v>959382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v>
      </c>
      <c r="CU6" s="563"/>
      <c r="CV6" s="563"/>
      <c r="CW6" s="563"/>
      <c r="CX6" s="563"/>
      <c r="CY6" s="563"/>
      <c r="CZ6" s="563"/>
      <c r="DA6" s="564"/>
      <c r="DB6" s="562">
        <v>84.8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69017</v>
      </c>
      <c r="BO7" s="420"/>
      <c r="BP7" s="420"/>
      <c r="BQ7" s="420"/>
      <c r="BR7" s="420"/>
      <c r="BS7" s="420"/>
      <c r="BT7" s="420"/>
      <c r="BU7" s="421"/>
      <c r="BV7" s="419">
        <v>59847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7379443</v>
      </c>
      <c r="CU7" s="420"/>
      <c r="CV7" s="420"/>
      <c r="CW7" s="420"/>
      <c r="CX7" s="420"/>
      <c r="CY7" s="420"/>
      <c r="CZ7" s="420"/>
      <c r="DA7" s="421"/>
      <c r="DB7" s="419">
        <v>7220512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867047</v>
      </c>
      <c r="BO8" s="420"/>
      <c r="BP8" s="420"/>
      <c r="BQ8" s="420"/>
      <c r="BR8" s="420"/>
      <c r="BS8" s="420"/>
      <c r="BT8" s="420"/>
      <c r="BU8" s="421"/>
      <c r="BV8" s="419">
        <v>899535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0.68</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35246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-32488</v>
      </c>
      <c r="BO9" s="420"/>
      <c r="BP9" s="420"/>
      <c r="BQ9" s="420"/>
      <c r="BR9" s="420"/>
      <c r="BS9" s="420"/>
      <c r="BT9" s="420"/>
      <c r="BU9" s="421"/>
      <c r="BV9" s="419">
        <v>-35237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10.3</v>
      </c>
      <c r="CU9" s="417"/>
      <c r="CV9" s="417"/>
      <c r="CW9" s="417"/>
      <c r="CX9" s="417"/>
      <c r="CY9" s="417"/>
      <c r="CZ9" s="417"/>
      <c r="DA9" s="418"/>
      <c r="DB9" s="416">
        <v>9.6999999999999993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34626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4250</v>
      </c>
      <c r="BO10" s="420"/>
      <c r="BP10" s="420"/>
      <c r="BQ10" s="420"/>
      <c r="BR10" s="420"/>
      <c r="BS10" s="420"/>
      <c r="BT10" s="420"/>
      <c r="BU10" s="421"/>
      <c r="BV10" s="419">
        <v>848</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35413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35058</v>
      </c>
      <c r="S13" s="507"/>
      <c r="T13" s="507"/>
      <c r="U13" s="507"/>
      <c r="V13" s="508"/>
      <c r="W13" s="509" t="s">
        <v>130</v>
      </c>
      <c r="X13" s="405"/>
      <c r="Y13" s="405"/>
      <c r="Z13" s="405"/>
      <c r="AA13" s="405"/>
      <c r="AB13" s="406"/>
      <c r="AC13" s="372">
        <v>674</v>
      </c>
      <c r="AD13" s="373"/>
      <c r="AE13" s="373"/>
      <c r="AF13" s="373"/>
      <c r="AG13" s="374"/>
      <c r="AH13" s="372">
        <v>744</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-28238</v>
      </c>
      <c r="BO13" s="420"/>
      <c r="BP13" s="420"/>
      <c r="BQ13" s="420"/>
      <c r="BR13" s="420"/>
      <c r="BS13" s="420"/>
      <c r="BT13" s="420"/>
      <c r="BU13" s="421"/>
      <c r="BV13" s="419">
        <v>-34389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6.9</v>
      </c>
      <c r="CU13" s="417"/>
      <c r="CV13" s="417"/>
      <c r="CW13" s="417"/>
      <c r="CX13" s="417"/>
      <c r="CY13" s="417"/>
      <c r="CZ13" s="417"/>
      <c r="DA13" s="418"/>
      <c r="DB13" s="416">
        <v>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35579</v>
      </c>
      <c r="S14" s="507"/>
      <c r="T14" s="507"/>
      <c r="U14" s="507"/>
      <c r="V14" s="508"/>
      <c r="W14" s="510"/>
      <c r="X14" s="408"/>
      <c r="Y14" s="408"/>
      <c r="Z14" s="408"/>
      <c r="AA14" s="408"/>
      <c r="AB14" s="409"/>
      <c r="AC14" s="499">
        <v>4.4000000000000004</v>
      </c>
      <c r="AD14" s="500"/>
      <c r="AE14" s="500"/>
      <c r="AF14" s="500"/>
      <c r="AG14" s="501"/>
      <c r="AH14" s="499">
        <v>4.7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35249</v>
      </c>
      <c r="S15" s="507"/>
      <c r="T15" s="507"/>
      <c r="U15" s="507"/>
      <c r="V15" s="508"/>
      <c r="W15" s="509" t="s">
        <v>137</v>
      </c>
      <c r="X15" s="405"/>
      <c r="Y15" s="405"/>
      <c r="Z15" s="405"/>
      <c r="AA15" s="405"/>
      <c r="AB15" s="406"/>
      <c r="AC15" s="372">
        <v>4007</v>
      </c>
      <c r="AD15" s="373"/>
      <c r="AE15" s="373"/>
      <c r="AF15" s="373"/>
      <c r="AG15" s="374"/>
      <c r="AH15" s="372">
        <v>4432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4272095</v>
      </c>
      <c r="BO15" s="449"/>
      <c r="BP15" s="449"/>
      <c r="BQ15" s="449"/>
      <c r="BR15" s="449"/>
      <c r="BS15" s="449"/>
      <c r="BT15" s="449"/>
      <c r="BU15" s="450"/>
      <c r="BV15" s="448">
        <v>4103400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26.2</v>
      </c>
      <c r="AD16" s="500"/>
      <c r="AE16" s="500"/>
      <c r="AF16" s="500"/>
      <c r="AG16" s="501"/>
      <c r="AH16" s="499">
        <v>27.8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6289255</v>
      </c>
      <c r="BO16" s="420"/>
      <c r="BP16" s="420"/>
      <c r="BQ16" s="420"/>
      <c r="BR16" s="420"/>
      <c r="BS16" s="420"/>
      <c r="BT16" s="420"/>
      <c r="BU16" s="421"/>
      <c r="BV16" s="419">
        <v>6087443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10631</v>
      </c>
      <c r="AD17" s="373"/>
      <c r="AE17" s="373"/>
      <c r="AF17" s="373"/>
      <c r="AG17" s="374"/>
      <c r="AH17" s="372">
        <v>10758</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5392435</v>
      </c>
      <c r="BO17" s="420"/>
      <c r="BP17" s="420"/>
      <c r="BQ17" s="420"/>
      <c r="BR17" s="420"/>
      <c r="BS17" s="420"/>
      <c r="BT17" s="420"/>
      <c r="BU17" s="421"/>
      <c r="BV17" s="419">
        <v>5177280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16.27</v>
      </c>
      <c r="M18" s="472"/>
      <c r="N18" s="472"/>
      <c r="O18" s="472"/>
      <c r="P18" s="472"/>
      <c r="Q18" s="472"/>
      <c r="R18" s="473"/>
      <c r="S18" s="473"/>
      <c r="T18" s="473"/>
      <c r="U18" s="473"/>
      <c r="V18" s="474"/>
      <c r="W18" s="490"/>
      <c r="X18" s="491"/>
      <c r="Y18" s="491"/>
      <c r="Z18" s="491"/>
      <c r="AA18" s="491"/>
      <c r="AB18" s="515"/>
      <c r="AC18" s="389">
        <v>69.400000000000006</v>
      </c>
      <c r="AD18" s="390"/>
      <c r="AE18" s="390"/>
      <c r="AF18" s="390"/>
      <c r="AG18" s="475"/>
      <c r="AH18" s="389">
        <v>67.5</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6433245</v>
      </c>
      <c r="BO18" s="420"/>
      <c r="BP18" s="420"/>
      <c r="BQ18" s="420"/>
      <c r="BR18" s="420"/>
      <c r="BS18" s="420"/>
      <c r="BT18" s="420"/>
      <c r="BU18" s="421"/>
      <c r="BV18" s="419">
        <v>6194417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2166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8735902</v>
      </c>
      <c r="BO19" s="420"/>
      <c r="BP19" s="420"/>
      <c r="BQ19" s="420"/>
      <c r="BR19" s="420"/>
      <c r="BS19" s="420"/>
      <c r="BT19" s="420"/>
      <c r="BU19" s="421"/>
      <c r="BV19" s="419">
        <v>8646637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13973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10348445</v>
      </c>
      <c r="BO22" s="449"/>
      <c r="BP22" s="449"/>
      <c r="BQ22" s="449"/>
      <c r="BR22" s="449"/>
      <c r="BS22" s="449"/>
      <c r="BT22" s="449"/>
      <c r="BU22" s="450"/>
      <c r="BV22" s="448">
        <v>10919103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7121908</v>
      </c>
      <c r="BO23" s="420"/>
      <c r="BP23" s="420"/>
      <c r="BQ23" s="420"/>
      <c r="BR23" s="420"/>
      <c r="BS23" s="420"/>
      <c r="BT23" s="420"/>
      <c r="BU23" s="421"/>
      <c r="BV23" s="419">
        <v>7634103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7930</v>
      </c>
      <c r="R24" s="373"/>
      <c r="S24" s="373"/>
      <c r="T24" s="373"/>
      <c r="U24" s="373"/>
      <c r="V24" s="374"/>
      <c r="W24" s="462"/>
      <c r="X24" s="399"/>
      <c r="Y24" s="400"/>
      <c r="Z24" s="375" t="s">
        <v>161</v>
      </c>
      <c r="AA24" s="376"/>
      <c r="AB24" s="376"/>
      <c r="AC24" s="376"/>
      <c r="AD24" s="376"/>
      <c r="AE24" s="376"/>
      <c r="AF24" s="376"/>
      <c r="AG24" s="377"/>
      <c r="AH24" s="372">
        <v>138</v>
      </c>
      <c r="AI24" s="373"/>
      <c r="AJ24" s="373"/>
      <c r="AK24" s="373"/>
      <c r="AL24" s="374"/>
      <c r="AM24" s="372">
        <v>410136</v>
      </c>
      <c r="AN24" s="373"/>
      <c r="AO24" s="373"/>
      <c r="AP24" s="373"/>
      <c r="AQ24" s="373"/>
      <c r="AR24" s="374"/>
      <c r="AS24" s="372">
        <v>2972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5708687</v>
      </c>
      <c r="BO24" s="420"/>
      <c r="BP24" s="420"/>
      <c r="BQ24" s="420"/>
      <c r="BR24" s="420"/>
      <c r="BS24" s="420"/>
      <c r="BT24" s="420"/>
      <c r="BU24" s="421"/>
      <c r="BV24" s="419">
        <v>5913631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2</v>
      </c>
      <c r="M25" s="373"/>
      <c r="N25" s="373"/>
      <c r="O25" s="373"/>
      <c r="P25" s="374"/>
      <c r="Q25" s="372">
        <v>6344</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918592</v>
      </c>
      <c r="BO25" s="449"/>
      <c r="BP25" s="449"/>
      <c r="BQ25" s="449"/>
      <c r="BR25" s="449"/>
      <c r="BS25" s="449"/>
      <c r="BT25" s="449"/>
      <c r="BU25" s="450"/>
      <c r="BV25" s="448">
        <v>1410847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5868</v>
      </c>
      <c r="R26" s="373"/>
      <c r="S26" s="373"/>
      <c r="T26" s="373"/>
      <c r="U26" s="373"/>
      <c r="V26" s="374"/>
      <c r="W26" s="462"/>
      <c r="X26" s="399"/>
      <c r="Y26" s="400"/>
      <c r="Z26" s="375" t="s">
        <v>167</v>
      </c>
      <c r="AA26" s="430"/>
      <c r="AB26" s="430"/>
      <c r="AC26" s="430"/>
      <c r="AD26" s="430"/>
      <c r="AE26" s="430"/>
      <c r="AF26" s="430"/>
      <c r="AG26" s="431"/>
      <c r="AH26" s="372">
        <v>16</v>
      </c>
      <c r="AI26" s="373"/>
      <c r="AJ26" s="373"/>
      <c r="AK26" s="373"/>
      <c r="AL26" s="374"/>
      <c r="AM26" s="372">
        <v>59024</v>
      </c>
      <c r="AN26" s="373"/>
      <c r="AO26" s="373"/>
      <c r="AP26" s="373"/>
      <c r="AQ26" s="373"/>
      <c r="AR26" s="374"/>
      <c r="AS26" s="372">
        <v>3689</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3330</v>
      </c>
      <c r="R27" s="373"/>
      <c r="S27" s="373"/>
      <c r="T27" s="373"/>
      <c r="U27" s="373"/>
      <c r="V27" s="374"/>
      <c r="W27" s="462"/>
      <c r="X27" s="399"/>
      <c r="Y27" s="400"/>
      <c r="Z27" s="375" t="s">
        <v>170</v>
      </c>
      <c r="AA27" s="376"/>
      <c r="AB27" s="376"/>
      <c r="AC27" s="376"/>
      <c r="AD27" s="376"/>
      <c r="AE27" s="376"/>
      <c r="AF27" s="376"/>
      <c r="AG27" s="377"/>
      <c r="AH27" s="372">
        <v>38</v>
      </c>
      <c r="AI27" s="373"/>
      <c r="AJ27" s="373"/>
      <c r="AK27" s="373"/>
      <c r="AL27" s="374"/>
      <c r="AM27" s="372">
        <v>117800</v>
      </c>
      <c r="AN27" s="373"/>
      <c r="AO27" s="373"/>
      <c r="AP27" s="373"/>
      <c r="AQ27" s="373"/>
      <c r="AR27" s="374"/>
      <c r="AS27" s="372">
        <v>3100</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28483</v>
      </c>
      <c r="BO27" s="454"/>
      <c r="BP27" s="454"/>
      <c r="BQ27" s="454"/>
      <c r="BR27" s="454"/>
      <c r="BS27" s="454"/>
      <c r="BT27" s="454"/>
      <c r="BU27" s="455"/>
      <c r="BV27" s="453">
        <v>28483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2775</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2717063</v>
      </c>
      <c r="BO28" s="449"/>
      <c r="BP28" s="449"/>
      <c r="BQ28" s="449"/>
      <c r="BR28" s="449"/>
      <c r="BS28" s="449"/>
      <c r="BT28" s="449"/>
      <c r="BU28" s="450"/>
      <c r="BV28" s="448">
        <v>2712813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14</v>
      </c>
      <c r="M29" s="373"/>
      <c r="N29" s="373"/>
      <c r="O29" s="373"/>
      <c r="P29" s="374"/>
      <c r="Q29" s="372">
        <v>2220</v>
      </c>
      <c r="R29" s="373"/>
      <c r="S29" s="373"/>
      <c r="T29" s="373"/>
      <c r="U29" s="373"/>
      <c r="V29" s="374"/>
      <c r="W29" s="463"/>
      <c r="X29" s="464"/>
      <c r="Y29" s="465"/>
      <c r="Z29" s="375" t="s">
        <v>176</v>
      </c>
      <c r="AA29" s="376"/>
      <c r="AB29" s="376"/>
      <c r="AC29" s="376"/>
      <c r="AD29" s="376"/>
      <c r="AE29" s="376"/>
      <c r="AF29" s="376"/>
      <c r="AG29" s="377"/>
      <c r="AH29" s="372">
        <v>176</v>
      </c>
      <c r="AI29" s="373"/>
      <c r="AJ29" s="373"/>
      <c r="AK29" s="373"/>
      <c r="AL29" s="374"/>
      <c r="AM29" s="372">
        <v>527936</v>
      </c>
      <c r="AN29" s="373"/>
      <c r="AO29" s="373"/>
      <c r="AP29" s="373"/>
      <c r="AQ29" s="373"/>
      <c r="AR29" s="374"/>
      <c r="AS29" s="372">
        <v>3000</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352934</v>
      </c>
      <c r="BO29" s="420"/>
      <c r="BP29" s="420"/>
      <c r="BQ29" s="420"/>
      <c r="BR29" s="420"/>
      <c r="BS29" s="420"/>
      <c r="BT29" s="420"/>
      <c r="BU29" s="421"/>
      <c r="BV29" s="419">
        <v>352930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3269547</v>
      </c>
      <c r="BO30" s="454"/>
      <c r="BP30" s="454"/>
      <c r="BQ30" s="454"/>
      <c r="BR30" s="454"/>
      <c r="BS30" s="454"/>
      <c r="BT30" s="454"/>
      <c r="BU30" s="455"/>
      <c r="BV30" s="453">
        <v>2888478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徳島県市町村議会議員公務災害補償等組合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藍住町土地開発公社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徳島県市町村総合事務組合(一般会計)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エーアイテレビ株式会社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徳島県市町村総合事務組合（徳島滞納整理機構特別会計）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介護サービス事業会計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板野東部消防組合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徳島県後期高齢者医療広域連合(一般会計)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徳島県後期高齢者医療広域連合(事業会計)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8pNAhASNNl7DcpIZUwj2Fuv4QTXh0WcgQbIpdvM1GrYJck2zw74zMA3TaA7Gg8VjMePP5MiwraReQSMdC5cuA==" saltValue="vrFTh4/D635vPLY0Tv/k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17.8</v>
      </c>
      <c r="G34" s="33">
        <v>16.77</v>
      </c>
      <c r="H34" s="33">
        <v>14.12</v>
      </c>
      <c r="I34" s="33">
        <v>13.31</v>
      </c>
      <c r="J34" s="34">
        <v>13.81</v>
      </c>
      <c r="K34" s="22"/>
      <c r="L34" s="22"/>
      <c r="M34" s="22"/>
      <c r="N34" s="22"/>
      <c r="O34" s="22"/>
      <c r="P34" s="22"/>
    </row>
    <row r="35" spans="1:16" ht="39" customHeight="1" x14ac:dyDescent="0.15">
      <c r="A35" s="22"/>
      <c r="B35" s="35"/>
      <c r="C35" s="1145" t="s">
        <v>532</v>
      </c>
      <c r="D35" s="1146"/>
      <c r="E35" s="1147"/>
      <c r="F35" s="36">
        <v>6.84</v>
      </c>
      <c r="G35" s="37">
        <v>8.98</v>
      </c>
      <c r="H35" s="37">
        <v>12.57</v>
      </c>
      <c r="I35" s="37">
        <v>12.45</v>
      </c>
      <c r="J35" s="38">
        <v>11.74</v>
      </c>
      <c r="K35" s="22"/>
      <c r="L35" s="22"/>
      <c r="M35" s="22"/>
      <c r="N35" s="22"/>
      <c r="O35" s="22"/>
      <c r="P35" s="22"/>
    </row>
    <row r="36" spans="1:16" ht="39" customHeight="1" x14ac:dyDescent="0.15">
      <c r="A36" s="22"/>
      <c r="B36" s="35"/>
      <c r="C36" s="1145" t="s">
        <v>533</v>
      </c>
      <c r="D36" s="1146"/>
      <c r="E36" s="1147"/>
      <c r="F36" s="36">
        <v>0.02</v>
      </c>
      <c r="G36" s="37">
        <v>1.1299999999999999</v>
      </c>
      <c r="H36" s="37">
        <v>1.35</v>
      </c>
      <c r="I36" s="37">
        <v>2.69</v>
      </c>
      <c r="J36" s="38">
        <v>3.08</v>
      </c>
      <c r="K36" s="22"/>
      <c r="L36" s="22"/>
      <c r="M36" s="22"/>
      <c r="N36" s="22"/>
      <c r="O36" s="22"/>
      <c r="P36" s="22"/>
    </row>
    <row r="37" spans="1:16" ht="39" customHeight="1" x14ac:dyDescent="0.15">
      <c r="A37" s="22"/>
      <c r="B37" s="35"/>
      <c r="C37" s="1145" t="s">
        <v>534</v>
      </c>
      <c r="D37" s="1146"/>
      <c r="E37" s="1147"/>
      <c r="F37" s="36">
        <v>0.02</v>
      </c>
      <c r="G37" s="37">
        <v>0.59</v>
      </c>
      <c r="H37" s="37">
        <v>1.69</v>
      </c>
      <c r="I37" s="37">
        <v>2.09</v>
      </c>
      <c r="J37" s="38">
        <v>2.1</v>
      </c>
      <c r="K37" s="22"/>
      <c r="L37" s="22"/>
      <c r="M37" s="22"/>
      <c r="N37" s="22"/>
      <c r="O37" s="22"/>
      <c r="P37" s="22"/>
    </row>
    <row r="38" spans="1:16" ht="39" customHeight="1" x14ac:dyDescent="0.15">
      <c r="A38" s="22"/>
      <c r="B38" s="35"/>
      <c r="C38" s="1145" t="s">
        <v>535</v>
      </c>
      <c r="D38" s="1146"/>
      <c r="E38" s="1147"/>
      <c r="F38" s="36">
        <v>1.92</v>
      </c>
      <c r="G38" s="37">
        <v>1.7</v>
      </c>
      <c r="H38" s="37">
        <v>2.31</v>
      </c>
      <c r="I38" s="37">
        <v>2.75</v>
      </c>
      <c r="J38" s="38">
        <v>1.47</v>
      </c>
      <c r="K38" s="22"/>
      <c r="L38" s="22"/>
      <c r="M38" s="22"/>
      <c r="N38" s="22"/>
      <c r="O38" s="22"/>
      <c r="P38" s="22"/>
    </row>
    <row r="39" spans="1:16" ht="39" customHeight="1" x14ac:dyDescent="0.15">
      <c r="A39" s="22"/>
      <c r="B39" s="35"/>
      <c r="C39" s="1145" t="s">
        <v>536</v>
      </c>
      <c r="D39" s="1146"/>
      <c r="E39" s="1147"/>
      <c r="F39" s="36">
        <v>0.18</v>
      </c>
      <c r="G39" s="37">
        <v>0.17</v>
      </c>
      <c r="H39" s="37">
        <v>0.15</v>
      </c>
      <c r="I39" s="37">
        <v>0.16</v>
      </c>
      <c r="J39" s="38">
        <v>0.17</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2Gop80/N/ajuUhwhSKoYdpPHbZPF7SDadxT5UHW9ty9eFp5jMAeaZWgpbyQHcK9aKru01QUxmXgWMeVqYBhBQ==" saltValue="wd9F+cU/1WfvzftKWkCD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769</v>
      </c>
      <c r="L45" s="60">
        <v>808</v>
      </c>
      <c r="M45" s="60">
        <v>847</v>
      </c>
      <c r="N45" s="60">
        <v>836</v>
      </c>
      <c r="O45" s="61">
        <v>903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146</v>
      </c>
      <c r="L48" s="64">
        <v>173</v>
      </c>
      <c r="M48" s="64">
        <v>173</v>
      </c>
      <c r="N48" s="64">
        <v>177</v>
      </c>
      <c r="O48" s="65">
        <v>201</v>
      </c>
      <c r="P48" s="48"/>
      <c r="Q48" s="48"/>
      <c r="R48" s="48"/>
      <c r="S48" s="48"/>
      <c r="T48" s="48"/>
      <c r="U48" s="48"/>
    </row>
    <row r="49" spans="1:21" ht="30.75" customHeight="1" x14ac:dyDescent="0.15">
      <c r="A49" s="48"/>
      <c r="B49" s="1178"/>
      <c r="C49" s="1179"/>
      <c r="D49" s="62"/>
      <c r="E49" s="1155" t="s">
        <v>14</v>
      </c>
      <c r="F49" s="1155"/>
      <c r="G49" s="1155"/>
      <c r="H49" s="1155"/>
      <c r="I49" s="1155"/>
      <c r="J49" s="1156"/>
      <c r="K49" s="63">
        <v>62</v>
      </c>
      <c r="L49" s="64">
        <v>61</v>
      </c>
      <c r="M49" s="64">
        <v>61</v>
      </c>
      <c r="N49" s="64">
        <v>65</v>
      </c>
      <c r="O49" s="65">
        <v>66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666</v>
      </c>
      <c r="L52" s="64">
        <v>688</v>
      </c>
      <c r="M52" s="64">
        <v>691</v>
      </c>
      <c r="N52" s="64">
        <v>627</v>
      </c>
      <c r="O52" s="65">
        <v>617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311</v>
      </c>
      <c r="L53" s="69">
        <v>354</v>
      </c>
      <c r="M53" s="69">
        <v>390</v>
      </c>
      <c r="N53" s="69">
        <v>451</v>
      </c>
      <c r="O53" s="70">
        <v>553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nOD2KXT4p66F/5kgt8bU953Vg9Xdp0jzWJJ/zKgHz92Cdp+jwqUWxZFrCcd5FhYw+A//zX+/C5U7Cu/mjzjiQ==" saltValue="x4XMAmk0ygfozW9qWb42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9765</v>
      </c>
      <c r="J41" s="356">
        <v>10010</v>
      </c>
      <c r="K41" s="356">
        <v>10071</v>
      </c>
      <c r="L41" s="356">
        <v>10919</v>
      </c>
      <c r="M41" s="357">
        <v>10348</v>
      </c>
    </row>
    <row r="42" spans="2:13" ht="27.75" customHeight="1" x14ac:dyDescent="0.15">
      <c r="B42" s="1186"/>
      <c r="C42" s="1187"/>
      <c r="D42" s="106"/>
      <c r="E42" s="1190" t="s">
        <v>32</v>
      </c>
      <c r="F42" s="1190"/>
      <c r="G42" s="1190"/>
      <c r="H42" s="1191"/>
      <c r="I42" s="358" t="s">
        <v>485</v>
      </c>
      <c r="J42" s="359" t="s">
        <v>485</v>
      </c>
      <c r="K42" s="359" t="s">
        <v>485</v>
      </c>
      <c r="L42" s="359">
        <v>19</v>
      </c>
      <c r="M42" s="360" t="s">
        <v>485</v>
      </c>
    </row>
    <row r="43" spans="2:13" ht="27.75" customHeight="1" x14ac:dyDescent="0.15">
      <c r="B43" s="1186"/>
      <c r="C43" s="1187"/>
      <c r="D43" s="106"/>
      <c r="E43" s="1190" t="s">
        <v>33</v>
      </c>
      <c r="F43" s="1190"/>
      <c r="G43" s="1190"/>
      <c r="H43" s="1191"/>
      <c r="I43" s="358">
        <v>2360</v>
      </c>
      <c r="J43" s="359">
        <v>2270</v>
      </c>
      <c r="K43" s="359">
        <v>2656</v>
      </c>
      <c r="L43" s="359">
        <v>2566</v>
      </c>
      <c r="M43" s="360">
        <v>2465</v>
      </c>
    </row>
    <row r="44" spans="2:13" ht="27.75" customHeight="1" x14ac:dyDescent="0.15">
      <c r="B44" s="1186"/>
      <c r="C44" s="1187"/>
      <c r="D44" s="106"/>
      <c r="E44" s="1190" t="s">
        <v>34</v>
      </c>
      <c r="F44" s="1190"/>
      <c r="G44" s="1190"/>
      <c r="H44" s="1191"/>
      <c r="I44" s="358">
        <v>491</v>
      </c>
      <c r="J44" s="359">
        <v>460</v>
      </c>
      <c r="K44" s="359">
        <v>405</v>
      </c>
      <c r="L44" s="359">
        <v>344</v>
      </c>
      <c r="M44" s="360">
        <v>299</v>
      </c>
    </row>
    <row r="45" spans="2:13" ht="27.75" customHeight="1" x14ac:dyDescent="0.15">
      <c r="B45" s="1186"/>
      <c r="C45" s="1187"/>
      <c r="D45" s="106"/>
      <c r="E45" s="1190" t="s">
        <v>35</v>
      </c>
      <c r="F45" s="1190"/>
      <c r="G45" s="1190"/>
      <c r="H45" s="1191"/>
      <c r="I45" s="358">
        <v>22</v>
      </c>
      <c r="J45" s="359">
        <v>34</v>
      </c>
      <c r="K45" s="359" t="s">
        <v>485</v>
      </c>
      <c r="L45" s="359" t="s">
        <v>485</v>
      </c>
      <c r="M45" s="360" t="s">
        <v>485</v>
      </c>
    </row>
    <row r="46" spans="2:13" ht="27.75" customHeight="1" x14ac:dyDescent="0.15">
      <c r="B46" s="1186"/>
      <c r="C46" s="1187"/>
      <c r="D46" s="107"/>
      <c r="E46" s="1190" t="s">
        <v>36</v>
      </c>
      <c r="F46" s="1190"/>
      <c r="G46" s="1190"/>
      <c r="H46" s="1191"/>
      <c r="I46" s="358" t="s">
        <v>485</v>
      </c>
      <c r="J46" s="359" t="s">
        <v>485</v>
      </c>
      <c r="K46" s="359" t="s">
        <v>485</v>
      </c>
      <c r="L46" s="359" t="s">
        <v>485</v>
      </c>
      <c r="M46" s="360" t="s">
        <v>485</v>
      </c>
    </row>
    <row r="47" spans="2:13" ht="27.75" customHeight="1" x14ac:dyDescent="0.15">
      <c r="B47" s="1186"/>
      <c r="C47" s="1187"/>
      <c r="D47" s="108"/>
      <c r="E47" s="1200" t="s">
        <v>37</v>
      </c>
      <c r="F47" s="1201"/>
      <c r="G47" s="1201"/>
      <c r="H47" s="1202"/>
      <c r="I47" s="358" t="s">
        <v>485</v>
      </c>
      <c r="J47" s="359" t="s">
        <v>485</v>
      </c>
      <c r="K47" s="359" t="s">
        <v>485</v>
      </c>
      <c r="L47" s="359" t="s">
        <v>485</v>
      </c>
      <c r="M47" s="360" t="s">
        <v>485</v>
      </c>
    </row>
    <row r="48" spans="2:13" ht="27.75" customHeight="1" x14ac:dyDescent="0.15">
      <c r="B48" s="1186"/>
      <c r="C48" s="1187"/>
      <c r="D48" s="106"/>
      <c r="E48" s="1190" t="s">
        <v>38</v>
      </c>
      <c r="F48" s="1190"/>
      <c r="G48" s="1190"/>
      <c r="H48" s="1191"/>
      <c r="I48" s="358" t="s">
        <v>485</v>
      </c>
      <c r="J48" s="359" t="s">
        <v>485</v>
      </c>
      <c r="K48" s="359" t="s">
        <v>485</v>
      </c>
      <c r="L48" s="359" t="s">
        <v>485</v>
      </c>
      <c r="M48" s="360" t="s">
        <v>485</v>
      </c>
    </row>
    <row r="49" spans="2:13" ht="27.75" customHeight="1" x14ac:dyDescent="0.15">
      <c r="B49" s="1188"/>
      <c r="C49" s="1189"/>
      <c r="D49" s="106"/>
      <c r="E49" s="1190" t="s">
        <v>39</v>
      </c>
      <c r="F49" s="1190"/>
      <c r="G49" s="1190"/>
      <c r="H49" s="1191"/>
      <c r="I49" s="358" t="s">
        <v>485</v>
      </c>
      <c r="J49" s="359" t="s">
        <v>485</v>
      </c>
      <c r="K49" s="359" t="s">
        <v>485</v>
      </c>
      <c r="L49" s="359" t="s">
        <v>485</v>
      </c>
      <c r="M49" s="360" t="s">
        <v>485</v>
      </c>
    </row>
    <row r="50" spans="2:13" ht="27.75" customHeight="1" x14ac:dyDescent="0.15">
      <c r="B50" s="1184" t="s">
        <v>40</v>
      </c>
      <c r="C50" s="1185"/>
      <c r="D50" s="109"/>
      <c r="E50" s="1190" t="s">
        <v>41</v>
      </c>
      <c r="F50" s="1190"/>
      <c r="G50" s="1190"/>
      <c r="H50" s="1191"/>
      <c r="I50" s="358">
        <v>4903</v>
      </c>
      <c r="J50" s="359">
        <v>5164</v>
      </c>
      <c r="K50" s="359">
        <v>5838</v>
      </c>
      <c r="L50" s="359">
        <v>6302</v>
      </c>
      <c r="M50" s="360">
        <v>6680</v>
      </c>
    </row>
    <row r="51" spans="2:13" ht="27.75" customHeight="1" x14ac:dyDescent="0.15">
      <c r="B51" s="1186"/>
      <c r="C51" s="1187"/>
      <c r="D51" s="106"/>
      <c r="E51" s="1190" t="s">
        <v>42</v>
      </c>
      <c r="F51" s="1190"/>
      <c r="G51" s="1190"/>
      <c r="H51" s="1191"/>
      <c r="I51" s="358">
        <v>9</v>
      </c>
      <c r="J51" s="359">
        <v>7</v>
      </c>
      <c r="K51" s="359">
        <v>5</v>
      </c>
      <c r="L51" s="359">
        <v>4</v>
      </c>
      <c r="M51" s="360">
        <v>2</v>
      </c>
    </row>
    <row r="52" spans="2:13" ht="27.75" customHeight="1" x14ac:dyDescent="0.15">
      <c r="B52" s="1188"/>
      <c r="C52" s="1189"/>
      <c r="D52" s="106"/>
      <c r="E52" s="1190" t="s">
        <v>43</v>
      </c>
      <c r="F52" s="1190"/>
      <c r="G52" s="1190"/>
      <c r="H52" s="1191"/>
      <c r="I52" s="358">
        <v>7902</v>
      </c>
      <c r="J52" s="359">
        <v>7997</v>
      </c>
      <c r="K52" s="359">
        <v>8195</v>
      </c>
      <c r="L52" s="359">
        <v>8417</v>
      </c>
      <c r="M52" s="360">
        <v>7961</v>
      </c>
    </row>
    <row r="53" spans="2:13" ht="27.75" customHeight="1" thickBot="1" x14ac:dyDescent="0.2">
      <c r="B53" s="1192" t="s">
        <v>19</v>
      </c>
      <c r="C53" s="1193"/>
      <c r="D53" s="110"/>
      <c r="E53" s="1194" t="s">
        <v>44</v>
      </c>
      <c r="F53" s="1194"/>
      <c r="G53" s="1194"/>
      <c r="H53" s="1195"/>
      <c r="I53" s="361">
        <v>-176</v>
      </c>
      <c r="J53" s="362">
        <v>-394</v>
      </c>
      <c r="K53" s="362">
        <v>-907</v>
      </c>
      <c r="L53" s="362">
        <v>-874</v>
      </c>
      <c r="M53" s="363">
        <v>-1530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WycKmmrWDXPQPUzeGeyQSqSmZGFy0S4iBnw3mlcq2VxWNRMa4EkqfLMcy0m3vEm7/XKcABFM4eBX7gxixXqIw==" saltValue="SUMxmFOl5dTMQ19Ov6jd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2272</v>
      </c>
      <c r="G55" s="122">
        <v>2713</v>
      </c>
      <c r="H55" s="123">
        <v>2717</v>
      </c>
    </row>
    <row r="56" spans="2:8" ht="52.5" customHeight="1" x14ac:dyDescent="0.15">
      <c r="B56" s="124"/>
      <c r="C56" s="1213" t="s">
        <v>47</v>
      </c>
      <c r="D56" s="1213"/>
      <c r="E56" s="1214"/>
      <c r="F56" s="125">
        <v>353</v>
      </c>
      <c r="G56" s="125">
        <v>353</v>
      </c>
      <c r="H56" s="126">
        <v>353</v>
      </c>
    </row>
    <row r="57" spans="2:8" ht="53.25" customHeight="1" x14ac:dyDescent="0.15">
      <c r="B57" s="124"/>
      <c r="C57" s="1215" t="s">
        <v>48</v>
      </c>
      <c r="D57" s="1215"/>
      <c r="E57" s="1216"/>
      <c r="F57" s="127">
        <v>2865</v>
      </c>
      <c r="G57" s="127">
        <v>2888</v>
      </c>
      <c r="H57" s="128">
        <v>3270</v>
      </c>
    </row>
    <row r="58" spans="2:8" ht="45.75" customHeight="1" x14ac:dyDescent="0.15">
      <c r="B58" s="129"/>
      <c r="C58" s="1203" t="s">
        <v>555</v>
      </c>
      <c r="D58" s="1204"/>
      <c r="E58" s="1205"/>
      <c r="F58" s="130">
        <v>1203</v>
      </c>
      <c r="G58" s="130">
        <v>1203</v>
      </c>
      <c r="H58" s="131">
        <v>1553</v>
      </c>
    </row>
    <row r="59" spans="2:8" ht="45.75" customHeight="1" x14ac:dyDescent="0.15">
      <c r="B59" s="129"/>
      <c r="C59" s="1203" t="s">
        <v>556</v>
      </c>
      <c r="D59" s="1204"/>
      <c r="E59" s="1205"/>
      <c r="F59" s="130">
        <v>567</v>
      </c>
      <c r="G59" s="130">
        <v>567</v>
      </c>
      <c r="H59" s="131">
        <v>567</v>
      </c>
    </row>
    <row r="60" spans="2:8" ht="45.75" customHeight="1" x14ac:dyDescent="0.15">
      <c r="B60" s="129"/>
      <c r="C60" s="1203" t="s">
        <v>557</v>
      </c>
      <c r="D60" s="1204"/>
      <c r="E60" s="1205"/>
      <c r="F60" s="130">
        <v>460</v>
      </c>
      <c r="G60" s="130">
        <v>460</v>
      </c>
      <c r="H60" s="131">
        <v>460</v>
      </c>
    </row>
    <row r="61" spans="2:8" ht="45.75" customHeight="1" x14ac:dyDescent="0.15">
      <c r="B61" s="129"/>
      <c r="C61" s="1203" t="s">
        <v>558</v>
      </c>
      <c r="D61" s="1204"/>
      <c r="E61" s="1205"/>
      <c r="F61" s="130">
        <v>331</v>
      </c>
      <c r="G61" s="130">
        <v>355</v>
      </c>
      <c r="H61" s="131">
        <v>377</v>
      </c>
    </row>
    <row r="62" spans="2:8" ht="45.75" customHeight="1" thickBot="1" x14ac:dyDescent="0.2">
      <c r="B62" s="132"/>
      <c r="C62" s="1206" t="s">
        <v>559</v>
      </c>
      <c r="D62" s="1207"/>
      <c r="E62" s="1208"/>
      <c r="F62" s="133">
        <v>251</v>
      </c>
      <c r="G62" s="133">
        <v>251</v>
      </c>
      <c r="H62" s="134">
        <v>251</v>
      </c>
    </row>
    <row r="63" spans="2:8" ht="52.5" customHeight="1" thickBot="1" x14ac:dyDescent="0.2">
      <c r="B63" s="135"/>
      <c r="C63" s="1209" t="s">
        <v>49</v>
      </c>
      <c r="D63" s="1209"/>
      <c r="E63" s="1210"/>
      <c r="F63" s="136">
        <v>5489</v>
      </c>
      <c r="G63" s="136">
        <v>5954</v>
      </c>
      <c r="H63" s="137">
        <v>6340</v>
      </c>
    </row>
    <row r="64" spans="2:8" x14ac:dyDescent="0.15"/>
  </sheetData>
  <sheetProtection algorithmName="SHA-512" hashValue="9SOfofZJKWDn8xbcrVl0PB8Fd7rpKNaTsFIK2QGG+cRnexf+4ONOr0dm764FD6TR0sQ/QCM4jyiVvoYwr/Ppsw==" saltValue="wydklw0LYEKiivOcgizT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58.2</v>
      </c>
      <c r="BQ53" s="1255"/>
      <c r="BR53" s="1255"/>
      <c r="BS53" s="1255"/>
      <c r="BT53" s="1255"/>
      <c r="BU53" s="1255"/>
      <c r="BV53" s="1255"/>
      <c r="BW53" s="1255"/>
      <c r="BX53" s="1255">
        <v>59.3</v>
      </c>
      <c r="BY53" s="1255"/>
      <c r="BZ53" s="1255"/>
      <c r="CA53" s="1255"/>
      <c r="CB53" s="1255"/>
      <c r="CC53" s="1255"/>
      <c r="CD53" s="1255"/>
      <c r="CE53" s="1255"/>
      <c r="CF53" s="1255">
        <v>60.7</v>
      </c>
      <c r="CG53" s="1255"/>
      <c r="CH53" s="1255"/>
      <c r="CI53" s="1255"/>
      <c r="CJ53" s="1255"/>
      <c r="CK53" s="1255"/>
      <c r="CL53" s="1255"/>
      <c r="CM53" s="1255"/>
      <c r="CN53" s="1255">
        <v>62</v>
      </c>
      <c r="CO53" s="1255"/>
      <c r="CP53" s="1255"/>
      <c r="CQ53" s="1255"/>
      <c r="CR53" s="1255"/>
      <c r="CS53" s="1255"/>
      <c r="CT53" s="1255"/>
      <c r="CU53" s="1255"/>
      <c r="CV53" s="1255">
        <v>62.8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569</v>
      </c>
    </row>
    <row r="64" spans="1:109" x14ac:dyDescent="0.15">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4.5</v>
      </c>
      <c r="BQ75" s="1255"/>
      <c r="BR75" s="1255"/>
      <c r="BS75" s="1255"/>
      <c r="BT75" s="1255"/>
      <c r="BU75" s="1255"/>
      <c r="BV75" s="1255"/>
      <c r="BW75" s="1255"/>
      <c r="BX75" s="1255">
        <v>5.0999999999999996</v>
      </c>
      <c r="BY75" s="1255"/>
      <c r="BZ75" s="1255"/>
      <c r="CA75" s="1255"/>
      <c r="CB75" s="1255"/>
      <c r="CC75" s="1255"/>
      <c r="CD75" s="1255"/>
      <c r="CE75" s="1255"/>
      <c r="CF75" s="1255">
        <v>5.6</v>
      </c>
      <c r="CG75" s="1255"/>
      <c r="CH75" s="1255"/>
      <c r="CI75" s="1255"/>
      <c r="CJ75" s="1255"/>
      <c r="CK75" s="1255"/>
      <c r="CL75" s="1255"/>
      <c r="CM75" s="1255"/>
      <c r="CN75" s="1255">
        <v>6</v>
      </c>
      <c r="CO75" s="1255"/>
      <c r="CP75" s="1255"/>
      <c r="CQ75" s="1255"/>
      <c r="CR75" s="1255"/>
      <c r="CS75" s="1255"/>
      <c r="CT75" s="1255"/>
      <c r="CU75" s="1255"/>
      <c r="CV75" s="1255">
        <v>6.9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fHsn9GqJxe1pL0liOD8/9gs9t3rfZiRTMOIrm+cHzBiLnfA/4OX2z8ldr+aa+S9pakYOjyoHL5rbDqZzwPSoCw==" saltValue="YRkEN5o5SP99tLnX4ucXR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VlMnUFd687nMDgSEqqxI9iLmvb7kxva7Q515IbDBJTuUrEveDE8jO/agSBCjmmd0BeCubhISUNchvtEl6bJFGA==" saltValue="yMAhpdNXVz5qyGxGwBFJ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LUZnkjcb1J9lM8QHs30Q4R68mlgxPqlYuKkwShpqID15FYNNiGt59BlOPDEhKNx9xPFotfC7RBbcY9S76Haujw==" saltValue="SuzmEktGc186nda2xHT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38392</v>
      </c>
      <c r="E3" s="156"/>
      <c r="F3" s="157">
        <v>51264</v>
      </c>
      <c r="G3" s="158"/>
      <c r="H3" s="159"/>
    </row>
    <row r="4" spans="1:8" x14ac:dyDescent="0.15">
      <c r="A4" s="160"/>
      <c r="B4" s="161"/>
      <c r="C4" s="162"/>
      <c r="D4" s="163">
        <v>17677</v>
      </c>
      <c r="E4" s="164"/>
      <c r="F4" s="165">
        <v>26040</v>
      </c>
      <c r="G4" s="166"/>
      <c r="H4" s="167"/>
    </row>
    <row r="5" spans="1:8" x14ac:dyDescent="0.15">
      <c r="A5" s="148" t="s">
        <v>518</v>
      </c>
      <c r="B5" s="153"/>
      <c r="C5" s="154"/>
      <c r="D5" s="155">
        <v>42973</v>
      </c>
      <c r="E5" s="156"/>
      <c r="F5" s="157">
        <v>52068</v>
      </c>
      <c r="G5" s="158"/>
      <c r="H5" s="159"/>
    </row>
    <row r="6" spans="1:8" x14ac:dyDescent="0.15">
      <c r="A6" s="160"/>
      <c r="B6" s="161"/>
      <c r="C6" s="162"/>
      <c r="D6" s="163">
        <v>18842</v>
      </c>
      <c r="E6" s="164"/>
      <c r="F6" s="165">
        <v>26936</v>
      </c>
      <c r="G6" s="166"/>
      <c r="H6" s="167"/>
    </row>
    <row r="7" spans="1:8" x14ac:dyDescent="0.15">
      <c r="A7" s="148" t="s">
        <v>519</v>
      </c>
      <c r="B7" s="153"/>
      <c r="C7" s="154"/>
      <c r="D7" s="155">
        <v>29477</v>
      </c>
      <c r="E7" s="156"/>
      <c r="F7" s="157">
        <v>47161</v>
      </c>
      <c r="G7" s="158"/>
      <c r="H7" s="159"/>
    </row>
    <row r="8" spans="1:8" x14ac:dyDescent="0.15">
      <c r="A8" s="160"/>
      <c r="B8" s="161"/>
      <c r="C8" s="162"/>
      <c r="D8" s="163">
        <v>10371</v>
      </c>
      <c r="E8" s="164"/>
      <c r="F8" s="165">
        <v>24595</v>
      </c>
      <c r="G8" s="166"/>
      <c r="H8" s="167"/>
    </row>
    <row r="9" spans="1:8" x14ac:dyDescent="0.15">
      <c r="A9" s="148" t="s">
        <v>520</v>
      </c>
      <c r="B9" s="153"/>
      <c r="C9" s="154"/>
      <c r="D9" s="155">
        <v>65076</v>
      </c>
      <c r="E9" s="156"/>
      <c r="F9" s="157">
        <v>43423</v>
      </c>
      <c r="G9" s="158"/>
      <c r="H9" s="159"/>
    </row>
    <row r="10" spans="1:8" x14ac:dyDescent="0.15">
      <c r="A10" s="160"/>
      <c r="B10" s="161"/>
      <c r="C10" s="162"/>
      <c r="D10" s="163">
        <v>53959</v>
      </c>
      <c r="E10" s="164"/>
      <c r="F10" s="165">
        <v>22207</v>
      </c>
      <c r="G10" s="166"/>
      <c r="H10" s="167"/>
    </row>
    <row r="11" spans="1:8" x14ac:dyDescent="0.15">
      <c r="A11" s="148" t="s">
        <v>521</v>
      </c>
      <c r="B11" s="153"/>
      <c r="C11" s="154"/>
      <c r="D11" s="155">
        <v>17957</v>
      </c>
      <c r="E11" s="156"/>
      <c r="F11" s="157">
        <v>45265</v>
      </c>
      <c r="G11" s="158"/>
      <c r="H11" s="159"/>
    </row>
    <row r="12" spans="1:8" x14ac:dyDescent="0.15">
      <c r="A12" s="160"/>
      <c r="B12" s="161"/>
      <c r="C12" s="168"/>
      <c r="D12" s="163">
        <v>14468</v>
      </c>
      <c r="E12" s="164"/>
      <c r="F12" s="165">
        <v>22600</v>
      </c>
      <c r="G12" s="166"/>
      <c r="H12" s="167"/>
    </row>
    <row r="13" spans="1:8" x14ac:dyDescent="0.15">
      <c r="A13" s="148"/>
      <c r="B13" s="153"/>
      <c r="C13" s="169"/>
      <c r="D13" s="170">
        <v>38775</v>
      </c>
      <c r="E13" s="171"/>
      <c r="F13" s="172">
        <v>47836</v>
      </c>
      <c r="G13" s="173"/>
      <c r="H13" s="159"/>
    </row>
    <row r="14" spans="1:8" x14ac:dyDescent="0.15">
      <c r="A14" s="160"/>
      <c r="B14" s="161"/>
      <c r="C14" s="162"/>
      <c r="D14" s="163">
        <v>23063</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6.84</v>
      </c>
      <c r="C19" s="174">
        <f>ROUND(VALUE(SUBSTITUTE(実質収支比率等に係る経年分析!G$48,"▲","-")),2)</f>
        <v>8.99</v>
      </c>
      <c r="D19" s="174">
        <f>ROUND(VALUE(SUBSTITUTE(実質収支比率等に係る経年分析!H$48,"▲","-")),2)</f>
        <v>12.57</v>
      </c>
      <c r="E19" s="174">
        <f>ROUND(VALUE(SUBSTITUTE(実質収支比率等に係る経年分析!I$48,"▲","-")),2)</f>
        <v>12.46</v>
      </c>
      <c r="F19" s="174">
        <f>ROUND(VALUE(SUBSTITUTE(実質収支比率等に係る経年分析!J$48,"▲","-")),2)</f>
        <v>11.75</v>
      </c>
    </row>
    <row r="20" spans="1:11" x14ac:dyDescent="0.15">
      <c r="A20" s="174" t="s">
        <v>53</v>
      </c>
      <c r="B20" s="174">
        <f>ROUND(VALUE(SUBSTITUTE(実質収支比率等に係る経年分析!F$47,"▲","-")),2)</f>
        <v>20.38</v>
      </c>
      <c r="C20" s="174">
        <f>ROUND(VALUE(SUBSTITUTE(実質収支比率等に係る経年分析!G$47,"▲","-")),2)</f>
        <v>23.08</v>
      </c>
      <c r="D20" s="174">
        <f>ROUND(VALUE(SUBSTITUTE(実質収支比率等に係る経年分析!H$47,"▲","-")),2)</f>
        <v>30.57</v>
      </c>
      <c r="E20" s="174">
        <f>ROUND(VALUE(SUBSTITUTE(実質収支比率等に係る経年分析!I$47,"▲","-")),2)</f>
        <v>37.57</v>
      </c>
      <c r="F20" s="174">
        <f>ROUND(VALUE(SUBSTITUTE(実質収支比率等に係る経年分析!J$47,"▲","-")),2)</f>
        <v>36.82</v>
      </c>
    </row>
    <row r="21" spans="1:11" x14ac:dyDescent="0.15">
      <c r="A21" s="174" t="s">
        <v>54</v>
      </c>
      <c r="B21" s="174">
        <f>IF(ISNUMBER(VALUE(SUBSTITUTE(実質収支比率等に係る経年分析!F$49,"▲","-"))),ROUND(VALUE(SUBSTITUTE(実質収支比率等に係る経年分析!F$49,"▲","-")),2),NA())</f>
        <v>5.81</v>
      </c>
      <c r="C21" s="174">
        <f>IF(ISNUMBER(VALUE(SUBSTITUTE(実質収支比率等に係る経年分析!G$49,"▲","-"))),ROUND(VALUE(SUBSTITUTE(実質収支比率等に係る経年分析!G$49,"▲","-")),2),NA())</f>
        <v>5.7</v>
      </c>
      <c r="D21" s="174">
        <f>IF(ISNUMBER(VALUE(SUBSTITUTE(実質収支比率等に係る経年分析!H$49,"▲","-"))),ROUND(VALUE(SUBSTITUTE(実質収支比率等に係る経年分析!H$49,"▲","-")),2),NA())</f>
        <v>11.89</v>
      </c>
      <c r="E21" s="174">
        <f>IF(ISNUMBER(VALUE(SUBSTITUTE(実質収支比率等に係る経年分析!I$49,"▲","-"))),ROUND(VALUE(SUBSTITUTE(実質収支比率等に係る経年分析!I$49,"▲","-")),2),NA())</f>
        <v>-0.48</v>
      </c>
      <c r="F21" s="174">
        <f>IF(ISNUMBER(VALUE(SUBSTITUTE(実質収支比率等に係る経年分析!J$49,"▲","-"))),ROUND(VALUE(SUBSTITUTE(実質収支比率等に係る経年分析!J$49,"▲","-")),2),NA())</f>
        <v>-0.38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介護サービス事業会計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国民健康保険事業会計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2.75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1.47</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v>
      </c>
    </row>
    <row r="34" spans="1:16" x14ac:dyDescent="0.15">
      <c r="A34" s="175" t="str">
        <f>IF(連結実質赤字比率に係る赤字・黒字の構成分析!C$36="",NA(),連結実質赤字比率に係る赤字・黒字の構成分析!C$36)</f>
        <v>介護保険事業会計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1.1299999999999999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666</v>
      </c>
      <c r="E42" s="176"/>
      <c r="F42" s="176"/>
      <c r="G42" s="176">
        <f>'実質公債費比率（分子）の構造'!L$52</f>
        <v>688</v>
      </c>
      <c r="H42" s="176"/>
      <c r="I42" s="176"/>
      <c r="J42" s="176">
        <f>'実質公債費比率（分子）の構造'!M$52</f>
        <v>691</v>
      </c>
      <c r="K42" s="176"/>
      <c r="L42" s="176"/>
      <c r="M42" s="176">
        <f>'実質公債費比率（分子）の構造'!N$52</f>
        <v>627</v>
      </c>
      <c r="N42" s="176"/>
      <c r="O42" s="176"/>
      <c r="P42" s="176">
        <f>'実質公債費比率（分子）の構造'!O$52</f>
        <v>617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62</v>
      </c>
      <c r="C45" s="176"/>
      <c r="D45" s="176"/>
      <c r="E45" s="176">
        <f>'実質公債費比率（分子）の構造'!L$49</f>
        <v>61</v>
      </c>
      <c r="F45" s="176"/>
      <c r="G45" s="176"/>
      <c r="H45" s="176">
        <f>'実質公債費比率（分子）の構造'!M$49</f>
        <v>61</v>
      </c>
      <c r="I45" s="176"/>
      <c r="J45" s="176"/>
      <c r="K45" s="176">
        <f>'実質公債費比率（分子）の構造'!N$49</f>
        <v>65</v>
      </c>
      <c r="L45" s="176"/>
      <c r="M45" s="176"/>
      <c r="N45" s="176">
        <f>'実質公債費比率（分子）の構造'!O$49</f>
        <v>66</v>
      </c>
      <c r="O45" s="176"/>
      <c r="P45" s="176"/>
    </row>
    <row r="46" spans="1:16" x14ac:dyDescent="0.15">
      <c r="A46" s="176" t="s">
        <v>64</v>
      </c>
      <c r="B46" s="176">
        <f>'実質公債費比率（分子）の構造'!K$48</f>
        <v>146</v>
      </c>
      <c r="C46" s="176"/>
      <c r="D46" s="176"/>
      <c r="E46" s="176">
        <f>'実質公債費比率（分子）の構造'!L$48</f>
        <v>173</v>
      </c>
      <c r="F46" s="176"/>
      <c r="G46" s="176"/>
      <c r="H46" s="176">
        <f>'実質公債費比率（分子）の構造'!M$48</f>
        <v>173</v>
      </c>
      <c r="I46" s="176"/>
      <c r="J46" s="176"/>
      <c r="K46" s="176">
        <f>'実質公債費比率（分子）の構造'!N$48</f>
        <v>177</v>
      </c>
      <c r="L46" s="176"/>
      <c r="M46" s="176"/>
      <c r="N46" s="176">
        <f>'実質公債費比率（分子）の構造'!O$48</f>
        <v>201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769</v>
      </c>
      <c r="C49" s="176"/>
      <c r="D49" s="176"/>
      <c r="E49" s="176">
        <f>'実質公債費比率（分子）の構造'!L$45</f>
        <v>808</v>
      </c>
      <c r="F49" s="176"/>
      <c r="G49" s="176"/>
      <c r="H49" s="176">
        <f>'実質公債費比率（分子）の構造'!M$45</f>
        <v>847</v>
      </c>
      <c r="I49" s="176"/>
      <c r="J49" s="176"/>
      <c r="K49" s="176">
        <f>'実質公債費比率（分子）の構造'!N$45</f>
        <v>836</v>
      </c>
      <c r="L49" s="176"/>
      <c r="M49" s="176"/>
      <c r="N49" s="176">
        <f>'実質公債費比率（分子）の構造'!O$45</f>
        <v>903</v>
      </c>
      <c r="O49" s="176"/>
      <c r="P49" s="176"/>
    </row>
    <row r="50" spans="1:16" x14ac:dyDescent="0.15">
      <c r="A50" s="176" t="s">
        <v>67</v>
      </c>
      <c r="B50" s="176" t="e">
        <f>NA()</f>
        <v>#N/A</v>
      </c>
      <c r="C50" s="176">
        <f>IF(ISNUMBER('実質公債費比率（分子）の構造'!K$53),'実質公債費比率（分子）の構造'!K$53,NA())</f>
        <v>311</v>
      </c>
      <c r="D50" s="176" t="e">
        <f>NA()</f>
        <v>#N/A</v>
      </c>
      <c r="E50" s="176" t="e">
        <f>NA()</f>
        <v>#N/A</v>
      </c>
      <c r="F50" s="176">
        <f>IF(ISNUMBER('実質公債費比率（分子）の構造'!L$53),'実質公債費比率（分子）の構造'!L$53,NA())</f>
        <v>354</v>
      </c>
      <c r="G50" s="176" t="e">
        <f>NA()</f>
        <v>#N/A</v>
      </c>
      <c r="H50" s="176" t="e">
        <f>NA()</f>
        <v>#N/A</v>
      </c>
      <c r="I50" s="176">
        <f>IF(ISNUMBER('実質公債費比率（分子）の構造'!M$53),'実質公債費比率（分子）の構造'!M$53,NA())</f>
        <v>390</v>
      </c>
      <c r="J50" s="176" t="e">
        <f>NA()</f>
        <v>#N/A</v>
      </c>
      <c r="K50" s="176" t="e">
        <f>NA()</f>
        <v>#N/A</v>
      </c>
      <c r="L50" s="176">
        <f>IF(ISNUMBER('実質公債費比率（分子）の構造'!N$53),'実質公債費比率（分子）の構造'!N$53,NA())</f>
        <v>451</v>
      </c>
      <c r="M50" s="176" t="e">
        <f>NA()</f>
        <v>#N/A</v>
      </c>
      <c r="N50" s="176" t="e">
        <f>NA()</f>
        <v>#N/A</v>
      </c>
      <c r="O50" s="176">
        <f>IF(ISNUMBER('実質公債費比率（分子）の構造'!O$53),'実質公債費比率（分子）の構造'!O$53,NA())</f>
        <v>553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7902</v>
      </c>
      <c r="E56" s="175"/>
      <c r="F56" s="175"/>
      <c r="G56" s="175">
        <f>'将来負担比率（分子）の構造'!J$52</f>
        <v>7997</v>
      </c>
      <c r="H56" s="175"/>
      <c r="I56" s="175"/>
      <c r="J56" s="175">
        <f>'将来負担比率（分子）の構造'!K$52</f>
        <v>8195</v>
      </c>
      <c r="K56" s="175"/>
      <c r="L56" s="175"/>
      <c r="M56" s="175">
        <f>'将来負担比率（分子）の構造'!L$52</f>
        <v>8417</v>
      </c>
      <c r="N56" s="175"/>
      <c r="O56" s="175"/>
      <c r="P56" s="175">
        <f>'将来負担比率（分子）の構造'!M$52</f>
        <v>7961</v>
      </c>
    </row>
    <row r="57" spans="1:16" x14ac:dyDescent="0.15">
      <c r="A57" s="175" t="s">
        <v>42</v>
      </c>
      <c r="B57" s="175"/>
      <c r="C57" s="175"/>
      <c r="D57" s="175">
        <f>'将来負担比率（分子）の構造'!I$51</f>
        <v>9</v>
      </c>
      <c r="E57" s="175"/>
      <c r="F57" s="175"/>
      <c r="G57" s="175">
        <f>'将来負担比率（分子）の構造'!J$51</f>
        <v>7</v>
      </c>
      <c r="H57" s="175"/>
      <c r="I57" s="175"/>
      <c r="J57" s="175">
        <f>'将来負担比率（分子）の構造'!K$51</f>
        <v>5</v>
      </c>
      <c r="K57" s="175"/>
      <c r="L57" s="175"/>
      <c r="M57" s="175">
        <f>'将来負担比率（分子）の構造'!L$51</f>
        <v>4</v>
      </c>
      <c r="N57" s="175"/>
      <c r="O57" s="175"/>
      <c r="P57" s="175">
        <f>'将来負担比率（分子）の構造'!M$51</f>
        <v>2</v>
      </c>
    </row>
    <row r="58" spans="1:16" x14ac:dyDescent="0.15">
      <c r="A58" s="175" t="s">
        <v>41</v>
      </c>
      <c r="B58" s="175"/>
      <c r="C58" s="175"/>
      <c r="D58" s="175">
        <f>'将来負担比率（分子）の構造'!I$50</f>
        <v>4903</v>
      </c>
      <c r="E58" s="175"/>
      <c r="F58" s="175"/>
      <c r="G58" s="175">
        <f>'将来負担比率（分子）の構造'!J$50</f>
        <v>5164</v>
      </c>
      <c r="H58" s="175"/>
      <c r="I58" s="175"/>
      <c r="J58" s="175">
        <f>'将来負担比率（分子）の構造'!K$50</f>
        <v>5838</v>
      </c>
      <c r="K58" s="175"/>
      <c r="L58" s="175"/>
      <c r="M58" s="175">
        <f>'将来負担比率（分子）の構造'!L$50</f>
        <v>6302</v>
      </c>
      <c r="N58" s="175"/>
      <c r="O58" s="175"/>
      <c r="P58" s="175">
        <f>'将来負担比率（分子）の構造'!M$50</f>
        <v>6680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22</v>
      </c>
      <c r="C62" s="175"/>
      <c r="D62" s="175"/>
      <c r="E62" s="175">
        <f>'将来負担比率（分子）の構造'!J$45</f>
        <v>34</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491</v>
      </c>
      <c r="C63" s="175"/>
      <c r="D63" s="175"/>
      <c r="E63" s="175">
        <f>'将来負担比率（分子）の構造'!J$44</f>
        <v>460</v>
      </c>
      <c r="F63" s="175"/>
      <c r="G63" s="175"/>
      <c r="H63" s="175">
        <f>'将来負担比率（分子）の構造'!K$44</f>
        <v>405</v>
      </c>
      <c r="I63" s="175"/>
      <c r="J63" s="175"/>
      <c r="K63" s="175">
        <f>'将来負担比率（分子）の構造'!L$44</f>
        <v>344</v>
      </c>
      <c r="L63" s="175"/>
      <c r="M63" s="175"/>
      <c r="N63" s="175">
        <f>'将来負担比率（分子）の構造'!M$44</f>
        <v>299</v>
      </c>
      <c r="O63" s="175"/>
      <c r="P63" s="175"/>
    </row>
    <row r="64" spans="1:16" x14ac:dyDescent="0.15">
      <c r="A64" s="175" t="s">
        <v>33</v>
      </c>
      <c r="B64" s="175">
        <f>'将来負担比率（分子）の構造'!I$43</f>
        <v>2360</v>
      </c>
      <c r="C64" s="175"/>
      <c r="D64" s="175"/>
      <c r="E64" s="175">
        <f>'将来負担比率（分子）の構造'!J$43</f>
        <v>2270</v>
      </c>
      <c r="F64" s="175"/>
      <c r="G64" s="175"/>
      <c r="H64" s="175">
        <f>'将来負担比率（分子）の構造'!K$43</f>
        <v>2656</v>
      </c>
      <c r="I64" s="175"/>
      <c r="J64" s="175"/>
      <c r="K64" s="175">
        <f>'将来負担比率（分子）の構造'!L$43</f>
        <v>2566</v>
      </c>
      <c r="L64" s="175"/>
      <c r="M64" s="175"/>
      <c r="N64" s="175">
        <f>'将来負担比率（分子）の構造'!M$43</f>
        <v>2465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f>'将来負担比率（分子）の構造'!L$42</f>
        <v>19</v>
      </c>
      <c r="L65" s="175"/>
      <c r="M65" s="175"/>
      <c r="N65" s="175" t="str">
        <f>'将来負担比率（分子）の構造'!M$42</f>
        <v>-</v>
      </c>
      <c r="O65" s="175"/>
      <c r="P65" s="175"/>
    </row>
    <row r="66" spans="1:16" x14ac:dyDescent="0.15">
      <c r="A66" s="175" t="s">
        <v>31</v>
      </c>
      <c r="B66" s="175">
        <f>'将来負担比率（分子）の構造'!I$41</f>
        <v>9765</v>
      </c>
      <c r="C66" s="175"/>
      <c r="D66" s="175"/>
      <c r="E66" s="175">
        <f>'将来負担比率（分子）の構造'!J$41</f>
        <v>10010</v>
      </c>
      <c r="F66" s="175"/>
      <c r="G66" s="175"/>
      <c r="H66" s="175">
        <f>'将来負担比率（分子）の構造'!K$41</f>
        <v>10071</v>
      </c>
      <c r="I66" s="175"/>
      <c r="J66" s="175"/>
      <c r="K66" s="175">
        <f>'将来負担比率（分子）の構造'!L$41</f>
        <v>10919</v>
      </c>
      <c r="L66" s="175"/>
      <c r="M66" s="175"/>
      <c r="N66" s="175">
        <f>'将来負担比率（分子）の構造'!M$41</f>
        <v>10348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2272</v>
      </c>
      <c r="C72" s="179">
        <f>基金残高に係る経年分析!G55</f>
        <v>2713</v>
      </c>
      <c r="D72" s="179">
        <f>基金残高に係る経年分析!H55</f>
        <v>2717</v>
      </c>
    </row>
    <row r="73" spans="1:16" x14ac:dyDescent="0.15">
      <c r="A73" s="178" t="s">
        <v>74</v>
      </c>
      <c r="B73" s="179">
        <f>基金残高に係る経年分析!F56</f>
        <v>353</v>
      </c>
      <c r="C73" s="179">
        <f>基金残高に係る経年分析!G56</f>
        <v>353</v>
      </c>
      <c r="D73" s="179">
        <f>基金残高に係る経年分析!H56</f>
        <v>353</v>
      </c>
    </row>
    <row r="74" spans="1:16" x14ac:dyDescent="0.15">
      <c r="A74" s="178" t="s">
        <v>75</v>
      </c>
      <c r="B74" s="179">
        <f>基金残高に係る経年分析!F57</f>
        <v>2865</v>
      </c>
      <c r="C74" s="179">
        <f>基金残高に係る経年分析!G57</f>
        <v>2888</v>
      </c>
      <c r="D74" s="179">
        <f>基金残高に係る経年分析!H57</f>
        <v>3270</v>
      </c>
    </row>
  </sheetData>
  <sheetProtection algorithmName="SHA-512" hashValue="LzD+J/hiJMFsgb3FKhGdAqtvFlpgBNg15b1wtn9qmqSUkfMttnwEDSc1ZQslc6hu5OOhnamsSW/7lXMs65Ip7w==" saltValue="jT9KRqfOIUh6USHh0z2i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55" zoomScaleNormal="5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4264590</v>
      </c>
      <c r="S5" s="677"/>
      <c r="T5" s="677"/>
      <c r="U5" s="677"/>
      <c r="V5" s="677"/>
      <c r="W5" s="677"/>
      <c r="X5" s="677"/>
      <c r="Y5" s="702"/>
      <c r="Z5" s="715">
        <v>32.799999999999997</v>
      </c>
      <c r="AA5" s="715"/>
      <c r="AB5" s="715"/>
      <c r="AC5" s="715"/>
      <c r="AD5" s="716">
        <v>4264590</v>
      </c>
      <c r="AE5" s="716"/>
      <c r="AF5" s="716"/>
      <c r="AG5" s="716"/>
      <c r="AH5" s="716"/>
      <c r="AI5" s="716"/>
      <c r="AJ5" s="716"/>
      <c r="AK5" s="716"/>
      <c r="AL5" s="703">
        <v>58.3</v>
      </c>
      <c r="AM5" s="685"/>
      <c r="AN5" s="685"/>
      <c r="AO5" s="704"/>
      <c r="AP5" s="679" t="s">
        <v>215</v>
      </c>
      <c r="AQ5" s="680"/>
      <c r="AR5" s="680"/>
      <c r="AS5" s="680"/>
      <c r="AT5" s="680"/>
      <c r="AU5" s="680"/>
      <c r="AV5" s="680"/>
      <c r="AW5" s="680"/>
      <c r="AX5" s="680"/>
      <c r="AY5" s="680"/>
      <c r="AZ5" s="680"/>
      <c r="BA5" s="680"/>
      <c r="BB5" s="680"/>
      <c r="BC5" s="680"/>
      <c r="BD5" s="680"/>
      <c r="BE5" s="680"/>
      <c r="BF5" s="681"/>
      <c r="BG5" s="621">
        <v>4264590</v>
      </c>
      <c r="BH5" s="622"/>
      <c r="BI5" s="622"/>
      <c r="BJ5" s="622"/>
      <c r="BK5" s="622"/>
      <c r="BL5" s="622"/>
      <c r="BM5" s="622"/>
      <c r="BN5" s="623"/>
      <c r="BO5" s="659">
        <v>100</v>
      </c>
      <c r="BP5" s="659"/>
      <c r="BQ5" s="659"/>
      <c r="BR5" s="659"/>
      <c r="BS5" s="660">
        <v>25872</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94744</v>
      </c>
      <c r="S6" s="622"/>
      <c r="T6" s="622"/>
      <c r="U6" s="622"/>
      <c r="V6" s="622"/>
      <c r="W6" s="622"/>
      <c r="X6" s="622"/>
      <c r="Y6" s="623"/>
      <c r="Z6" s="659">
        <v>0.7</v>
      </c>
      <c r="AA6" s="659"/>
      <c r="AB6" s="659"/>
      <c r="AC6" s="659"/>
      <c r="AD6" s="660">
        <v>94744</v>
      </c>
      <c r="AE6" s="660"/>
      <c r="AF6" s="660"/>
      <c r="AG6" s="660"/>
      <c r="AH6" s="660"/>
      <c r="AI6" s="660"/>
      <c r="AJ6" s="660"/>
      <c r="AK6" s="660"/>
      <c r="AL6" s="624">
        <v>1.3</v>
      </c>
      <c r="AM6" s="625"/>
      <c r="AN6" s="625"/>
      <c r="AO6" s="661"/>
      <c r="AP6" s="618" t="s">
        <v>220</v>
      </c>
      <c r="AQ6" s="619"/>
      <c r="AR6" s="619"/>
      <c r="AS6" s="619"/>
      <c r="AT6" s="619"/>
      <c r="AU6" s="619"/>
      <c r="AV6" s="619"/>
      <c r="AW6" s="619"/>
      <c r="AX6" s="619"/>
      <c r="AY6" s="619"/>
      <c r="AZ6" s="619"/>
      <c r="BA6" s="619"/>
      <c r="BB6" s="619"/>
      <c r="BC6" s="619"/>
      <c r="BD6" s="619"/>
      <c r="BE6" s="619"/>
      <c r="BF6" s="620"/>
      <c r="BG6" s="621">
        <v>4264590</v>
      </c>
      <c r="BH6" s="622"/>
      <c r="BI6" s="622"/>
      <c r="BJ6" s="622"/>
      <c r="BK6" s="622"/>
      <c r="BL6" s="622"/>
      <c r="BM6" s="622"/>
      <c r="BN6" s="623"/>
      <c r="BO6" s="659">
        <v>100</v>
      </c>
      <c r="BP6" s="659"/>
      <c r="BQ6" s="659"/>
      <c r="BR6" s="659"/>
      <c r="BS6" s="660">
        <v>25872</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94676</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94676</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2462</v>
      </c>
      <c r="S7" s="622"/>
      <c r="T7" s="622"/>
      <c r="U7" s="622"/>
      <c r="V7" s="622"/>
      <c r="W7" s="622"/>
      <c r="X7" s="622"/>
      <c r="Y7" s="623"/>
      <c r="Z7" s="659">
        <v>0</v>
      </c>
      <c r="AA7" s="659"/>
      <c r="AB7" s="659"/>
      <c r="AC7" s="659"/>
      <c r="AD7" s="660">
        <v>2462</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1936945</v>
      </c>
      <c r="BH7" s="622"/>
      <c r="BI7" s="622"/>
      <c r="BJ7" s="622"/>
      <c r="BK7" s="622"/>
      <c r="BL7" s="622"/>
      <c r="BM7" s="622"/>
      <c r="BN7" s="623"/>
      <c r="BO7" s="659">
        <v>45.4</v>
      </c>
      <c r="BP7" s="659"/>
      <c r="BQ7" s="659"/>
      <c r="BR7" s="659"/>
      <c r="BS7" s="660">
        <v>25872</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1051387</v>
      </c>
      <c r="CS7" s="622"/>
      <c r="CT7" s="622"/>
      <c r="CU7" s="622"/>
      <c r="CV7" s="622"/>
      <c r="CW7" s="622"/>
      <c r="CX7" s="622"/>
      <c r="CY7" s="623"/>
      <c r="CZ7" s="659">
        <v>8.6999999999999993</v>
      </c>
      <c r="DA7" s="659"/>
      <c r="DB7" s="659"/>
      <c r="DC7" s="659"/>
      <c r="DD7" s="627">
        <v>142647</v>
      </c>
      <c r="DE7" s="622"/>
      <c r="DF7" s="622"/>
      <c r="DG7" s="622"/>
      <c r="DH7" s="622"/>
      <c r="DI7" s="622"/>
      <c r="DJ7" s="622"/>
      <c r="DK7" s="622"/>
      <c r="DL7" s="622"/>
      <c r="DM7" s="622"/>
      <c r="DN7" s="622"/>
      <c r="DO7" s="622"/>
      <c r="DP7" s="623"/>
      <c r="DQ7" s="627">
        <v>762951</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47758</v>
      </c>
      <c r="S8" s="622"/>
      <c r="T8" s="622"/>
      <c r="U8" s="622"/>
      <c r="V8" s="622"/>
      <c r="W8" s="622"/>
      <c r="X8" s="622"/>
      <c r="Y8" s="623"/>
      <c r="Z8" s="659">
        <v>0.4</v>
      </c>
      <c r="AA8" s="659"/>
      <c r="AB8" s="659"/>
      <c r="AC8" s="659"/>
      <c r="AD8" s="660">
        <v>47758</v>
      </c>
      <c r="AE8" s="660"/>
      <c r="AF8" s="660"/>
      <c r="AG8" s="660"/>
      <c r="AH8" s="660"/>
      <c r="AI8" s="660"/>
      <c r="AJ8" s="660"/>
      <c r="AK8" s="660"/>
      <c r="AL8" s="624">
        <v>0.7</v>
      </c>
      <c r="AM8" s="625"/>
      <c r="AN8" s="625"/>
      <c r="AO8" s="661"/>
      <c r="AP8" s="618" t="s">
        <v>226</v>
      </c>
      <c r="AQ8" s="619"/>
      <c r="AR8" s="619"/>
      <c r="AS8" s="619"/>
      <c r="AT8" s="619"/>
      <c r="AU8" s="619"/>
      <c r="AV8" s="619"/>
      <c r="AW8" s="619"/>
      <c r="AX8" s="619"/>
      <c r="AY8" s="619"/>
      <c r="AZ8" s="619"/>
      <c r="BA8" s="619"/>
      <c r="BB8" s="619"/>
      <c r="BC8" s="619"/>
      <c r="BD8" s="619"/>
      <c r="BE8" s="619"/>
      <c r="BF8" s="620"/>
      <c r="BG8" s="621">
        <v>64234</v>
      </c>
      <c r="BH8" s="622"/>
      <c r="BI8" s="622"/>
      <c r="BJ8" s="622"/>
      <c r="BK8" s="622"/>
      <c r="BL8" s="622"/>
      <c r="BM8" s="622"/>
      <c r="BN8" s="623"/>
      <c r="BO8" s="659">
        <v>1.5</v>
      </c>
      <c r="BP8" s="659"/>
      <c r="BQ8" s="659"/>
      <c r="BR8" s="659"/>
      <c r="BS8" s="660" t="s">
        <v>121</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5430311</v>
      </c>
      <c r="CS8" s="622"/>
      <c r="CT8" s="622"/>
      <c r="CU8" s="622"/>
      <c r="CV8" s="622"/>
      <c r="CW8" s="622"/>
      <c r="CX8" s="622"/>
      <c r="CY8" s="623"/>
      <c r="CZ8" s="659">
        <v>45</v>
      </c>
      <c r="DA8" s="659"/>
      <c r="DB8" s="659"/>
      <c r="DC8" s="659"/>
      <c r="DD8" s="627">
        <v>9379</v>
      </c>
      <c r="DE8" s="622"/>
      <c r="DF8" s="622"/>
      <c r="DG8" s="622"/>
      <c r="DH8" s="622"/>
      <c r="DI8" s="622"/>
      <c r="DJ8" s="622"/>
      <c r="DK8" s="622"/>
      <c r="DL8" s="622"/>
      <c r="DM8" s="622"/>
      <c r="DN8" s="622"/>
      <c r="DO8" s="622"/>
      <c r="DP8" s="623"/>
      <c r="DQ8" s="627">
        <v>2591207</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50964</v>
      </c>
      <c r="S9" s="622"/>
      <c r="T9" s="622"/>
      <c r="U9" s="622"/>
      <c r="V9" s="622"/>
      <c r="W9" s="622"/>
      <c r="X9" s="622"/>
      <c r="Y9" s="623"/>
      <c r="Z9" s="659">
        <v>0.4</v>
      </c>
      <c r="AA9" s="659"/>
      <c r="AB9" s="659"/>
      <c r="AC9" s="659"/>
      <c r="AD9" s="660">
        <v>50964</v>
      </c>
      <c r="AE9" s="660"/>
      <c r="AF9" s="660"/>
      <c r="AG9" s="660"/>
      <c r="AH9" s="660"/>
      <c r="AI9" s="660"/>
      <c r="AJ9" s="660"/>
      <c r="AK9" s="660"/>
      <c r="AL9" s="624">
        <v>0.7</v>
      </c>
      <c r="AM9" s="625"/>
      <c r="AN9" s="625"/>
      <c r="AO9" s="661"/>
      <c r="AP9" s="618" t="s">
        <v>229</v>
      </c>
      <c r="AQ9" s="619"/>
      <c r="AR9" s="619"/>
      <c r="AS9" s="619"/>
      <c r="AT9" s="619"/>
      <c r="AU9" s="619"/>
      <c r="AV9" s="619"/>
      <c r="AW9" s="619"/>
      <c r="AX9" s="619"/>
      <c r="AY9" s="619"/>
      <c r="AZ9" s="619"/>
      <c r="BA9" s="619"/>
      <c r="BB9" s="619"/>
      <c r="BC9" s="619"/>
      <c r="BD9" s="619"/>
      <c r="BE9" s="619"/>
      <c r="BF9" s="620"/>
      <c r="BG9" s="621">
        <v>1679749</v>
      </c>
      <c r="BH9" s="622"/>
      <c r="BI9" s="622"/>
      <c r="BJ9" s="622"/>
      <c r="BK9" s="622"/>
      <c r="BL9" s="622"/>
      <c r="BM9" s="622"/>
      <c r="BN9" s="623"/>
      <c r="BO9" s="659">
        <v>39.4</v>
      </c>
      <c r="BP9" s="659"/>
      <c r="BQ9" s="659"/>
      <c r="BR9" s="659"/>
      <c r="BS9" s="660" t="s">
        <v>121</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1406332</v>
      </c>
      <c r="CS9" s="622"/>
      <c r="CT9" s="622"/>
      <c r="CU9" s="622"/>
      <c r="CV9" s="622"/>
      <c r="CW9" s="622"/>
      <c r="CX9" s="622"/>
      <c r="CY9" s="623"/>
      <c r="CZ9" s="659">
        <v>11.6</v>
      </c>
      <c r="DA9" s="659"/>
      <c r="DB9" s="659"/>
      <c r="DC9" s="659"/>
      <c r="DD9" s="627">
        <v>97304</v>
      </c>
      <c r="DE9" s="622"/>
      <c r="DF9" s="622"/>
      <c r="DG9" s="622"/>
      <c r="DH9" s="622"/>
      <c r="DI9" s="622"/>
      <c r="DJ9" s="622"/>
      <c r="DK9" s="622"/>
      <c r="DL9" s="622"/>
      <c r="DM9" s="622"/>
      <c r="DN9" s="622"/>
      <c r="DO9" s="622"/>
      <c r="DP9" s="623"/>
      <c r="DQ9" s="627">
        <v>977707</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96358</v>
      </c>
      <c r="BH10" s="622"/>
      <c r="BI10" s="622"/>
      <c r="BJ10" s="622"/>
      <c r="BK10" s="622"/>
      <c r="BL10" s="622"/>
      <c r="BM10" s="622"/>
      <c r="BN10" s="623"/>
      <c r="BO10" s="659">
        <v>2.2999999999999998</v>
      </c>
      <c r="BP10" s="659"/>
      <c r="BQ10" s="659"/>
      <c r="BR10" s="659"/>
      <c r="BS10" s="660" t="s">
        <v>121</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12035</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11207</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779130</v>
      </c>
      <c r="S11" s="622"/>
      <c r="T11" s="622"/>
      <c r="U11" s="622"/>
      <c r="V11" s="622"/>
      <c r="W11" s="622"/>
      <c r="X11" s="622"/>
      <c r="Y11" s="623"/>
      <c r="Z11" s="624">
        <v>6</v>
      </c>
      <c r="AA11" s="625"/>
      <c r="AB11" s="625"/>
      <c r="AC11" s="626"/>
      <c r="AD11" s="627">
        <v>779130</v>
      </c>
      <c r="AE11" s="622"/>
      <c r="AF11" s="622"/>
      <c r="AG11" s="622"/>
      <c r="AH11" s="622"/>
      <c r="AI11" s="622"/>
      <c r="AJ11" s="622"/>
      <c r="AK11" s="623"/>
      <c r="AL11" s="624">
        <v>10.7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96604</v>
      </c>
      <c r="BH11" s="622"/>
      <c r="BI11" s="622"/>
      <c r="BJ11" s="622"/>
      <c r="BK11" s="622"/>
      <c r="BL11" s="622"/>
      <c r="BM11" s="622"/>
      <c r="BN11" s="623"/>
      <c r="BO11" s="659">
        <v>2.2999999999999998</v>
      </c>
      <c r="BP11" s="659"/>
      <c r="BQ11" s="659"/>
      <c r="BR11" s="659"/>
      <c r="BS11" s="660">
        <v>25872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55599</v>
      </c>
      <c r="CS11" s="622"/>
      <c r="CT11" s="622"/>
      <c r="CU11" s="622"/>
      <c r="CV11" s="622"/>
      <c r="CW11" s="622"/>
      <c r="CX11" s="622"/>
      <c r="CY11" s="623"/>
      <c r="CZ11" s="659">
        <v>0.5</v>
      </c>
      <c r="DA11" s="659"/>
      <c r="DB11" s="659"/>
      <c r="DC11" s="659"/>
      <c r="DD11" s="627">
        <v>14448</v>
      </c>
      <c r="DE11" s="622"/>
      <c r="DF11" s="622"/>
      <c r="DG11" s="622"/>
      <c r="DH11" s="622"/>
      <c r="DI11" s="622"/>
      <c r="DJ11" s="622"/>
      <c r="DK11" s="622"/>
      <c r="DL11" s="622"/>
      <c r="DM11" s="622"/>
      <c r="DN11" s="622"/>
      <c r="DO11" s="622"/>
      <c r="DP11" s="623"/>
      <c r="DQ11" s="627">
        <v>40450</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1976501</v>
      </c>
      <c r="BH12" s="622"/>
      <c r="BI12" s="622"/>
      <c r="BJ12" s="622"/>
      <c r="BK12" s="622"/>
      <c r="BL12" s="622"/>
      <c r="BM12" s="622"/>
      <c r="BN12" s="623"/>
      <c r="BO12" s="659">
        <v>46.3</v>
      </c>
      <c r="BP12" s="659"/>
      <c r="BQ12" s="659"/>
      <c r="BR12" s="659"/>
      <c r="BS12" s="660" t="s">
        <v>121</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276445</v>
      </c>
      <c r="CS12" s="622"/>
      <c r="CT12" s="622"/>
      <c r="CU12" s="622"/>
      <c r="CV12" s="622"/>
      <c r="CW12" s="622"/>
      <c r="CX12" s="622"/>
      <c r="CY12" s="623"/>
      <c r="CZ12" s="659">
        <v>2.2999999999999998</v>
      </c>
      <c r="DA12" s="659"/>
      <c r="DB12" s="659"/>
      <c r="DC12" s="659"/>
      <c r="DD12" s="627">
        <v>2882</v>
      </c>
      <c r="DE12" s="622"/>
      <c r="DF12" s="622"/>
      <c r="DG12" s="622"/>
      <c r="DH12" s="622"/>
      <c r="DI12" s="622"/>
      <c r="DJ12" s="622"/>
      <c r="DK12" s="622"/>
      <c r="DL12" s="622"/>
      <c r="DM12" s="622"/>
      <c r="DN12" s="622"/>
      <c r="DO12" s="622"/>
      <c r="DP12" s="623"/>
      <c r="DQ12" s="627">
        <v>148909</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1974542</v>
      </c>
      <c r="BH13" s="622"/>
      <c r="BI13" s="622"/>
      <c r="BJ13" s="622"/>
      <c r="BK13" s="622"/>
      <c r="BL13" s="622"/>
      <c r="BM13" s="622"/>
      <c r="BN13" s="623"/>
      <c r="BO13" s="659">
        <v>46.3</v>
      </c>
      <c r="BP13" s="659"/>
      <c r="BQ13" s="659"/>
      <c r="BR13" s="659"/>
      <c r="BS13" s="660" t="s">
        <v>121</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636330</v>
      </c>
      <c r="CS13" s="622"/>
      <c r="CT13" s="622"/>
      <c r="CU13" s="622"/>
      <c r="CV13" s="622"/>
      <c r="CW13" s="622"/>
      <c r="CX13" s="622"/>
      <c r="CY13" s="623"/>
      <c r="CZ13" s="659">
        <v>5.3</v>
      </c>
      <c r="DA13" s="659"/>
      <c r="DB13" s="659"/>
      <c r="DC13" s="659"/>
      <c r="DD13" s="627">
        <v>230765</v>
      </c>
      <c r="DE13" s="622"/>
      <c r="DF13" s="622"/>
      <c r="DG13" s="622"/>
      <c r="DH13" s="622"/>
      <c r="DI13" s="622"/>
      <c r="DJ13" s="622"/>
      <c r="DK13" s="622"/>
      <c r="DL13" s="622"/>
      <c r="DM13" s="622"/>
      <c r="DN13" s="622"/>
      <c r="DO13" s="622"/>
      <c r="DP13" s="623"/>
      <c r="DQ13" s="627">
        <v>499141</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804</v>
      </c>
      <c r="S14" s="622"/>
      <c r="T14" s="622"/>
      <c r="U14" s="622"/>
      <c r="V14" s="622"/>
      <c r="W14" s="622"/>
      <c r="X14" s="622"/>
      <c r="Y14" s="623"/>
      <c r="Z14" s="659">
        <v>0</v>
      </c>
      <c r="AA14" s="659"/>
      <c r="AB14" s="659"/>
      <c r="AC14" s="659"/>
      <c r="AD14" s="660">
        <v>804</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138206</v>
      </c>
      <c r="BH14" s="622"/>
      <c r="BI14" s="622"/>
      <c r="BJ14" s="622"/>
      <c r="BK14" s="622"/>
      <c r="BL14" s="622"/>
      <c r="BM14" s="622"/>
      <c r="BN14" s="623"/>
      <c r="BO14" s="659">
        <v>3.2</v>
      </c>
      <c r="BP14" s="659"/>
      <c r="BQ14" s="659"/>
      <c r="BR14" s="659"/>
      <c r="BS14" s="660" t="s">
        <v>121</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535542</v>
      </c>
      <c r="CS14" s="622"/>
      <c r="CT14" s="622"/>
      <c r="CU14" s="622"/>
      <c r="CV14" s="622"/>
      <c r="CW14" s="622"/>
      <c r="CX14" s="622"/>
      <c r="CY14" s="623"/>
      <c r="CZ14" s="659">
        <v>4.4000000000000004</v>
      </c>
      <c r="DA14" s="659"/>
      <c r="DB14" s="659"/>
      <c r="DC14" s="659"/>
      <c r="DD14" s="627">
        <v>21555</v>
      </c>
      <c r="DE14" s="622"/>
      <c r="DF14" s="622"/>
      <c r="DG14" s="622"/>
      <c r="DH14" s="622"/>
      <c r="DI14" s="622"/>
      <c r="DJ14" s="622"/>
      <c r="DK14" s="622"/>
      <c r="DL14" s="622"/>
      <c r="DM14" s="622"/>
      <c r="DN14" s="622"/>
      <c r="DO14" s="622"/>
      <c r="DP14" s="623"/>
      <c r="DQ14" s="627">
        <v>508756</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212938</v>
      </c>
      <c r="BH15" s="622"/>
      <c r="BI15" s="622"/>
      <c r="BJ15" s="622"/>
      <c r="BK15" s="622"/>
      <c r="BL15" s="622"/>
      <c r="BM15" s="622"/>
      <c r="BN15" s="623"/>
      <c r="BO15" s="659">
        <v>5</v>
      </c>
      <c r="BP15" s="659"/>
      <c r="BQ15" s="659"/>
      <c r="BR15" s="659"/>
      <c r="BS15" s="660" t="s">
        <v>121</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1670166</v>
      </c>
      <c r="CS15" s="622"/>
      <c r="CT15" s="622"/>
      <c r="CU15" s="622"/>
      <c r="CV15" s="622"/>
      <c r="CW15" s="622"/>
      <c r="CX15" s="622"/>
      <c r="CY15" s="623"/>
      <c r="CZ15" s="659">
        <v>13.8</v>
      </c>
      <c r="DA15" s="659"/>
      <c r="DB15" s="659"/>
      <c r="DC15" s="659"/>
      <c r="DD15" s="627">
        <v>116919</v>
      </c>
      <c r="DE15" s="622"/>
      <c r="DF15" s="622"/>
      <c r="DG15" s="622"/>
      <c r="DH15" s="622"/>
      <c r="DI15" s="622"/>
      <c r="DJ15" s="622"/>
      <c r="DK15" s="622"/>
      <c r="DL15" s="622"/>
      <c r="DM15" s="622"/>
      <c r="DN15" s="622"/>
      <c r="DO15" s="622"/>
      <c r="DP15" s="623"/>
      <c r="DQ15" s="627">
        <v>1263243</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9367</v>
      </c>
      <c r="S16" s="622"/>
      <c r="T16" s="622"/>
      <c r="U16" s="622"/>
      <c r="V16" s="622"/>
      <c r="W16" s="622"/>
      <c r="X16" s="622"/>
      <c r="Y16" s="623"/>
      <c r="Z16" s="659">
        <v>0.1</v>
      </c>
      <c r="AA16" s="659"/>
      <c r="AB16" s="659"/>
      <c r="AC16" s="659"/>
      <c r="AD16" s="660">
        <v>9367</v>
      </c>
      <c r="AE16" s="660"/>
      <c r="AF16" s="660"/>
      <c r="AG16" s="660"/>
      <c r="AH16" s="660"/>
      <c r="AI16" s="660"/>
      <c r="AJ16" s="660"/>
      <c r="AK16" s="660"/>
      <c r="AL16" s="624">
        <v>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64775</v>
      </c>
      <c r="S17" s="622"/>
      <c r="T17" s="622"/>
      <c r="U17" s="622"/>
      <c r="V17" s="622"/>
      <c r="W17" s="622"/>
      <c r="X17" s="622"/>
      <c r="Y17" s="623"/>
      <c r="Z17" s="659">
        <v>0.5</v>
      </c>
      <c r="AA17" s="659"/>
      <c r="AB17" s="659"/>
      <c r="AC17" s="659"/>
      <c r="AD17" s="660">
        <v>64775</v>
      </c>
      <c r="AE17" s="660"/>
      <c r="AF17" s="660"/>
      <c r="AG17" s="660"/>
      <c r="AH17" s="660"/>
      <c r="AI17" s="660"/>
      <c r="AJ17" s="660"/>
      <c r="AK17" s="660"/>
      <c r="AL17" s="624">
        <v>0.9</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903399</v>
      </c>
      <c r="CS17" s="622"/>
      <c r="CT17" s="622"/>
      <c r="CU17" s="622"/>
      <c r="CV17" s="622"/>
      <c r="CW17" s="622"/>
      <c r="CX17" s="622"/>
      <c r="CY17" s="623"/>
      <c r="CZ17" s="659">
        <v>7.5</v>
      </c>
      <c r="DA17" s="659"/>
      <c r="DB17" s="659"/>
      <c r="DC17" s="659"/>
      <c r="DD17" s="627" t="s">
        <v>121</v>
      </c>
      <c r="DE17" s="622"/>
      <c r="DF17" s="622"/>
      <c r="DG17" s="622"/>
      <c r="DH17" s="622"/>
      <c r="DI17" s="622"/>
      <c r="DJ17" s="622"/>
      <c r="DK17" s="622"/>
      <c r="DL17" s="622"/>
      <c r="DM17" s="622"/>
      <c r="DN17" s="622"/>
      <c r="DO17" s="622"/>
      <c r="DP17" s="623"/>
      <c r="DQ17" s="627">
        <v>901591</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42808</v>
      </c>
      <c r="S18" s="622"/>
      <c r="T18" s="622"/>
      <c r="U18" s="622"/>
      <c r="V18" s="622"/>
      <c r="W18" s="622"/>
      <c r="X18" s="622"/>
      <c r="Y18" s="623"/>
      <c r="Z18" s="659">
        <v>0.3</v>
      </c>
      <c r="AA18" s="659"/>
      <c r="AB18" s="659"/>
      <c r="AC18" s="659"/>
      <c r="AD18" s="660">
        <v>42808</v>
      </c>
      <c r="AE18" s="660"/>
      <c r="AF18" s="660"/>
      <c r="AG18" s="660"/>
      <c r="AH18" s="660"/>
      <c r="AI18" s="660"/>
      <c r="AJ18" s="660"/>
      <c r="AK18" s="660"/>
      <c r="AL18" s="624">
        <v>0.6</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41920</v>
      </c>
      <c r="S19" s="622"/>
      <c r="T19" s="622"/>
      <c r="U19" s="622"/>
      <c r="V19" s="622"/>
      <c r="W19" s="622"/>
      <c r="X19" s="622"/>
      <c r="Y19" s="623"/>
      <c r="Z19" s="659">
        <v>0.3</v>
      </c>
      <c r="AA19" s="659"/>
      <c r="AB19" s="659"/>
      <c r="AC19" s="659"/>
      <c r="AD19" s="660">
        <v>41920</v>
      </c>
      <c r="AE19" s="660"/>
      <c r="AF19" s="660"/>
      <c r="AG19" s="660"/>
      <c r="AH19" s="660"/>
      <c r="AI19" s="660"/>
      <c r="AJ19" s="660"/>
      <c r="AK19" s="660"/>
      <c r="AL19" s="624">
        <v>0.6</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888</v>
      </c>
      <c r="S20" s="622"/>
      <c r="T20" s="622"/>
      <c r="U20" s="622"/>
      <c r="V20" s="622"/>
      <c r="W20" s="622"/>
      <c r="X20" s="622"/>
      <c r="Y20" s="623"/>
      <c r="Z20" s="659">
        <v>0</v>
      </c>
      <c r="AA20" s="659"/>
      <c r="AB20" s="659"/>
      <c r="AC20" s="659"/>
      <c r="AD20" s="660">
        <v>888</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12072222</v>
      </c>
      <c r="CS20" s="622"/>
      <c r="CT20" s="622"/>
      <c r="CU20" s="622"/>
      <c r="CV20" s="622"/>
      <c r="CW20" s="622"/>
      <c r="CX20" s="622"/>
      <c r="CY20" s="623"/>
      <c r="CZ20" s="659">
        <v>100</v>
      </c>
      <c r="DA20" s="659"/>
      <c r="DB20" s="659"/>
      <c r="DC20" s="659"/>
      <c r="DD20" s="627">
        <v>635899</v>
      </c>
      <c r="DE20" s="622"/>
      <c r="DF20" s="622"/>
      <c r="DG20" s="622"/>
      <c r="DH20" s="622"/>
      <c r="DI20" s="622"/>
      <c r="DJ20" s="622"/>
      <c r="DK20" s="622"/>
      <c r="DL20" s="622"/>
      <c r="DM20" s="622"/>
      <c r="DN20" s="622"/>
      <c r="DO20" s="622"/>
      <c r="DP20" s="623"/>
      <c r="DQ20" s="627">
        <v>7799838</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2088792</v>
      </c>
      <c r="S21" s="622"/>
      <c r="T21" s="622"/>
      <c r="U21" s="622"/>
      <c r="V21" s="622"/>
      <c r="W21" s="622"/>
      <c r="X21" s="622"/>
      <c r="Y21" s="623"/>
      <c r="Z21" s="659">
        <v>16.100000000000001</v>
      </c>
      <c r="AA21" s="659"/>
      <c r="AB21" s="659"/>
      <c r="AC21" s="659"/>
      <c r="AD21" s="660">
        <v>1916302</v>
      </c>
      <c r="AE21" s="660"/>
      <c r="AF21" s="660"/>
      <c r="AG21" s="660"/>
      <c r="AH21" s="660"/>
      <c r="AI21" s="660"/>
      <c r="AJ21" s="660"/>
      <c r="AK21" s="660"/>
      <c r="AL21" s="624">
        <v>26.2</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1916302</v>
      </c>
      <c r="S22" s="622"/>
      <c r="T22" s="622"/>
      <c r="U22" s="622"/>
      <c r="V22" s="622"/>
      <c r="W22" s="622"/>
      <c r="X22" s="622"/>
      <c r="Y22" s="623"/>
      <c r="Z22" s="659">
        <v>14.7</v>
      </c>
      <c r="AA22" s="659"/>
      <c r="AB22" s="659"/>
      <c r="AC22" s="659"/>
      <c r="AD22" s="660">
        <v>1916302</v>
      </c>
      <c r="AE22" s="660"/>
      <c r="AF22" s="660"/>
      <c r="AG22" s="660"/>
      <c r="AH22" s="660"/>
      <c r="AI22" s="660"/>
      <c r="AJ22" s="660"/>
      <c r="AK22" s="660"/>
      <c r="AL22" s="624">
        <v>26.2</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172490</v>
      </c>
      <c r="S23" s="622"/>
      <c r="T23" s="622"/>
      <c r="U23" s="622"/>
      <c r="V23" s="622"/>
      <c r="W23" s="622"/>
      <c r="X23" s="622"/>
      <c r="Y23" s="623"/>
      <c r="Z23" s="659">
        <v>1.3</v>
      </c>
      <c r="AA23" s="659"/>
      <c r="AB23" s="659"/>
      <c r="AC23" s="659"/>
      <c r="AD23" s="660" t="s">
        <v>121</v>
      </c>
      <c r="AE23" s="660"/>
      <c r="AF23" s="660"/>
      <c r="AG23" s="660"/>
      <c r="AH23" s="660"/>
      <c r="AI23" s="660"/>
      <c r="AJ23" s="660"/>
      <c r="AK23" s="660"/>
      <c r="AL23" s="624" t="s">
        <v>121</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6498361</v>
      </c>
      <c r="CS24" s="677"/>
      <c r="CT24" s="677"/>
      <c r="CU24" s="677"/>
      <c r="CV24" s="677"/>
      <c r="CW24" s="677"/>
      <c r="CX24" s="677"/>
      <c r="CY24" s="702"/>
      <c r="CZ24" s="703">
        <v>53.8</v>
      </c>
      <c r="DA24" s="685"/>
      <c r="DB24" s="685"/>
      <c r="DC24" s="705"/>
      <c r="DD24" s="701">
        <v>3789356</v>
      </c>
      <c r="DE24" s="677"/>
      <c r="DF24" s="677"/>
      <c r="DG24" s="677"/>
      <c r="DH24" s="677"/>
      <c r="DI24" s="677"/>
      <c r="DJ24" s="677"/>
      <c r="DK24" s="702"/>
      <c r="DL24" s="701">
        <v>3379631</v>
      </c>
      <c r="DM24" s="677"/>
      <c r="DN24" s="677"/>
      <c r="DO24" s="677"/>
      <c r="DP24" s="677"/>
      <c r="DQ24" s="677"/>
      <c r="DR24" s="677"/>
      <c r="DS24" s="677"/>
      <c r="DT24" s="677"/>
      <c r="DU24" s="677"/>
      <c r="DV24" s="702"/>
      <c r="DW24" s="703">
        <v>45.8</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7446194</v>
      </c>
      <c r="S25" s="622"/>
      <c r="T25" s="622"/>
      <c r="U25" s="622"/>
      <c r="V25" s="622"/>
      <c r="W25" s="622"/>
      <c r="X25" s="622"/>
      <c r="Y25" s="623"/>
      <c r="Z25" s="659">
        <v>57.2</v>
      </c>
      <c r="AA25" s="659"/>
      <c r="AB25" s="659"/>
      <c r="AC25" s="659"/>
      <c r="AD25" s="660">
        <v>7273704</v>
      </c>
      <c r="AE25" s="660"/>
      <c r="AF25" s="660"/>
      <c r="AG25" s="660"/>
      <c r="AH25" s="660"/>
      <c r="AI25" s="660"/>
      <c r="AJ25" s="660"/>
      <c r="AK25" s="660"/>
      <c r="AL25" s="624">
        <v>99.5</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1839304</v>
      </c>
      <c r="CS25" s="634"/>
      <c r="CT25" s="634"/>
      <c r="CU25" s="634"/>
      <c r="CV25" s="634"/>
      <c r="CW25" s="634"/>
      <c r="CX25" s="634"/>
      <c r="CY25" s="635"/>
      <c r="CZ25" s="624">
        <v>15.2</v>
      </c>
      <c r="DA25" s="636"/>
      <c r="DB25" s="636"/>
      <c r="DC25" s="637"/>
      <c r="DD25" s="627">
        <v>1650291</v>
      </c>
      <c r="DE25" s="634"/>
      <c r="DF25" s="634"/>
      <c r="DG25" s="634"/>
      <c r="DH25" s="634"/>
      <c r="DI25" s="634"/>
      <c r="DJ25" s="634"/>
      <c r="DK25" s="635"/>
      <c r="DL25" s="627">
        <v>1631736</v>
      </c>
      <c r="DM25" s="634"/>
      <c r="DN25" s="634"/>
      <c r="DO25" s="634"/>
      <c r="DP25" s="634"/>
      <c r="DQ25" s="634"/>
      <c r="DR25" s="634"/>
      <c r="DS25" s="634"/>
      <c r="DT25" s="634"/>
      <c r="DU25" s="634"/>
      <c r="DV25" s="635"/>
      <c r="DW25" s="624">
        <v>22.1</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2833</v>
      </c>
      <c r="S26" s="622"/>
      <c r="T26" s="622"/>
      <c r="U26" s="622"/>
      <c r="V26" s="622"/>
      <c r="W26" s="622"/>
      <c r="X26" s="622"/>
      <c r="Y26" s="623"/>
      <c r="Z26" s="659">
        <v>0</v>
      </c>
      <c r="AA26" s="659"/>
      <c r="AB26" s="659"/>
      <c r="AC26" s="659"/>
      <c r="AD26" s="660">
        <v>2833</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1017224</v>
      </c>
      <c r="CS26" s="622"/>
      <c r="CT26" s="622"/>
      <c r="CU26" s="622"/>
      <c r="CV26" s="622"/>
      <c r="CW26" s="622"/>
      <c r="CX26" s="622"/>
      <c r="CY26" s="623"/>
      <c r="CZ26" s="624">
        <v>8.4</v>
      </c>
      <c r="DA26" s="636"/>
      <c r="DB26" s="636"/>
      <c r="DC26" s="637"/>
      <c r="DD26" s="627">
        <v>888102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125652</v>
      </c>
      <c r="S27" s="622"/>
      <c r="T27" s="622"/>
      <c r="U27" s="622"/>
      <c r="V27" s="622"/>
      <c r="W27" s="622"/>
      <c r="X27" s="622"/>
      <c r="Y27" s="623"/>
      <c r="Z27" s="659">
        <v>1</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4264590</v>
      </c>
      <c r="BH27" s="622"/>
      <c r="BI27" s="622"/>
      <c r="BJ27" s="622"/>
      <c r="BK27" s="622"/>
      <c r="BL27" s="622"/>
      <c r="BM27" s="622"/>
      <c r="BN27" s="623"/>
      <c r="BO27" s="659">
        <v>100</v>
      </c>
      <c r="BP27" s="659"/>
      <c r="BQ27" s="659"/>
      <c r="BR27" s="659"/>
      <c r="BS27" s="660">
        <v>25872</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3755658</v>
      </c>
      <c r="CS27" s="634"/>
      <c r="CT27" s="634"/>
      <c r="CU27" s="634"/>
      <c r="CV27" s="634"/>
      <c r="CW27" s="634"/>
      <c r="CX27" s="634"/>
      <c r="CY27" s="635"/>
      <c r="CZ27" s="624">
        <v>31.1</v>
      </c>
      <c r="DA27" s="636"/>
      <c r="DB27" s="636"/>
      <c r="DC27" s="637"/>
      <c r="DD27" s="627">
        <v>1237474</v>
      </c>
      <c r="DE27" s="634"/>
      <c r="DF27" s="634"/>
      <c r="DG27" s="634"/>
      <c r="DH27" s="634"/>
      <c r="DI27" s="634"/>
      <c r="DJ27" s="634"/>
      <c r="DK27" s="635"/>
      <c r="DL27" s="627">
        <v>846304</v>
      </c>
      <c r="DM27" s="634"/>
      <c r="DN27" s="634"/>
      <c r="DO27" s="634"/>
      <c r="DP27" s="634"/>
      <c r="DQ27" s="634"/>
      <c r="DR27" s="634"/>
      <c r="DS27" s="634"/>
      <c r="DT27" s="634"/>
      <c r="DU27" s="634"/>
      <c r="DV27" s="635"/>
      <c r="DW27" s="624">
        <v>11.5</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113599</v>
      </c>
      <c r="S28" s="622"/>
      <c r="T28" s="622"/>
      <c r="U28" s="622"/>
      <c r="V28" s="622"/>
      <c r="W28" s="622"/>
      <c r="X28" s="622"/>
      <c r="Y28" s="623"/>
      <c r="Z28" s="659">
        <v>0.9</v>
      </c>
      <c r="AA28" s="659"/>
      <c r="AB28" s="659"/>
      <c r="AC28" s="659"/>
      <c r="AD28" s="660">
        <v>262</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903399</v>
      </c>
      <c r="CS28" s="622"/>
      <c r="CT28" s="622"/>
      <c r="CU28" s="622"/>
      <c r="CV28" s="622"/>
      <c r="CW28" s="622"/>
      <c r="CX28" s="622"/>
      <c r="CY28" s="623"/>
      <c r="CZ28" s="624">
        <v>7.5</v>
      </c>
      <c r="DA28" s="636"/>
      <c r="DB28" s="636"/>
      <c r="DC28" s="637"/>
      <c r="DD28" s="627">
        <v>901591</v>
      </c>
      <c r="DE28" s="622"/>
      <c r="DF28" s="622"/>
      <c r="DG28" s="622"/>
      <c r="DH28" s="622"/>
      <c r="DI28" s="622"/>
      <c r="DJ28" s="622"/>
      <c r="DK28" s="623"/>
      <c r="DL28" s="627">
        <v>901591</v>
      </c>
      <c r="DM28" s="622"/>
      <c r="DN28" s="622"/>
      <c r="DO28" s="622"/>
      <c r="DP28" s="622"/>
      <c r="DQ28" s="622"/>
      <c r="DR28" s="622"/>
      <c r="DS28" s="622"/>
      <c r="DT28" s="622"/>
      <c r="DU28" s="622"/>
      <c r="DV28" s="623"/>
      <c r="DW28" s="624">
        <v>12.2</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154178</v>
      </c>
      <c r="S29" s="622"/>
      <c r="T29" s="622"/>
      <c r="U29" s="622"/>
      <c r="V29" s="622"/>
      <c r="W29" s="622"/>
      <c r="X29" s="622"/>
      <c r="Y29" s="623"/>
      <c r="Z29" s="659">
        <v>1.2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903399</v>
      </c>
      <c r="CS29" s="634"/>
      <c r="CT29" s="634"/>
      <c r="CU29" s="634"/>
      <c r="CV29" s="634"/>
      <c r="CW29" s="634"/>
      <c r="CX29" s="634"/>
      <c r="CY29" s="635"/>
      <c r="CZ29" s="624">
        <v>7.5</v>
      </c>
      <c r="DA29" s="636"/>
      <c r="DB29" s="636"/>
      <c r="DC29" s="637"/>
      <c r="DD29" s="627">
        <v>901591</v>
      </c>
      <c r="DE29" s="634"/>
      <c r="DF29" s="634"/>
      <c r="DG29" s="634"/>
      <c r="DH29" s="634"/>
      <c r="DI29" s="634"/>
      <c r="DJ29" s="634"/>
      <c r="DK29" s="635"/>
      <c r="DL29" s="627">
        <v>901591</v>
      </c>
      <c r="DM29" s="634"/>
      <c r="DN29" s="634"/>
      <c r="DO29" s="634"/>
      <c r="DP29" s="634"/>
      <c r="DQ29" s="634"/>
      <c r="DR29" s="634"/>
      <c r="DS29" s="634"/>
      <c r="DT29" s="634"/>
      <c r="DU29" s="634"/>
      <c r="DV29" s="635"/>
      <c r="DW29" s="624">
        <v>12.2</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2514465</v>
      </c>
      <c r="S30" s="622"/>
      <c r="T30" s="622"/>
      <c r="U30" s="622"/>
      <c r="V30" s="622"/>
      <c r="W30" s="622"/>
      <c r="X30" s="622"/>
      <c r="Y30" s="623"/>
      <c r="Z30" s="659">
        <v>19.3</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869361</v>
      </c>
      <c r="CS30" s="622"/>
      <c r="CT30" s="622"/>
      <c r="CU30" s="622"/>
      <c r="CV30" s="622"/>
      <c r="CW30" s="622"/>
      <c r="CX30" s="622"/>
      <c r="CY30" s="623"/>
      <c r="CZ30" s="624">
        <v>7.2</v>
      </c>
      <c r="DA30" s="636"/>
      <c r="DB30" s="636"/>
      <c r="DC30" s="637"/>
      <c r="DD30" s="627">
        <v>867553</v>
      </c>
      <c r="DE30" s="622"/>
      <c r="DF30" s="622"/>
      <c r="DG30" s="622"/>
      <c r="DH30" s="622"/>
      <c r="DI30" s="622"/>
      <c r="DJ30" s="622"/>
      <c r="DK30" s="623"/>
      <c r="DL30" s="627">
        <v>867553</v>
      </c>
      <c r="DM30" s="622"/>
      <c r="DN30" s="622"/>
      <c r="DO30" s="622"/>
      <c r="DP30" s="622"/>
      <c r="DQ30" s="622"/>
      <c r="DR30" s="622"/>
      <c r="DS30" s="622"/>
      <c r="DT30" s="622"/>
      <c r="DU30" s="622"/>
      <c r="DV30" s="623"/>
      <c r="DW30" s="624">
        <v>11.8</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297</v>
      </c>
      <c r="AQ31" s="692"/>
      <c r="AR31" s="692"/>
      <c r="AS31" s="692"/>
      <c r="AT31" s="693" t="s">
        <v>298</v>
      </c>
      <c r="AU31" s="218"/>
      <c r="AV31" s="218"/>
      <c r="AW31" s="218"/>
      <c r="AX31" s="679" t="s">
        <v>176</v>
      </c>
      <c r="AY31" s="680"/>
      <c r="AZ31" s="680"/>
      <c r="BA31" s="680"/>
      <c r="BB31" s="680"/>
      <c r="BC31" s="680"/>
      <c r="BD31" s="680"/>
      <c r="BE31" s="680"/>
      <c r="BF31" s="681"/>
      <c r="BG31" s="683">
        <v>99.2</v>
      </c>
      <c r="BH31" s="684"/>
      <c r="BI31" s="684"/>
      <c r="BJ31" s="684"/>
      <c r="BK31" s="684"/>
      <c r="BL31" s="684"/>
      <c r="BM31" s="685">
        <v>97.8</v>
      </c>
      <c r="BN31" s="684"/>
      <c r="BO31" s="684"/>
      <c r="BP31" s="684"/>
      <c r="BQ31" s="686"/>
      <c r="BR31" s="683">
        <v>99.3</v>
      </c>
      <c r="BS31" s="684"/>
      <c r="BT31" s="684"/>
      <c r="BU31" s="684"/>
      <c r="BV31" s="684"/>
      <c r="BW31" s="684"/>
      <c r="BX31" s="685">
        <v>97.8</v>
      </c>
      <c r="BY31" s="684"/>
      <c r="BZ31" s="684"/>
      <c r="CA31" s="684"/>
      <c r="CB31" s="686"/>
      <c r="CD31" s="642"/>
      <c r="CE31" s="643"/>
      <c r="CF31" s="618" t="s">
        <v>299</v>
      </c>
      <c r="CG31" s="619"/>
      <c r="CH31" s="619"/>
      <c r="CI31" s="619"/>
      <c r="CJ31" s="619"/>
      <c r="CK31" s="619"/>
      <c r="CL31" s="619"/>
      <c r="CM31" s="619"/>
      <c r="CN31" s="619"/>
      <c r="CO31" s="619"/>
      <c r="CP31" s="619"/>
      <c r="CQ31" s="620"/>
      <c r="CR31" s="621">
        <v>34038</v>
      </c>
      <c r="CS31" s="634"/>
      <c r="CT31" s="634"/>
      <c r="CU31" s="634"/>
      <c r="CV31" s="634"/>
      <c r="CW31" s="634"/>
      <c r="CX31" s="634"/>
      <c r="CY31" s="635"/>
      <c r="CZ31" s="624">
        <v>0.3</v>
      </c>
      <c r="DA31" s="636"/>
      <c r="DB31" s="636"/>
      <c r="DC31" s="637"/>
      <c r="DD31" s="627">
        <v>34038</v>
      </c>
      <c r="DE31" s="634"/>
      <c r="DF31" s="634"/>
      <c r="DG31" s="634"/>
      <c r="DH31" s="634"/>
      <c r="DI31" s="634"/>
      <c r="DJ31" s="634"/>
      <c r="DK31" s="635"/>
      <c r="DL31" s="627">
        <v>34038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1200580</v>
      </c>
      <c r="S32" s="622"/>
      <c r="T32" s="622"/>
      <c r="U32" s="622"/>
      <c r="V32" s="622"/>
      <c r="W32" s="622"/>
      <c r="X32" s="622"/>
      <c r="Y32" s="623"/>
      <c r="Z32" s="659">
        <v>9.1999999999999993</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301</v>
      </c>
      <c r="AX32" s="618" t="s">
        <v>302</v>
      </c>
      <c r="AY32" s="619"/>
      <c r="AZ32" s="619"/>
      <c r="BA32" s="619"/>
      <c r="BB32" s="619"/>
      <c r="BC32" s="619"/>
      <c r="BD32" s="619"/>
      <c r="BE32" s="619"/>
      <c r="BF32" s="620"/>
      <c r="BG32" s="687">
        <v>99.2</v>
      </c>
      <c r="BH32" s="634"/>
      <c r="BI32" s="634"/>
      <c r="BJ32" s="634"/>
      <c r="BK32" s="634"/>
      <c r="BL32" s="634"/>
      <c r="BM32" s="625">
        <v>98.2</v>
      </c>
      <c r="BN32" s="634"/>
      <c r="BO32" s="634"/>
      <c r="BP32" s="634"/>
      <c r="BQ32" s="657"/>
      <c r="BR32" s="687">
        <v>99.3</v>
      </c>
      <c r="BS32" s="634"/>
      <c r="BT32" s="634"/>
      <c r="BU32" s="634"/>
      <c r="BV32" s="634"/>
      <c r="BW32" s="634"/>
      <c r="BX32" s="625">
        <v>98.4</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278806</v>
      </c>
      <c r="S33" s="622"/>
      <c r="T33" s="622"/>
      <c r="U33" s="622"/>
      <c r="V33" s="622"/>
      <c r="W33" s="622"/>
      <c r="X33" s="622"/>
      <c r="Y33" s="623"/>
      <c r="Z33" s="659">
        <v>2.1</v>
      </c>
      <c r="AA33" s="659"/>
      <c r="AB33" s="659"/>
      <c r="AC33" s="659"/>
      <c r="AD33" s="660">
        <v>8588</v>
      </c>
      <c r="AE33" s="660"/>
      <c r="AF33" s="660"/>
      <c r="AG33" s="660"/>
      <c r="AH33" s="660"/>
      <c r="AI33" s="660"/>
      <c r="AJ33" s="660"/>
      <c r="AK33" s="660"/>
      <c r="AL33" s="624">
        <v>0.1</v>
      </c>
      <c r="AM33" s="625"/>
      <c r="AN33" s="625"/>
      <c r="AO33" s="661"/>
      <c r="AP33" s="664"/>
      <c r="AQ33" s="665"/>
      <c r="AR33" s="665"/>
      <c r="AS33" s="665"/>
      <c r="AT33" s="695"/>
      <c r="AU33" s="219"/>
      <c r="AV33" s="219"/>
      <c r="AW33" s="219"/>
      <c r="AX33" s="602" t="s">
        <v>305</v>
      </c>
      <c r="AY33" s="603"/>
      <c r="AZ33" s="603"/>
      <c r="BA33" s="603"/>
      <c r="BB33" s="603"/>
      <c r="BC33" s="603"/>
      <c r="BD33" s="603"/>
      <c r="BE33" s="603"/>
      <c r="BF33" s="604"/>
      <c r="BG33" s="682">
        <v>99.1</v>
      </c>
      <c r="BH33" s="606"/>
      <c r="BI33" s="606"/>
      <c r="BJ33" s="606"/>
      <c r="BK33" s="606"/>
      <c r="BL33" s="606"/>
      <c r="BM33" s="652">
        <v>97.3</v>
      </c>
      <c r="BN33" s="606"/>
      <c r="BO33" s="606"/>
      <c r="BP33" s="606"/>
      <c r="BQ33" s="669"/>
      <c r="BR33" s="682">
        <v>99.2</v>
      </c>
      <c r="BS33" s="606"/>
      <c r="BT33" s="606"/>
      <c r="BU33" s="606"/>
      <c r="BV33" s="606"/>
      <c r="BW33" s="606"/>
      <c r="BX33" s="652">
        <v>97.1</v>
      </c>
      <c r="BY33" s="606"/>
      <c r="BZ33" s="606"/>
      <c r="CA33" s="606"/>
      <c r="CB33" s="669"/>
      <c r="CD33" s="618" t="s">
        <v>306</v>
      </c>
      <c r="CE33" s="619"/>
      <c r="CF33" s="619"/>
      <c r="CG33" s="619"/>
      <c r="CH33" s="619"/>
      <c r="CI33" s="619"/>
      <c r="CJ33" s="619"/>
      <c r="CK33" s="619"/>
      <c r="CL33" s="619"/>
      <c r="CM33" s="619"/>
      <c r="CN33" s="619"/>
      <c r="CO33" s="619"/>
      <c r="CP33" s="619"/>
      <c r="CQ33" s="620"/>
      <c r="CR33" s="621">
        <v>4937962</v>
      </c>
      <c r="CS33" s="634"/>
      <c r="CT33" s="634"/>
      <c r="CU33" s="634"/>
      <c r="CV33" s="634"/>
      <c r="CW33" s="634"/>
      <c r="CX33" s="634"/>
      <c r="CY33" s="635"/>
      <c r="CZ33" s="624">
        <v>40.9</v>
      </c>
      <c r="DA33" s="636"/>
      <c r="DB33" s="636"/>
      <c r="DC33" s="637"/>
      <c r="DD33" s="627">
        <v>3739546</v>
      </c>
      <c r="DE33" s="634"/>
      <c r="DF33" s="634"/>
      <c r="DG33" s="634"/>
      <c r="DH33" s="634"/>
      <c r="DI33" s="634"/>
      <c r="DJ33" s="634"/>
      <c r="DK33" s="635"/>
      <c r="DL33" s="627">
        <v>3053614</v>
      </c>
      <c r="DM33" s="634"/>
      <c r="DN33" s="634"/>
      <c r="DO33" s="634"/>
      <c r="DP33" s="634"/>
      <c r="DQ33" s="634"/>
      <c r="DR33" s="634"/>
      <c r="DS33" s="634"/>
      <c r="DT33" s="634"/>
      <c r="DU33" s="634"/>
      <c r="DV33" s="635"/>
      <c r="DW33" s="624">
        <v>41.4</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27077</v>
      </c>
      <c r="S34" s="622"/>
      <c r="T34" s="622"/>
      <c r="U34" s="622"/>
      <c r="V34" s="622"/>
      <c r="W34" s="622"/>
      <c r="X34" s="622"/>
      <c r="Y34" s="623"/>
      <c r="Z34" s="659">
        <v>0.2</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2258493</v>
      </c>
      <c r="CS34" s="622"/>
      <c r="CT34" s="622"/>
      <c r="CU34" s="622"/>
      <c r="CV34" s="622"/>
      <c r="CW34" s="622"/>
      <c r="CX34" s="622"/>
      <c r="CY34" s="623"/>
      <c r="CZ34" s="624">
        <v>18.7</v>
      </c>
      <c r="DA34" s="636"/>
      <c r="DB34" s="636"/>
      <c r="DC34" s="637"/>
      <c r="DD34" s="627">
        <v>1542076</v>
      </c>
      <c r="DE34" s="622"/>
      <c r="DF34" s="622"/>
      <c r="DG34" s="622"/>
      <c r="DH34" s="622"/>
      <c r="DI34" s="622"/>
      <c r="DJ34" s="622"/>
      <c r="DK34" s="623"/>
      <c r="DL34" s="627">
        <v>1459847</v>
      </c>
      <c r="DM34" s="622"/>
      <c r="DN34" s="622"/>
      <c r="DO34" s="622"/>
      <c r="DP34" s="622"/>
      <c r="DQ34" s="622"/>
      <c r="DR34" s="622"/>
      <c r="DS34" s="622"/>
      <c r="DT34" s="622"/>
      <c r="DU34" s="622"/>
      <c r="DV34" s="623"/>
      <c r="DW34" s="624">
        <v>19.8</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1654</v>
      </c>
      <c r="S35" s="622"/>
      <c r="T35" s="622"/>
      <c r="U35" s="622"/>
      <c r="V35" s="622"/>
      <c r="W35" s="622"/>
      <c r="X35" s="622"/>
      <c r="Y35" s="623"/>
      <c r="Z35" s="659">
        <v>0</v>
      </c>
      <c r="AA35" s="659"/>
      <c r="AB35" s="659"/>
      <c r="AC35" s="659"/>
      <c r="AD35" s="660" t="s">
        <v>121</v>
      </c>
      <c r="AE35" s="660"/>
      <c r="AF35" s="660"/>
      <c r="AG35" s="660"/>
      <c r="AH35" s="660"/>
      <c r="AI35" s="660"/>
      <c r="AJ35" s="660"/>
      <c r="AK35" s="660"/>
      <c r="AL35" s="624" t="s">
        <v>121</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114100</v>
      </c>
      <c r="CS35" s="634"/>
      <c r="CT35" s="634"/>
      <c r="CU35" s="634"/>
      <c r="CV35" s="634"/>
      <c r="CW35" s="634"/>
      <c r="CX35" s="634"/>
      <c r="CY35" s="635"/>
      <c r="CZ35" s="624">
        <v>0.9</v>
      </c>
      <c r="DA35" s="636"/>
      <c r="DB35" s="636"/>
      <c r="DC35" s="637"/>
      <c r="DD35" s="627">
        <v>82251</v>
      </c>
      <c r="DE35" s="634"/>
      <c r="DF35" s="634"/>
      <c r="DG35" s="634"/>
      <c r="DH35" s="634"/>
      <c r="DI35" s="634"/>
      <c r="DJ35" s="634"/>
      <c r="DK35" s="635"/>
      <c r="DL35" s="627">
        <v>82251</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609382</v>
      </c>
      <c r="S36" s="622"/>
      <c r="T36" s="622"/>
      <c r="U36" s="622"/>
      <c r="V36" s="622"/>
      <c r="W36" s="622"/>
      <c r="X36" s="622"/>
      <c r="Y36" s="623"/>
      <c r="Z36" s="659">
        <v>4.7</v>
      </c>
      <c r="AA36" s="659"/>
      <c r="AB36" s="659"/>
      <c r="AC36" s="659"/>
      <c r="AD36" s="660" t="s">
        <v>121</v>
      </c>
      <c r="AE36" s="660"/>
      <c r="AF36" s="660"/>
      <c r="AG36" s="660"/>
      <c r="AH36" s="660"/>
      <c r="AI36" s="660"/>
      <c r="AJ36" s="660"/>
      <c r="AK36" s="660"/>
      <c r="AL36" s="624" t="s">
        <v>121</v>
      </c>
      <c r="AM36" s="625"/>
      <c r="AN36" s="625"/>
      <c r="AO36" s="661"/>
      <c r="AP36" s="222"/>
      <c r="AQ36" s="670" t="s">
        <v>314</v>
      </c>
      <c r="AR36" s="671"/>
      <c r="AS36" s="671"/>
      <c r="AT36" s="671"/>
      <c r="AU36" s="671"/>
      <c r="AV36" s="671"/>
      <c r="AW36" s="671"/>
      <c r="AX36" s="671"/>
      <c r="AY36" s="672"/>
      <c r="AZ36" s="676">
        <v>1482165</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-73884</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1282882</v>
      </c>
      <c r="CS36" s="622"/>
      <c r="CT36" s="622"/>
      <c r="CU36" s="622"/>
      <c r="CV36" s="622"/>
      <c r="CW36" s="622"/>
      <c r="CX36" s="622"/>
      <c r="CY36" s="623"/>
      <c r="CZ36" s="624">
        <v>10.6</v>
      </c>
      <c r="DA36" s="636"/>
      <c r="DB36" s="636"/>
      <c r="DC36" s="637"/>
      <c r="DD36" s="627">
        <v>1115617</v>
      </c>
      <c r="DE36" s="622"/>
      <c r="DF36" s="622"/>
      <c r="DG36" s="622"/>
      <c r="DH36" s="622"/>
      <c r="DI36" s="622"/>
      <c r="DJ36" s="622"/>
      <c r="DK36" s="623"/>
      <c r="DL36" s="627">
        <v>646292</v>
      </c>
      <c r="DM36" s="622"/>
      <c r="DN36" s="622"/>
      <c r="DO36" s="622"/>
      <c r="DP36" s="622"/>
      <c r="DQ36" s="622"/>
      <c r="DR36" s="622"/>
      <c r="DS36" s="622"/>
      <c r="DT36" s="622"/>
      <c r="DU36" s="622"/>
      <c r="DV36" s="623"/>
      <c r="DW36" s="624">
        <v>8.8000000000000007</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235160</v>
      </c>
      <c r="S37" s="622"/>
      <c r="T37" s="622"/>
      <c r="U37" s="622"/>
      <c r="V37" s="622"/>
      <c r="W37" s="622"/>
      <c r="X37" s="622"/>
      <c r="Y37" s="623"/>
      <c r="Z37" s="659">
        <v>1.8</v>
      </c>
      <c r="AA37" s="659"/>
      <c r="AB37" s="659"/>
      <c r="AC37" s="659"/>
      <c r="AD37" s="660">
        <v>23748</v>
      </c>
      <c r="AE37" s="660"/>
      <c r="AF37" s="660"/>
      <c r="AG37" s="660"/>
      <c r="AH37" s="660"/>
      <c r="AI37" s="660"/>
      <c r="AJ37" s="660"/>
      <c r="AK37" s="660"/>
      <c r="AL37" s="624">
        <v>0.3</v>
      </c>
      <c r="AM37" s="625"/>
      <c r="AN37" s="625"/>
      <c r="AO37" s="661"/>
      <c r="AQ37" s="654" t="s">
        <v>318</v>
      </c>
      <c r="AR37" s="655"/>
      <c r="AS37" s="655"/>
      <c r="AT37" s="655"/>
      <c r="AU37" s="655"/>
      <c r="AV37" s="655"/>
      <c r="AW37" s="655"/>
      <c r="AX37" s="655"/>
      <c r="AY37" s="656"/>
      <c r="AZ37" s="621">
        <v>235000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-119098</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483106</v>
      </c>
      <c r="CS37" s="634"/>
      <c r="CT37" s="634"/>
      <c r="CU37" s="634"/>
      <c r="CV37" s="634"/>
      <c r="CW37" s="634"/>
      <c r="CX37" s="634"/>
      <c r="CY37" s="635"/>
      <c r="CZ37" s="624">
        <v>4</v>
      </c>
      <c r="DA37" s="636"/>
      <c r="DB37" s="636"/>
      <c r="DC37" s="637"/>
      <c r="DD37" s="627">
        <v>483106</v>
      </c>
      <c r="DE37" s="634"/>
      <c r="DF37" s="634"/>
      <c r="DG37" s="634"/>
      <c r="DH37" s="634"/>
      <c r="DI37" s="634"/>
      <c r="DJ37" s="634"/>
      <c r="DK37" s="635"/>
      <c r="DL37" s="627">
        <v>483106</v>
      </c>
      <c r="DM37" s="634"/>
      <c r="DN37" s="634"/>
      <c r="DO37" s="634"/>
      <c r="DP37" s="634"/>
      <c r="DQ37" s="634"/>
      <c r="DR37" s="634"/>
      <c r="DS37" s="634"/>
      <c r="DT37" s="634"/>
      <c r="DU37" s="634"/>
      <c r="DV37" s="635"/>
      <c r="DW37" s="624">
        <v>6.5</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298706</v>
      </c>
      <c r="S38" s="622"/>
      <c r="T38" s="622"/>
      <c r="U38" s="622"/>
      <c r="V38" s="622"/>
      <c r="W38" s="622"/>
      <c r="X38" s="622"/>
      <c r="Y38" s="623"/>
      <c r="Z38" s="659">
        <v>2.2999999999999998</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t="s">
        <v>121</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3858</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1247165</v>
      </c>
      <c r="CS38" s="622"/>
      <c r="CT38" s="622"/>
      <c r="CU38" s="622"/>
      <c r="CV38" s="622"/>
      <c r="CW38" s="622"/>
      <c r="CX38" s="622"/>
      <c r="CY38" s="623"/>
      <c r="CZ38" s="624">
        <v>10.3</v>
      </c>
      <c r="DA38" s="636"/>
      <c r="DB38" s="636"/>
      <c r="DC38" s="637"/>
      <c r="DD38" s="627">
        <v>972577</v>
      </c>
      <c r="DE38" s="622"/>
      <c r="DF38" s="622"/>
      <c r="DG38" s="622"/>
      <c r="DH38" s="622"/>
      <c r="DI38" s="622"/>
      <c r="DJ38" s="622"/>
      <c r="DK38" s="623"/>
      <c r="DL38" s="627">
        <v>865224</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t="s">
        <v>121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5944</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35322</v>
      </c>
      <c r="CS39" s="634"/>
      <c r="CT39" s="634"/>
      <c r="CU39" s="634"/>
      <c r="CV39" s="634"/>
      <c r="CW39" s="634"/>
      <c r="CX39" s="634"/>
      <c r="CY39" s="635"/>
      <c r="CZ39" s="624">
        <v>0.3</v>
      </c>
      <c r="DA39" s="636"/>
      <c r="DB39" s="636"/>
      <c r="DC39" s="637"/>
      <c r="DD39" s="627">
        <v>27025</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70706</v>
      </c>
      <c r="S40" s="622"/>
      <c r="T40" s="622"/>
      <c r="U40" s="622"/>
      <c r="V40" s="622"/>
      <c r="W40" s="622"/>
      <c r="X40" s="622"/>
      <c r="Y40" s="623"/>
      <c r="Z40" s="659">
        <v>0.5</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96</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13008286</v>
      </c>
      <c r="S41" s="646"/>
      <c r="T41" s="646"/>
      <c r="U41" s="646"/>
      <c r="V41" s="646"/>
      <c r="W41" s="646"/>
      <c r="X41" s="646"/>
      <c r="Y41" s="649"/>
      <c r="Z41" s="650">
        <v>100</v>
      </c>
      <c r="AA41" s="650"/>
      <c r="AB41" s="650"/>
      <c r="AC41" s="650"/>
      <c r="AD41" s="651">
        <v>7309135</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324824</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922341</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393</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635899</v>
      </c>
      <c r="CS42" s="634"/>
      <c r="CT42" s="634"/>
      <c r="CU42" s="634"/>
      <c r="CV42" s="634"/>
      <c r="CW42" s="634"/>
      <c r="CX42" s="634"/>
      <c r="CY42" s="635"/>
      <c r="CZ42" s="624">
        <v>5.3</v>
      </c>
      <c r="DA42" s="636"/>
      <c r="DB42" s="636"/>
      <c r="DC42" s="637"/>
      <c r="DD42" s="627">
        <v>270936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63647</v>
      </c>
      <c r="CS43" s="634"/>
      <c r="CT43" s="634"/>
      <c r="CU43" s="634"/>
      <c r="CV43" s="634"/>
      <c r="CW43" s="634"/>
      <c r="CX43" s="634"/>
      <c r="CY43" s="635"/>
      <c r="CZ43" s="624">
        <v>0.5</v>
      </c>
      <c r="DA43" s="636"/>
      <c r="DB43" s="636"/>
      <c r="DC43" s="637"/>
      <c r="DD43" s="627">
        <v>63647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635899</v>
      </c>
      <c r="CS44" s="622"/>
      <c r="CT44" s="622"/>
      <c r="CU44" s="622"/>
      <c r="CV44" s="622"/>
      <c r="CW44" s="622"/>
      <c r="CX44" s="622"/>
      <c r="CY44" s="623"/>
      <c r="CZ44" s="624">
        <v>5.3</v>
      </c>
      <c r="DA44" s="625"/>
      <c r="DB44" s="625"/>
      <c r="DC44" s="626"/>
      <c r="DD44" s="627">
        <v>270936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121102</v>
      </c>
      <c r="CS45" s="634"/>
      <c r="CT45" s="634"/>
      <c r="CU45" s="634"/>
      <c r="CV45" s="634"/>
      <c r="CW45" s="634"/>
      <c r="CX45" s="634"/>
      <c r="CY45" s="635"/>
      <c r="CZ45" s="624">
        <v>1</v>
      </c>
      <c r="DA45" s="636"/>
      <c r="DB45" s="636"/>
      <c r="DC45" s="637"/>
      <c r="DD45" s="627">
        <v>30840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512369</v>
      </c>
      <c r="CS46" s="622"/>
      <c r="CT46" s="622"/>
      <c r="CU46" s="622"/>
      <c r="CV46" s="622"/>
      <c r="CW46" s="622"/>
      <c r="CX46" s="622"/>
      <c r="CY46" s="623"/>
      <c r="CZ46" s="624">
        <v>4.2</v>
      </c>
      <c r="DA46" s="625"/>
      <c r="DB46" s="625"/>
      <c r="DC46" s="626"/>
      <c r="DD46" s="627">
        <v>238668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12072222</v>
      </c>
      <c r="CS49" s="606"/>
      <c r="CT49" s="606"/>
      <c r="CU49" s="606"/>
      <c r="CV49" s="606"/>
      <c r="CW49" s="606"/>
      <c r="CX49" s="606"/>
      <c r="CY49" s="607"/>
      <c r="CZ49" s="608">
        <v>100</v>
      </c>
      <c r="DA49" s="609"/>
      <c r="DB49" s="609"/>
      <c r="DC49" s="610"/>
      <c r="DD49" s="611">
        <v>7799838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ZUpiOsRqxPS1KZloMXpHtVpv8Qeg0u5z5pzj6jwH13PgER8lFvu52F9RAJRzGNDv5oadIVnCAFYt1u3QMrHiw==" saltValue="nGp9ud9AxTkLGwCs/iRq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13022</v>
      </c>
      <c r="R7" s="1103"/>
      <c r="S7" s="1103"/>
      <c r="T7" s="1103"/>
      <c r="U7" s="1103"/>
      <c r="V7" s="1103">
        <v>12086</v>
      </c>
      <c r="W7" s="1103"/>
      <c r="X7" s="1103"/>
      <c r="Y7" s="1103"/>
      <c r="Z7" s="1103"/>
      <c r="AA7" s="1103">
        <v>936</v>
      </c>
      <c r="AB7" s="1103"/>
      <c r="AC7" s="1103"/>
      <c r="AD7" s="1103"/>
      <c r="AE7" s="1104"/>
      <c r="AF7" s="1105">
        <v>867</v>
      </c>
      <c r="AG7" s="1106"/>
      <c r="AH7" s="1106"/>
      <c r="AI7" s="1106"/>
      <c r="AJ7" s="1107"/>
      <c r="AK7" s="1108">
        <v>2</v>
      </c>
      <c r="AL7" s="1109"/>
      <c r="AM7" s="1109"/>
      <c r="AN7" s="1109"/>
      <c r="AO7" s="1109"/>
      <c r="AP7" s="1109">
        <v>10348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554</v>
      </c>
      <c r="BS7" s="1099" t="s">
        <v>552</v>
      </c>
      <c r="BT7" s="1100"/>
      <c r="BU7" s="1100"/>
      <c r="BV7" s="1100"/>
      <c r="BW7" s="1100"/>
      <c r="BX7" s="1100"/>
      <c r="BY7" s="1100"/>
      <c r="BZ7" s="1100"/>
      <c r="CA7" s="1100"/>
      <c r="CB7" s="1100"/>
      <c r="CC7" s="1100"/>
      <c r="CD7" s="1100"/>
      <c r="CE7" s="1100"/>
      <c r="CF7" s="1100"/>
      <c r="CG7" s="1112"/>
      <c r="CH7" s="1096">
        <v>0</v>
      </c>
      <c r="CI7" s="1097"/>
      <c r="CJ7" s="1097"/>
      <c r="CK7" s="1097"/>
      <c r="CL7" s="1098"/>
      <c r="CM7" s="1096">
        <v>27</v>
      </c>
      <c r="CN7" s="1097"/>
      <c r="CO7" s="1097"/>
      <c r="CP7" s="1097"/>
      <c r="CQ7" s="1098"/>
      <c r="CR7" s="1096">
        <v>14</v>
      </c>
      <c r="CS7" s="1097"/>
      <c r="CT7" s="1097"/>
      <c r="CU7" s="1097"/>
      <c r="CV7" s="1098"/>
      <c r="CW7" s="1096" t="s">
        <v>545</v>
      </c>
      <c r="CX7" s="1097"/>
      <c r="CY7" s="1097"/>
      <c r="CZ7" s="1097"/>
      <c r="DA7" s="1098"/>
      <c r="DB7" s="1096" t="s">
        <v>485</v>
      </c>
      <c r="DC7" s="1097"/>
      <c r="DD7" s="1097"/>
      <c r="DE7" s="1097"/>
      <c r="DF7" s="1098"/>
      <c r="DG7" s="1096" t="s">
        <v>485</v>
      </c>
      <c r="DH7" s="1097"/>
      <c r="DI7" s="1097"/>
      <c r="DJ7" s="1097"/>
      <c r="DK7" s="1098"/>
      <c r="DL7" s="1096" t="s">
        <v>485</v>
      </c>
      <c r="DM7" s="1097"/>
      <c r="DN7" s="1097"/>
      <c r="DO7" s="1097"/>
      <c r="DP7" s="1098"/>
      <c r="DQ7" s="1096" t="s">
        <v>485</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553</v>
      </c>
      <c r="BT8" s="993"/>
      <c r="BU8" s="993"/>
      <c r="BV8" s="993"/>
      <c r="BW8" s="993"/>
      <c r="BX8" s="993"/>
      <c r="BY8" s="993"/>
      <c r="BZ8" s="993"/>
      <c r="CA8" s="993"/>
      <c r="CB8" s="993"/>
      <c r="CC8" s="993"/>
      <c r="CD8" s="993"/>
      <c r="CE8" s="993"/>
      <c r="CF8" s="993"/>
      <c r="CG8" s="1014"/>
      <c r="CH8" s="989">
        <v>113</v>
      </c>
      <c r="CI8" s="990"/>
      <c r="CJ8" s="990"/>
      <c r="CK8" s="990"/>
      <c r="CL8" s="991"/>
      <c r="CM8" s="989">
        <v>925</v>
      </c>
      <c r="CN8" s="990"/>
      <c r="CO8" s="990"/>
      <c r="CP8" s="990"/>
      <c r="CQ8" s="991"/>
      <c r="CR8" s="989">
        <v>10</v>
      </c>
      <c r="CS8" s="990"/>
      <c r="CT8" s="990"/>
      <c r="CU8" s="990"/>
      <c r="CV8" s="991"/>
      <c r="CW8" s="989" t="s">
        <v>485</v>
      </c>
      <c r="CX8" s="990"/>
      <c r="CY8" s="990"/>
      <c r="CZ8" s="990"/>
      <c r="DA8" s="991"/>
      <c r="DB8" s="989" t="s">
        <v>485</v>
      </c>
      <c r="DC8" s="990"/>
      <c r="DD8" s="990"/>
      <c r="DE8" s="990"/>
      <c r="DF8" s="991"/>
      <c r="DG8" s="989" t="s">
        <v>485</v>
      </c>
      <c r="DH8" s="990"/>
      <c r="DI8" s="990"/>
      <c r="DJ8" s="990"/>
      <c r="DK8" s="991"/>
      <c r="DL8" s="989" t="s">
        <v>485</v>
      </c>
      <c r="DM8" s="990"/>
      <c r="DN8" s="990"/>
      <c r="DO8" s="990"/>
      <c r="DP8" s="991"/>
      <c r="DQ8" s="989" t="s">
        <v>485</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7">
        <v>13022</v>
      </c>
      <c r="R23" s="1061"/>
      <c r="S23" s="1061"/>
      <c r="T23" s="1061"/>
      <c r="U23" s="1061"/>
      <c r="V23" s="1061">
        <v>12086</v>
      </c>
      <c r="W23" s="1061"/>
      <c r="X23" s="1061"/>
      <c r="Y23" s="1061"/>
      <c r="Z23" s="1061"/>
      <c r="AA23" s="1061">
        <v>936</v>
      </c>
      <c r="AB23" s="1061"/>
      <c r="AC23" s="1061"/>
      <c r="AD23" s="1061"/>
      <c r="AE23" s="1068"/>
      <c r="AF23" s="1069">
        <v>867</v>
      </c>
      <c r="AG23" s="1061"/>
      <c r="AH23" s="1061"/>
      <c r="AI23" s="1061"/>
      <c r="AJ23" s="1070"/>
      <c r="AK23" s="1071"/>
      <c r="AL23" s="1072"/>
      <c r="AM23" s="1072"/>
      <c r="AN23" s="1072"/>
      <c r="AO23" s="1072"/>
      <c r="AP23" s="1061">
        <v>10348</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387</v>
      </c>
      <c r="C28" s="1048"/>
      <c r="D28" s="1048"/>
      <c r="E28" s="1048"/>
      <c r="F28" s="1048"/>
      <c r="G28" s="1048"/>
      <c r="H28" s="1048"/>
      <c r="I28" s="1048"/>
      <c r="J28" s="1048"/>
      <c r="K28" s="1048"/>
      <c r="L28" s="1048"/>
      <c r="M28" s="1048"/>
      <c r="N28" s="1048"/>
      <c r="O28" s="1048"/>
      <c r="P28" s="1049"/>
      <c r="Q28" s="1050">
        <v>3420</v>
      </c>
      <c r="R28" s="1051"/>
      <c r="S28" s="1051"/>
      <c r="T28" s="1051"/>
      <c r="U28" s="1051"/>
      <c r="V28" s="1051">
        <v>3311</v>
      </c>
      <c r="W28" s="1051"/>
      <c r="X28" s="1051"/>
      <c r="Y28" s="1051"/>
      <c r="Z28" s="1051"/>
      <c r="AA28" s="1051">
        <v>109</v>
      </c>
      <c r="AB28" s="1051"/>
      <c r="AC28" s="1051"/>
      <c r="AD28" s="1051"/>
      <c r="AE28" s="1052"/>
      <c r="AF28" s="1053">
        <v>109</v>
      </c>
      <c r="AG28" s="1051"/>
      <c r="AH28" s="1051"/>
      <c r="AI28" s="1051"/>
      <c r="AJ28" s="1054"/>
      <c r="AK28" s="1042">
        <v>325</v>
      </c>
      <c r="AL28" s="1043"/>
      <c r="AM28" s="1043"/>
      <c r="AN28" s="1043"/>
      <c r="AO28" s="1043"/>
      <c r="AP28" s="1043" t="s">
        <v>545</v>
      </c>
      <c r="AQ28" s="1043"/>
      <c r="AR28" s="1043"/>
      <c r="AS28" s="1043"/>
      <c r="AT28" s="1043"/>
      <c r="AU28" s="1043" t="s">
        <v>485</v>
      </c>
      <c r="AV28" s="1043"/>
      <c r="AW28" s="1043"/>
      <c r="AX28" s="1043"/>
      <c r="AY28" s="1043"/>
      <c r="AZ28" s="1044" t="s">
        <v>485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388</v>
      </c>
      <c r="C29" s="1031"/>
      <c r="D29" s="1031"/>
      <c r="E29" s="1031"/>
      <c r="F29" s="1031"/>
      <c r="G29" s="1031"/>
      <c r="H29" s="1031"/>
      <c r="I29" s="1031"/>
      <c r="J29" s="1031"/>
      <c r="K29" s="1031"/>
      <c r="L29" s="1031"/>
      <c r="M29" s="1031"/>
      <c r="N29" s="1031"/>
      <c r="O29" s="1031"/>
      <c r="P29" s="1032"/>
      <c r="Q29" s="1038">
        <v>3009</v>
      </c>
      <c r="R29" s="1039"/>
      <c r="S29" s="1039"/>
      <c r="T29" s="1039"/>
      <c r="U29" s="1039"/>
      <c r="V29" s="1039">
        <v>2781</v>
      </c>
      <c r="W29" s="1039"/>
      <c r="X29" s="1039"/>
      <c r="Y29" s="1039"/>
      <c r="Z29" s="1039"/>
      <c r="AA29" s="1039">
        <v>228</v>
      </c>
      <c r="AB29" s="1039"/>
      <c r="AC29" s="1039"/>
      <c r="AD29" s="1039"/>
      <c r="AE29" s="1040"/>
      <c r="AF29" s="1035">
        <v>228</v>
      </c>
      <c r="AG29" s="1036"/>
      <c r="AH29" s="1036"/>
      <c r="AI29" s="1036"/>
      <c r="AJ29" s="1037"/>
      <c r="AK29" s="980">
        <v>458</v>
      </c>
      <c r="AL29" s="971"/>
      <c r="AM29" s="971"/>
      <c r="AN29" s="971"/>
      <c r="AO29" s="971"/>
      <c r="AP29" s="971" t="s">
        <v>485</v>
      </c>
      <c r="AQ29" s="971"/>
      <c r="AR29" s="971"/>
      <c r="AS29" s="971"/>
      <c r="AT29" s="971"/>
      <c r="AU29" s="971" t="s">
        <v>485</v>
      </c>
      <c r="AV29" s="971"/>
      <c r="AW29" s="971"/>
      <c r="AX29" s="971"/>
      <c r="AY29" s="971"/>
      <c r="AZ29" s="1041" t="s">
        <v>485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389</v>
      </c>
      <c r="C30" s="1031"/>
      <c r="D30" s="1031"/>
      <c r="E30" s="1031"/>
      <c r="F30" s="1031"/>
      <c r="G30" s="1031"/>
      <c r="H30" s="1031"/>
      <c r="I30" s="1031"/>
      <c r="J30" s="1031"/>
      <c r="K30" s="1031"/>
      <c r="L30" s="1031"/>
      <c r="M30" s="1031"/>
      <c r="N30" s="1031"/>
      <c r="O30" s="1031"/>
      <c r="P30" s="1032"/>
      <c r="Q30" s="1038">
        <v>466</v>
      </c>
      <c r="R30" s="1039"/>
      <c r="S30" s="1039"/>
      <c r="T30" s="1039"/>
      <c r="U30" s="1039"/>
      <c r="V30" s="1039">
        <v>453</v>
      </c>
      <c r="W30" s="1039"/>
      <c r="X30" s="1039"/>
      <c r="Y30" s="1039"/>
      <c r="Z30" s="1039"/>
      <c r="AA30" s="1039">
        <v>13</v>
      </c>
      <c r="AB30" s="1039"/>
      <c r="AC30" s="1039"/>
      <c r="AD30" s="1039"/>
      <c r="AE30" s="1040"/>
      <c r="AF30" s="1035">
        <v>13</v>
      </c>
      <c r="AG30" s="1036"/>
      <c r="AH30" s="1036"/>
      <c r="AI30" s="1036"/>
      <c r="AJ30" s="1037"/>
      <c r="AK30" s="980">
        <v>126</v>
      </c>
      <c r="AL30" s="971"/>
      <c r="AM30" s="971"/>
      <c r="AN30" s="971"/>
      <c r="AO30" s="971"/>
      <c r="AP30" s="971" t="s">
        <v>485</v>
      </c>
      <c r="AQ30" s="971"/>
      <c r="AR30" s="971"/>
      <c r="AS30" s="971"/>
      <c r="AT30" s="971"/>
      <c r="AU30" s="971" t="s">
        <v>485</v>
      </c>
      <c r="AV30" s="971"/>
      <c r="AW30" s="971"/>
      <c r="AX30" s="971"/>
      <c r="AY30" s="971"/>
      <c r="AZ30" s="1041" t="s">
        <v>485</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390</v>
      </c>
      <c r="C31" s="1031"/>
      <c r="D31" s="1031"/>
      <c r="E31" s="1031"/>
      <c r="F31" s="1031"/>
      <c r="G31" s="1031"/>
      <c r="H31" s="1031"/>
      <c r="I31" s="1031"/>
      <c r="J31" s="1031"/>
      <c r="K31" s="1031"/>
      <c r="L31" s="1031"/>
      <c r="M31" s="1031"/>
      <c r="N31" s="1031"/>
      <c r="O31" s="1031"/>
      <c r="P31" s="1032"/>
      <c r="Q31" s="1038">
        <v>12</v>
      </c>
      <c r="R31" s="1039"/>
      <c r="S31" s="1039"/>
      <c r="T31" s="1039"/>
      <c r="U31" s="1039"/>
      <c r="V31" s="1039">
        <v>12</v>
      </c>
      <c r="W31" s="1039"/>
      <c r="X31" s="1039"/>
      <c r="Y31" s="1039"/>
      <c r="Z31" s="1039"/>
      <c r="AA31" s="1039" t="s">
        <v>545</v>
      </c>
      <c r="AB31" s="1039"/>
      <c r="AC31" s="1039"/>
      <c r="AD31" s="1039"/>
      <c r="AE31" s="1040"/>
      <c r="AF31" s="1035" t="s">
        <v>545</v>
      </c>
      <c r="AG31" s="1036"/>
      <c r="AH31" s="1036"/>
      <c r="AI31" s="1036"/>
      <c r="AJ31" s="1037"/>
      <c r="AK31" s="980" t="s">
        <v>485</v>
      </c>
      <c r="AL31" s="971"/>
      <c r="AM31" s="971"/>
      <c r="AN31" s="971"/>
      <c r="AO31" s="971"/>
      <c r="AP31" s="971" t="s">
        <v>485</v>
      </c>
      <c r="AQ31" s="971"/>
      <c r="AR31" s="971"/>
      <c r="AS31" s="971"/>
      <c r="AT31" s="971"/>
      <c r="AU31" s="971" t="s">
        <v>485</v>
      </c>
      <c r="AV31" s="971"/>
      <c r="AW31" s="971"/>
      <c r="AX31" s="971"/>
      <c r="AY31" s="971"/>
      <c r="AZ31" s="1041" t="s">
        <v>485</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391</v>
      </c>
      <c r="C32" s="1031"/>
      <c r="D32" s="1031"/>
      <c r="E32" s="1031"/>
      <c r="F32" s="1031"/>
      <c r="G32" s="1031"/>
      <c r="H32" s="1031"/>
      <c r="I32" s="1031"/>
      <c r="J32" s="1031"/>
      <c r="K32" s="1031"/>
      <c r="L32" s="1031"/>
      <c r="M32" s="1031"/>
      <c r="N32" s="1031"/>
      <c r="O32" s="1031"/>
      <c r="P32" s="1032"/>
      <c r="Q32" s="1038">
        <v>490</v>
      </c>
      <c r="R32" s="1039"/>
      <c r="S32" s="1039"/>
      <c r="T32" s="1039"/>
      <c r="U32" s="1039"/>
      <c r="V32" s="1039">
        <v>453</v>
      </c>
      <c r="W32" s="1039"/>
      <c r="X32" s="1039"/>
      <c r="Y32" s="1039"/>
      <c r="Z32" s="1039"/>
      <c r="AA32" s="1039">
        <v>47</v>
      </c>
      <c r="AB32" s="1039"/>
      <c r="AC32" s="1039"/>
      <c r="AD32" s="1039"/>
      <c r="AE32" s="1040"/>
      <c r="AF32" s="1035">
        <v>1019</v>
      </c>
      <c r="AG32" s="1036"/>
      <c r="AH32" s="1036"/>
      <c r="AI32" s="1036"/>
      <c r="AJ32" s="1037"/>
      <c r="AK32" s="980" t="s">
        <v>560</v>
      </c>
      <c r="AL32" s="971"/>
      <c r="AM32" s="971"/>
      <c r="AN32" s="971"/>
      <c r="AO32" s="971"/>
      <c r="AP32" s="971">
        <v>598</v>
      </c>
      <c r="AQ32" s="971"/>
      <c r="AR32" s="971"/>
      <c r="AS32" s="971"/>
      <c r="AT32" s="971"/>
      <c r="AU32" s="971" t="s">
        <v>485</v>
      </c>
      <c r="AV32" s="971"/>
      <c r="AW32" s="971"/>
      <c r="AX32" s="971"/>
      <c r="AY32" s="971"/>
      <c r="AZ32" s="1041" t="s">
        <v>485</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393</v>
      </c>
      <c r="C33" s="1031"/>
      <c r="D33" s="1031"/>
      <c r="E33" s="1031"/>
      <c r="F33" s="1031"/>
      <c r="G33" s="1031"/>
      <c r="H33" s="1031"/>
      <c r="I33" s="1031"/>
      <c r="J33" s="1031"/>
      <c r="K33" s="1031"/>
      <c r="L33" s="1031"/>
      <c r="M33" s="1031"/>
      <c r="N33" s="1031"/>
      <c r="O33" s="1031"/>
      <c r="P33" s="1032"/>
      <c r="Q33" s="1038">
        <v>376</v>
      </c>
      <c r="R33" s="1039"/>
      <c r="S33" s="1039"/>
      <c r="T33" s="1039"/>
      <c r="U33" s="1039"/>
      <c r="V33" s="1039">
        <v>332</v>
      </c>
      <c r="W33" s="1039"/>
      <c r="X33" s="1039"/>
      <c r="Y33" s="1039"/>
      <c r="Z33" s="1039"/>
      <c r="AA33" s="1039">
        <v>44</v>
      </c>
      <c r="AB33" s="1039"/>
      <c r="AC33" s="1039"/>
      <c r="AD33" s="1039"/>
      <c r="AE33" s="1040"/>
      <c r="AF33" s="1035">
        <v>156</v>
      </c>
      <c r="AG33" s="1036"/>
      <c r="AH33" s="1036"/>
      <c r="AI33" s="1036"/>
      <c r="AJ33" s="1037"/>
      <c r="AK33" s="980">
        <v>132</v>
      </c>
      <c r="AL33" s="971"/>
      <c r="AM33" s="971"/>
      <c r="AN33" s="971"/>
      <c r="AO33" s="971"/>
      <c r="AP33" s="971">
        <v>2465</v>
      </c>
      <c r="AQ33" s="971"/>
      <c r="AR33" s="971"/>
      <c r="AS33" s="971"/>
      <c r="AT33" s="971"/>
      <c r="AU33" s="971">
        <v>2465</v>
      </c>
      <c r="AV33" s="971"/>
      <c r="AW33" s="971"/>
      <c r="AX33" s="971"/>
      <c r="AY33" s="971"/>
      <c r="AZ33" s="1041" t="s">
        <v>485</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375</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1526</v>
      </c>
      <c r="AG63" s="959"/>
      <c r="AH63" s="959"/>
      <c r="AI63" s="959"/>
      <c r="AJ63" s="1022"/>
      <c r="AK63" s="1023"/>
      <c r="AL63" s="963"/>
      <c r="AM63" s="963"/>
      <c r="AN63" s="963"/>
      <c r="AO63" s="963"/>
      <c r="AP63" s="959">
        <v>3063</v>
      </c>
      <c r="AQ63" s="959"/>
      <c r="AR63" s="959"/>
      <c r="AS63" s="959"/>
      <c r="AT63" s="959"/>
      <c r="AU63" s="959">
        <v>2465</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398</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2</v>
      </c>
      <c r="R68" s="982"/>
      <c r="S68" s="982"/>
      <c r="T68" s="982"/>
      <c r="U68" s="982"/>
      <c r="V68" s="982">
        <v>1</v>
      </c>
      <c r="W68" s="982"/>
      <c r="X68" s="982"/>
      <c r="Y68" s="982"/>
      <c r="Z68" s="982"/>
      <c r="AA68" s="982">
        <v>1</v>
      </c>
      <c r="AB68" s="982"/>
      <c r="AC68" s="982"/>
      <c r="AD68" s="982"/>
      <c r="AE68" s="982"/>
      <c r="AF68" s="982">
        <v>1</v>
      </c>
      <c r="AG68" s="982"/>
      <c r="AH68" s="982"/>
      <c r="AI68" s="982"/>
      <c r="AJ68" s="982"/>
      <c r="AK68" s="982" t="s">
        <v>545</v>
      </c>
      <c r="AL68" s="982"/>
      <c r="AM68" s="982"/>
      <c r="AN68" s="982"/>
      <c r="AO68" s="982"/>
      <c r="AP68" s="982" t="s">
        <v>485</v>
      </c>
      <c r="AQ68" s="982"/>
      <c r="AR68" s="982"/>
      <c r="AS68" s="982"/>
      <c r="AT68" s="982"/>
      <c r="AU68" s="982" t="s">
        <v>485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4557</v>
      </c>
      <c r="R69" s="971"/>
      <c r="S69" s="971"/>
      <c r="T69" s="971"/>
      <c r="U69" s="971"/>
      <c r="V69" s="971">
        <v>3585</v>
      </c>
      <c r="W69" s="971"/>
      <c r="X69" s="971"/>
      <c r="Y69" s="971"/>
      <c r="Z69" s="971"/>
      <c r="AA69" s="971">
        <v>972</v>
      </c>
      <c r="AB69" s="971"/>
      <c r="AC69" s="971"/>
      <c r="AD69" s="971"/>
      <c r="AE69" s="971"/>
      <c r="AF69" s="971">
        <v>972</v>
      </c>
      <c r="AG69" s="971"/>
      <c r="AH69" s="971"/>
      <c r="AI69" s="971"/>
      <c r="AJ69" s="971"/>
      <c r="AK69" s="971">
        <v>2</v>
      </c>
      <c r="AL69" s="971"/>
      <c r="AM69" s="971"/>
      <c r="AN69" s="971"/>
      <c r="AO69" s="971"/>
      <c r="AP69" s="971" t="s">
        <v>485</v>
      </c>
      <c r="AQ69" s="971"/>
      <c r="AR69" s="971"/>
      <c r="AS69" s="971"/>
      <c r="AT69" s="971"/>
      <c r="AU69" s="971" t="s">
        <v>485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101</v>
      </c>
      <c r="R70" s="971"/>
      <c r="S70" s="971"/>
      <c r="T70" s="971"/>
      <c r="U70" s="971"/>
      <c r="V70" s="971">
        <v>70</v>
      </c>
      <c r="W70" s="971"/>
      <c r="X70" s="971"/>
      <c r="Y70" s="971"/>
      <c r="Z70" s="971"/>
      <c r="AA70" s="971">
        <v>31</v>
      </c>
      <c r="AB70" s="971"/>
      <c r="AC70" s="971"/>
      <c r="AD70" s="971"/>
      <c r="AE70" s="971"/>
      <c r="AF70" s="971">
        <v>31</v>
      </c>
      <c r="AG70" s="971"/>
      <c r="AH70" s="971"/>
      <c r="AI70" s="971"/>
      <c r="AJ70" s="971"/>
      <c r="AK70" s="971" t="s">
        <v>485</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1147</v>
      </c>
      <c r="R71" s="971"/>
      <c r="S71" s="971"/>
      <c r="T71" s="971"/>
      <c r="U71" s="971"/>
      <c r="V71" s="971">
        <v>1116</v>
      </c>
      <c r="W71" s="971"/>
      <c r="X71" s="971"/>
      <c r="Y71" s="971"/>
      <c r="Z71" s="971"/>
      <c r="AA71" s="971">
        <v>31</v>
      </c>
      <c r="AB71" s="971"/>
      <c r="AC71" s="971"/>
      <c r="AD71" s="971"/>
      <c r="AE71" s="971"/>
      <c r="AF71" s="971">
        <v>24</v>
      </c>
      <c r="AG71" s="971"/>
      <c r="AH71" s="971"/>
      <c r="AI71" s="971"/>
      <c r="AJ71" s="971"/>
      <c r="AK71" s="971" t="s">
        <v>485</v>
      </c>
      <c r="AL71" s="971"/>
      <c r="AM71" s="971"/>
      <c r="AN71" s="971"/>
      <c r="AO71" s="971"/>
      <c r="AP71" s="971">
        <v>675</v>
      </c>
      <c r="AQ71" s="971"/>
      <c r="AR71" s="971"/>
      <c r="AS71" s="971"/>
      <c r="AT71" s="971"/>
      <c r="AU71" s="971">
        <v>299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80</v>
      </c>
      <c r="R72" s="971"/>
      <c r="S72" s="971"/>
      <c r="T72" s="971"/>
      <c r="U72" s="971"/>
      <c r="V72" s="971">
        <v>73</v>
      </c>
      <c r="W72" s="971"/>
      <c r="X72" s="971"/>
      <c r="Y72" s="971"/>
      <c r="Z72" s="971"/>
      <c r="AA72" s="971">
        <v>7</v>
      </c>
      <c r="AB72" s="971"/>
      <c r="AC72" s="971"/>
      <c r="AD72" s="971"/>
      <c r="AE72" s="971"/>
      <c r="AF72" s="971">
        <v>7</v>
      </c>
      <c r="AG72" s="971"/>
      <c r="AH72" s="971"/>
      <c r="AI72" s="971"/>
      <c r="AJ72" s="971"/>
      <c r="AK72" s="971">
        <v>20</v>
      </c>
      <c r="AL72" s="971"/>
      <c r="AM72" s="971"/>
      <c r="AN72" s="971"/>
      <c r="AO72" s="971"/>
      <c r="AP72" s="971" t="s">
        <v>485</v>
      </c>
      <c r="AQ72" s="971"/>
      <c r="AR72" s="971"/>
      <c r="AS72" s="971"/>
      <c r="AT72" s="971"/>
      <c r="AU72" s="971" t="s">
        <v>485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141377</v>
      </c>
      <c r="R73" s="971"/>
      <c r="S73" s="971"/>
      <c r="T73" s="971"/>
      <c r="U73" s="971"/>
      <c r="V73" s="971">
        <v>138807</v>
      </c>
      <c r="W73" s="971"/>
      <c r="X73" s="971"/>
      <c r="Y73" s="971"/>
      <c r="Z73" s="971"/>
      <c r="AA73" s="971">
        <v>2570</v>
      </c>
      <c r="AB73" s="971"/>
      <c r="AC73" s="971"/>
      <c r="AD73" s="971"/>
      <c r="AE73" s="971"/>
      <c r="AF73" s="971">
        <v>2570</v>
      </c>
      <c r="AG73" s="971"/>
      <c r="AH73" s="971"/>
      <c r="AI73" s="971"/>
      <c r="AJ73" s="971"/>
      <c r="AK73" s="971" t="s">
        <v>485</v>
      </c>
      <c r="AL73" s="971"/>
      <c r="AM73" s="971"/>
      <c r="AN73" s="971"/>
      <c r="AO73" s="971"/>
      <c r="AP73" s="971" t="s">
        <v>485</v>
      </c>
      <c r="AQ73" s="971"/>
      <c r="AR73" s="971"/>
      <c r="AS73" s="971"/>
      <c r="AT73" s="971"/>
      <c r="AU73" s="971" t="s">
        <v>485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375</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3605</v>
      </c>
      <c r="AG88" s="959"/>
      <c r="AH88" s="959"/>
      <c r="AI88" s="959"/>
      <c r="AJ88" s="959"/>
      <c r="AK88" s="963"/>
      <c r="AL88" s="963"/>
      <c r="AM88" s="963"/>
      <c r="AN88" s="963"/>
      <c r="AO88" s="963"/>
      <c r="AP88" s="959">
        <v>675</v>
      </c>
      <c r="AQ88" s="959"/>
      <c r="AR88" s="959"/>
      <c r="AS88" s="959"/>
      <c r="AT88" s="959"/>
      <c r="AU88" s="959">
        <v>299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24</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847459</v>
      </c>
      <c r="AB110" s="889"/>
      <c r="AC110" s="889"/>
      <c r="AD110" s="889"/>
      <c r="AE110" s="890"/>
      <c r="AF110" s="891">
        <v>836157</v>
      </c>
      <c r="AG110" s="889"/>
      <c r="AH110" s="889"/>
      <c r="AI110" s="889"/>
      <c r="AJ110" s="890"/>
      <c r="AK110" s="891">
        <v>903399</v>
      </c>
      <c r="AL110" s="889"/>
      <c r="AM110" s="889"/>
      <c r="AN110" s="889"/>
      <c r="AO110" s="890"/>
      <c r="AP110" s="892">
        <v>13.4</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10070533</v>
      </c>
      <c r="BR110" s="842"/>
      <c r="BS110" s="842"/>
      <c r="BT110" s="842"/>
      <c r="BU110" s="842"/>
      <c r="BV110" s="842">
        <v>10919103</v>
      </c>
      <c r="BW110" s="842"/>
      <c r="BX110" s="842"/>
      <c r="BY110" s="842"/>
      <c r="BZ110" s="842"/>
      <c r="CA110" s="842">
        <v>10348445</v>
      </c>
      <c r="CB110" s="842"/>
      <c r="CC110" s="842"/>
      <c r="CD110" s="842"/>
      <c r="CE110" s="842"/>
      <c r="CF110" s="866">
        <v>153</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v>18967</v>
      </c>
      <c r="BW111" s="817"/>
      <c r="BX111" s="817"/>
      <c r="BY111" s="817"/>
      <c r="BZ111" s="817"/>
      <c r="CA111" s="817" t="s">
        <v>121</v>
      </c>
      <c r="CB111" s="817"/>
      <c r="CC111" s="817"/>
      <c r="CD111" s="817"/>
      <c r="CE111" s="817"/>
      <c r="CF111" s="875" t="s">
        <v>121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2655950</v>
      </c>
      <c r="BR112" s="817"/>
      <c r="BS112" s="817"/>
      <c r="BT112" s="817"/>
      <c r="BU112" s="817"/>
      <c r="BV112" s="817">
        <v>2566097</v>
      </c>
      <c r="BW112" s="817"/>
      <c r="BX112" s="817"/>
      <c r="BY112" s="817"/>
      <c r="BZ112" s="817"/>
      <c r="CA112" s="817">
        <v>2465209</v>
      </c>
      <c r="CB112" s="817"/>
      <c r="CC112" s="817"/>
      <c r="CD112" s="817"/>
      <c r="CE112" s="817"/>
      <c r="CF112" s="875">
        <v>36.4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173266</v>
      </c>
      <c r="AB113" s="919"/>
      <c r="AC113" s="919"/>
      <c r="AD113" s="919"/>
      <c r="AE113" s="920"/>
      <c r="AF113" s="921">
        <v>177453</v>
      </c>
      <c r="AG113" s="919"/>
      <c r="AH113" s="919"/>
      <c r="AI113" s="919"/>
      <c r="AJ113" s="920"/>
      <c r="AK113" s="921">
        <v>201051</v>
      </c>
      <c r="AL113" s="919"/>
      <c r="AM113" s="919"/>
      <c r="AN113" s="919"/>
      <c r="AO113" s="920"/>
      <c r="AP113" s="922">
        <v>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405434</v>
      </c>
      <c r="BR113" s="817"/>
      <c r="BS113" s="817"/>
      <c r="BT113" s="817"/>
      <c r="BU113" s="817"/>
      <c r="BV113" s="817">
        <v>344496</v>
      </c>
      <c r="BW113" s="817"/>
      <c r="BX113" s="817"/>
      <c r="BY113" s="817"/>
      <c r="BZ113" s="817"/>
      <c r="CA113" s="817">
        <v>298927</v>
      </c>
      <c r="CB113" s="817"/>
      <c r="CC113" s="817"/>
      <c r="CD113" s="817"/>
      <c r="CE113" s="817"/>
      <c r="CF113" s="875">
        <v>4.4000000000000004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60990</v>
      </c>
      <c r="AB114" s="780"/>
      <c r="AC114" s="780"/>
      <c r="AD114" s="780"/>
      <c r="AE114" s="781"/>
      <c r="AF114" s="782">
        <v>65010</v>
      </c>
      <c r="AG114" s="780"/>
      <c r="AH114" s="780"/>
      <c r="AI114" s="780"/>
      <c r="AJ114" s="781"/>
      <c r="AK114" s="782">
        <v>66397</v>
      </c>
      <c r="AL114" s="780"/>
      <c r="AM114" s="780"/>
      <c r="AN114" s="780"/>
      <c r="AO114" s="781"/>
      <c r="AP114" s="824">
        <v>1</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t="s">
        <v>121</v>
      </c>
      <c r="BR114" s="817"/>
      <c r="BS114" s="817"/>
      <c r="BT114" s="817"/>
      <c r="BU114" s="817"/>
      <c r="BV114" s="817" t="s">
        <v>121</v>
      </c>
      <c r="BW114" s="817"/>
      <c r="BX114" s="817"/>
      <c r="BY114" s="817"/>
      <c r="BZ114" s="817"/>
      <c r="CA114" s="817" t="s">
        <v>121</v>
      </c>
      <c r="CB114" s="817"/>
      <c r="CC114" s="817"/>
      <c r="CD114" s="817"/>
      <c r="CE114" s="817"/>
      <c r="CF114" s="875" t="s">
        <v>121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v>18967</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1081715</v>
      </c>
      <c r="AB117" s="903"/>
      <c r="AC117" s="903"/>
      <c r="AD117" s="903"/>
      <c r="AE117" s="904"/>
      <c r="AF117" s="905">
        <v>1078620</v>
      </c>
      <c r="AG117" s="903"/>
      <c r="AH117" s="903"/>
      <c r="AI117" s="903"/>
      <c r="AJ117" s="904"/>
      <c r="AK117" s="905">
        <v>1170847</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440</v>
      </c>
      <c r="BP119" s="878"/>
      <c r="BQ119" s="879">
        <v>13131917</v>
      </c>
      <c r="BR119" s="845"/>
      <c r="BS119" s="845"/>
      <c r="BT119" s="845"/>
      <c r="BU119" s="845"/>
      <c r="BV119" s="845">
        <v>13848663</v>
      </c>
      <c r="BW119" s="845"/>
      <c r="BX119" s="845"/>
      <c r="BY119" s="845"/>
      <c r="BZ119" s="845"/>
      <c r="CA119" s="845">
        <v>13112581</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5838248</v>
      </c>
      <c r="BR120" s="842"/>
      <c r="BS120" s="842"/>
      <c r="BT120" s="842"/>
      <c r="BU120" s="842"/>
      <c r="BV120" s="842">
        <v>6302488</v>
      </c>
      <c r="BW120" s="842"/>
      <c r="BX120" s="842"/>
      <c r="BY120" s="842"/>
      <c r="BZ120" s="842"/>
      <c r="CA120" s="842">
        <v>6679724</v>
      </c>
      <c r="CB120" s="842"/>
      <c r="CC120" s="842"/>
      <c r="CD120" s="842"/>
      <c r="CE120" s="842"/>
      <c r="CF120" s="866">
        <v>98.7</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2655950</v>
      </c>
      <c r="DH120" s="842"/>
      <c r="DI120" s="842"/>
      <c r="DJ120" s="842"/>
      <c r="DK120" s="842"/>
      <c r="DL120" s="842">
        <v>2566097</v>
      </c>
      <c r="DM120" s="842"/>
      <c r="DN120" s="842"/>
      <c r="DO120" s="842"/>
      <c r="DP120" s="842"/>
      <c r="DQ120" s="842">
        <v>2465209</v>
      </c>
      <c r="DR120" s="842"/>
      <c r="DS120" s="842"/>
      <c r="DT120" s="842"/>
      <c r="DU120" s="842"/>
      <c r="DV120" s="843">
        <v>36.4</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5420</v>
      </c>
      <c r="BR121" s="817"/>
      <c r="BS121" s="817"/>
      <c r="BT121" s="817"/>
      <c r="BU121" s="817"/>
      <c r="BV121" s="817">
        <v>3612</v>
      </c>
      <c r="BW121" s="817"/>
      <c r="BX121" s="817"/>
      <c r="BY121" s="817"/>
      <c r="BZ121" s="817"/>
      <c r="CA121" s="817">
        <v>1808</v>
      </c>
      <c r="CB121" s="817"/>
      <c r="CC121" s="817"/>
      <c r="CD121" s="817"/>
      <c r="CE121" s="817"/>
      <c r="CF121" s="875">
        <v>0</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8195346</v>
      </c>
      <c r="BR122" s="845"/>
      <c r="BS122" s="845"/>
      <c r="BT122" s="845"/>
      <c r="BU122" s="845"/>
      <c r="BV122" s="845">
        <v>8416785</v>
      </c>
      <c r="BW122" s="845"/>
      <c r="BX122" s="845"/>
      <c r="BY122" s="845"/>
      <c r="BZ122" s="845"/>
      <c r="CA122" s="845">
        <v>7961268</v>
      </c>
      <c r="CB122" s="845"/>
      <c r="CC122" s="845"/>
      <c r="CD122" s="845"/>
      <c r="CE122" s="845"/>
      <c r="CF122" s="846">
        <v>117.7</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448</v>
      </c>
      <c r="BP123" s="878"/>
      <c r="BQ123" s="832">
        <v>14039014</v>
      </c>
      <c r="BR123" s="833"/>
      <c r="BS123" s="833"/>
      <c r="BT123" s="833"/>
      <c r="BU123" s="833"/>
      <c r="BV123" s="833">
        <v>14722885</v>
      </c>
      <c r="BW123" s="833"/>
      <c r="BX123" s="833"/>
      <c r="BY123" s="833"/>
      <c r="BZ123" s="833"/>
      <c r="CA123" s="833">
        <v>14642800</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1808</v>
      </c>
      <c r="AB128" s="801"/>
      <c r="AC128" s="801"/>
      <c r="AD128" s="801"/>
      <c r="AE128" s="802"/>
      <c r="AF128" s="803">
        <v>1808</v>
      </c>
      <c r="AG128" s="801"/>
      <c r="AH128" s="801"/>
      <c r="AI128" s="801"/>
      <c r="AJ128" s="802"/>
      <c r="AK128" s="803">
        <v>1808</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121</v>
      </c>
      <c r="BG128" s="787"/>
      <c r="BH128" s="787"/>
      <c r="BI128" s="787"/>
      <c r="BJ128" s="787"/>
      <c r="BK128" s="787"/>
      <c r="BL128" s="810"/>
      <c r="BM128" s="786">
        <v>13.93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7432919</v>
      </c>
      <c r="AB129" s="780"/>
      <c r="AC129" s="780"/>
      <c r="AD129" s="780"/>
      <c r="AE129" s="781"/>
      <c r="AF129" s="782">
        <v>7220512</v>
      </c>
      <c r="AG129" s="780"/>
      <c r="AH129" s="780"/>
      <c r="AI129" s="780"/>
      <c r="AJ129" s="781"/>
      <c r="AK129" s="782">
        <v>7379443</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121</v>
      </c>
      <c r="BG129" s="771"/>
      <c r="BH129" s="771"/>
      <c r="BI129" s="771"/>
      <c r="BJ129" s="771"/>
      <c r="BK129" s="771"/>
      <c r="BL129" s="772"/>
      <c r="BM129" s="770">
        <v>18.93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689048</v>
      </c>
      <c r="AB130" s="780"/>
      <c r="AC130" s="780"/>
      <c r="AD130" s="780"/>
      <c r="AE130" s="781"/>
      <c r="AF130" s="782">
        <v>624805</v>
      </c>
      <c r="AG130" s="780"/>
      <c r="AH130" s="780"/>
      <c r="AI130" s="780"/>
      <c r="AJ130" s="781"/>
      <c r="AK130" s="782">
        <v>615035</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6.9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6743871</v>
      </c>
      <c r="AB131" s="764"/>
      <c r="AC131" s="764"/>
      <c r="AD131" s="764"/>
      <c r="AE131" s="765"/>
      <c r="AF131" s="766">
        <v>6595707</v>
      </c>
      <c r="AG131" s="764"/>
      <c r="AH131" s="764"/>
      <c r="AI131" s="764"/>
      <c r="AJ131" s="765"/>
      <c r="AK131" s="766">
        <v>6764408</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5.7957662589999996</v>
      </c>
      <c r="AB132" s="745"/>
      <c r="AC132" s="745"/>
      <c r="AD132" s="745"/>
      <c r="AE132" s="746"/>
      <c r="AF132" s="747">
        <v>6.8530485060000004</v>
      </c>
      <c r="AG132" s="745"/>
      <c r="AH132" s="745"/>
      <c r="AI132" s="745"/>
      <c r="AJ132" s="746"/>
      <c r="AK132" s="747">
        <v>8.1899849919999994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5.6</v>
      </c>
      <c r="AB133" s="724"/>
      <c r="AC133" s="724"/>
      <c r="AD133" s="724"/>
      <c r="AE133" s="725"/>
      <c r="AF133" s="723">
        <v>6</v>
      </c>
      <c r="AG133" s="724"/>
      <c r="AH133" s="724"/>
      <c r="AI133" s="724"/>
      <c r="AJ133" s="725"/>
      <c r="AK133" s="723">
        <v>6.9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BlBgTS9Nq8dWXBkToCeVXIbW3RpBpF45ZRj5bCcE5kk8DvkBD5xGi6pQKsc5QJi3mo9SS7tcbn7hRqhxcSe8A==" saltValue="c7fDYWtg/4pUK89AoDSg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mG9XvFQhYt5MNMv2Lo9RjMgnJnXOxa2mV1pIQVhUSyoMy4+baK1py+R8KXQ7hmSMBCZiReZ0eykaegm3Looxw==" saltValue="VMIvaRas6PgPiw06yZwt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uZM8abRB0GK+YWNl5hYurO+cU0xZbLZ+0CpkrKRtjhCwFIRX7uI6++9dvIvoyXURH/NtgfsgyoJX1VmPvHmCQ==" saltValue="kEb0/sM1H9hG3PmRFIWA2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1839304</v>
      </c>
      <c r="AP9" s="281">
        <v>51939</v>
      </c>
      <c r="AQ9" s="282">
        <v>67248</v>
      </c>
      <c r="AR9" s="283">
        <v>-22.8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328933</v>
      </c>
      <c r="AP10" s="284">
        <v>9288</v>
      </c>
      <c r="AQ10" s="285">
        <v>9038</v>
      </c>
      <c r="AR10" s="286">
        <v>2.8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t="s">
        <v>485</v>
      </c>
      <c r="AP11" s="284" t="s">
        <v>485</v>
      </c>
      <c r="AQ11" s="285">
        <v>320</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485</v>
      </c>
      <c r="AP12" s="284" t="s">
        <v>485</v>
      </c>
      <c r="AQ12" s="285">
        <v>22</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49345</v>
      </c>
      <c r="AP13" s="284">
        <v>1393</v>
      </c>
      <c r="AQ13" s="285">
        <v>2764</v>
      </c>
      <c r="AR13" s="286">
        <v>-49.6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63647</v>
      </c>
      <c r="AP14" s="284">
        <v>1797</v>
      </c>
      <c r="AQ14" s="285">
        <v>1165</v>
      </c>
      <c r="AR14" s="286">
        <v>54.2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-160191</v>
      </c>
      <c r="AP15" s="284">
        <v>-4524</v>
      </c>
      <c r="AQ15" s="285">
        <v>-3941</v>
      </c>
      <c r="AR15" s="286">
        <v>14.8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2121038</v>
      </c>
      <c r="AP16" s="284">
        <v>59894</v>
      </c>
      <c r="AQ16" s="285">
        <v>76616</v>
      </c>
      <c r="AR16" s="286">
        <v>-21.8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4.97</v>
      </c>
      <c r="AP21" s="298">
        <v>6.73</v>
      </c>
      <c r="AQ21" s="299">
        <v>-1.76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96</v>
      </c>
      <c r="AP22" s="303">
        <v>96.9</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903399</v>
      </c>
      <c r="AP32" s="312">
        <v>25510</v>
      </c>
      <c r="AQ32" s="313">
        <v>33390</v>
      </c>
      <c r="AR32" s="314">
        <v>-23.6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201051</v>
      </c>
      <c r="AP35" s="312">
        <v>5677</v>
      </c>
      <c r="AQ35" s="313">
        <v>8851</v>
      </c>
      <c r="AR35" s="314">
        <v>-35.9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66397</v>
      </c>
      <c r="AP36" s="312">
        <v>1875</v>
      </c>
      <c r="AQ36" s="313">
        <v>2033</v>
      </c>
      <c r="AR36" s="314">
        <v>-7.8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t="s">
        <v>485</v>
      </c>
      <c r="AP37" s="312" t="s">
        <v>485</v>
      </c>
      <c r="AQ37" s="313">
        <v>640</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485</v>
      </c>
      <c r="AP38" s="315" t="s">
        <v>485</v>
      </c>
      <c r="AQ38" s="316">
        <v>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-1808</v>
      </c>
      <c r="AP39" s="312">
        <v>-51</v>
      </c>
      <c r="AQ39" s="313">
        <v>-3025</v>
      </c>
      <c r="AR39" s="314">
        <v>-98.3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-615035</v>
      </c>
      <c r="AP40" s="312">
        <v>-17367</v>
      </c>
      <c r="AQ40" s="313">
        <v>-26876</v>
      </c>
      <c r="AR40" s="314">
        <v>-35.4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554004</v>
      </c>
      <c r="AP41" s="312">
        <v>15644</v>
      </c>
      <c r="AQ41" s="313">
        <v>15015</v>
      </c>
      <c r="AR41" s="314">
        <v>4.2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1354543</v>
      </c>
      <c r="AN51" s="334">
        <v>38392</v>
      </c>
      <c r="AO51" s="335">
        <v>-64.5</v>
      </c>
      <c r="AP51" s="336">
        <v>51264</v>
      </c>
      <c r="AQ51" s="337">
        <v>8.1999999999999993</v>
      </c>
      <c r="AR51" s="338">
        <v>-72.7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623668</v>
      </c>
      <c r="AN52" s="342">
        <v>17677</v>
      </c>
      <c r="AO52" s="343">
        <v>61.5</v>
      </c>
      <c r="AP52" s="344">
        <v>26040</v>
      </c>
      <c r="AQ52" s="345">
        <v>4.5</v>
      </c>
      <c r="AR52" s="346">
        <v>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1524839</v>
      </c>
      <c r="AN53" s="334">
        <v>42973</v>
      </c>
      <c r="AO53" s="335">
        <v>11.9</v>
      </c>
      <c r="AP53" s="336">
        <v>52068</v>
      </c>
      <c r="AQ53" s="337">
        <v>1.6</v>
      </c>
      <c r="AR53" s="338">
        <v>10.3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668583</v>
      </c>
      <c r="AN54" s="342">
        <v>18842</v>
      </c>
      <c r="AO54" s="343">
        <v>6.6</v>
      </c>
      <c r="AP54" s="344">
        <v>26936</v>
      </c>
      <c r="AQ54" s="345">
        <v>3.4</v>
      </c>
      <c r="AR54" s="346">
        <v>3.2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1047587</v>
      </c>
      <c r="AN55" s="334">
        <v>29477</v>
      </c>
      <c r="AO55" s="335">
        <v>-31.4</v>
      </c>
      <c r="AP55" s="336">
        <v>47161</v>
      </c>
      <c r="AQ55" s="337">
        <v>-9.4</v>
      </c>
      <c r="AR55" s="338">
        <v>-22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368558</v>
      </c>
      <c r="AN56" s="342">
        <v>10371</v>
      </c>
      <c r="AO56" s="343">
        <v>-45</v>
      </c>
      <c r="AP56" s="344">
        <v>24595</v>
      </c>
      <c r="AQ56" s="345">
        <v>-8.6999999999999993</v>
      </c>
      <c r="AR56" s="346">
        <v>-36.299999999999997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2315333</v>
      </c>
      <c r="AN57" s="334">
        <v>65076</v>
      </c>
      <c r="AO57" s="335">
        <v>120.8</v>
      </c>
      <c r="AP57" s="336">
        <v>43423</v>
      </c>
      <c r="AQ57" s="337">
        <v>-7.9</v>
      </c>
      <c r="AR57" s="338">
        <v>128.69999999999999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1919799</v>
      </c>
      <c r="AN58" s="342">
        <v>53959</v>
      </c>
      <c r="AO58" s="343">
        <v>420.3</v>
      </c>
      <c r="AP58" s="344">
        <v>22207</v>
      </c>
      <c r="AQ58" s="345">
        <v>-9.6999999999999993</v>
      </c>
      <c r="AR58" s="346">
        <v>430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635899</v>
      </c>
      <c r="AN59" s="334">
        <v>17957</v>
      </c>
      <c r="AO59" s="335">
        <v>-72.400000000000006</v>
      </c>
      <c r="AP59" s="336">
        <v>45265</v>
      </c>
      <c r="AQ59" s="337">
        <v>4.2</v>
      </c>
      <c r="AR59" s="338">
        <v>-76.599999999999994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512369</v>
      </c>
      <c r="AN60" s="342">
        <v>14468</v>
      </c>
      <c r="AO60" s="343">
        <v>-73.2</v>
      </c>
      <c r="AP60" s="344">
        <v>22600</v>
      </c>
      <c r="AQ60" s="345">
        <v>1.8</v>
      </c>
      <c r="AR60" s="346">
        <v>-75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1375640</v>
      </c>
      <c r="AN61" s="349">
        <v>38775</v>
      </c>
      <c r="AO61" s="350">
        <v>-7.1</v>
      </c>
      <c r="AP61" s="351">
        <v>47836</v>
      </c>
      <c r="AQ61" s="352">
        <v>-0.7</v>
      </c>
      <c r="AR61" s="338">
        <v>-6.4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818595</v>
      </c>
      <c r="AN62" s="342">
        <v>23063</v>
      </c>
      <c r="AO62" s="343">
        <v>74</v>
      </c>
      <c r="AP62" s="344">
        <v>24476</v>
      </c>
      <c r="AQ62" s="345">
        <v>-1.7</v>
      </c>
      <c r="AR62" s="346">
        <v>75.7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c4K+KD0PBQcHKIsH8wjJ5GSeiik9zzpG82Bp3NE+3XXRBs1nsWF7fCHjmW7Ee+JoiJ7MINfeq5qXyBEmS9MLg==" saltValue="Ah53fQUbvbUvZ3VxZ2Vm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mOdx8JdCTFulcJ9B9kruPkjCKtNBbu8wYK2AcPWDCUumJZU5EbaXSk/QLrhqhf9TgW18cSTsyvCMhnbxAbFjMg==" saltValue="D1p1G5YklH6AFyOmw4xD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XaGxhSUNgfqapeFqyT2lNpukdD8LuYiggB+8MB9Ar0fRIbeJOLGqtw2cVwhec/g71vNds6DIeLhQyHwM15QGbg==" saltValue="3l8csAa7+VJx88fm18g6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20.38</v>
      </c>
      <c r="G47" s="12">
        <v>23.08</v>
      </c>
      <c r="H47" s="12">
        <v>30.57</v>
      </c>
      <c r="I47" s="12">
        <v>37.57</v>
      </c>
      <c r="J47" s="13">
        <v>36.82</v>
      </c>
    </row>
    <row r="48" spans="2:10" ht="57.75" customHeight="1" x14ac:dyDescent="0.15">
      <c r="B48" s="14"/>
      <c r="C48" s="1141" t="s">
        <v>4</v>
      </c>
      <c r="D48" s="1141"/>
      <c r="E48" s="1142"/>
      <c r="F48" s="15">
        <v>6.84</v>
      </c>
      <c r="G48" s="16">
        <v>8.99</v>
      </c>
      <c r="H48" s="16">
        <v>12.57</v>
      </c>
      <c r="I48" s="16">
        <v>12.46</v>
      </c>
      <c r="J48" s="17">
        <v>11.75</v>
      </c>
    </row>
    <row r="49" spans="2:10" ht="57.75" customHeight="1" thickBot="1" x14ac:dyDescent="0.2">
      <c r="B49" s="18"/>
      <c r="C49" s="1143" t="s">
        <v>5</v>
      </c>
      <c r="D49" s="1143"/>
      <c r="E49" s="1144"/>
      <c r="F49" s="19">
        <v>5.81</v>
      </c>
      <c r="G49" s="20">
        <v>5.7</v>
      </c>
      <c r="H49" s="20">
        <v>11.89</v>
      </c>
      <c r="I49" s="20" t="s">
        <v>529</v>
      </c>
      <c r="J49" s="21" t="s">
        <v>530</v>
      </c>
    </row>
    <row r="50" spans="2:10" x14ac:dyDescent="0.15"/>
  </sheetData>
  <sheetProtection algorithmName="SHA-512" hashValue="6d2tRiKieqNSwL9e4pwYRRFQtQQzzMEzmMWcE7V1a01s5Gz+OW6a8bybQMzJKLRF1y+aGCrdTGcMQSwl99vqtw==" saltValue="YVC3j3ObhmZl3CQ86mX1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2025-03-12T08:39:01Z</cp:lastPrinted>
  <dcterms:created xsi:type="dcterms:W3CDTF">2025-02-19T04:27:51Z</dcterms:created>
  <dcterms:modified xsi:type="dcterms:W3CDTF">2025-09-12T06:30:46Z</dcterms:modified>
  <cp:category/>
</cp:coreProperties>
</file>