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kjsvj019\業務資料\10_総務課\02_財政係\04_財政分析に関すること\公会計に関すること\R07\20250825_【提出期限：９月１６日（火）】令和５年度財政状況資料集の作成について（２回目・地方公会計関係）\新しいフォルダー\"/>
    </mc:Choice>
  </mc:AlternateContent>
  <xr:revisionPtr revIDLastSave="0" documentId="8_{D2CA2739-7C2F-4474-A688-3ADF14C70516}" xr6:coauthVersionLast="36" xr6:coauthVersionMax="36" xr10:uidLastSave="{00000000-0000-0000-0000-000000000000}"/>
  <bookViews>
    <workbookView xWindow="0" yWindow="0" windowWidth="28800" windowHeight="1411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9" r:id="rId5"/>
    <sheet name="経常経費分析表（人件費・公債費・普通建設事業費の分析）" sheetId="15" r:id="rId6"/>
    <sheet name="性質別歳出決算分析表（住民一人当たりのコスト）" sheetId="20" r:id="rId7"/>
    <sheet name="目的別歳出決算分析表（住民一人当たりのコスト）" sheetId="21" r:id="rId8"/>
    <sheet name="実質収支比率等に係る経年分析" sheetId="22" r:id="rId9"/>
    <sheet name="連結実質赤字比率に係る赤字・黒字の構成分析" sheetId="23" r:id="rId10"/>
    <sheet name="実質公債費比率（分子）の構造" sheetId="24" r:id="rId11"/>
    <sheet name="将来負担比率（分子）の構造" sheetId="25" r:id="rId12"/>
    <sheet name="基金残高に係る経年分析" sheetId="26" r:id="rId13"/>
    <sheet name="公会計指標分析・財政指標組合せ分析表" sheetId="27" r:id="rId14"/>
    <sheet name="施設類型別ストック情報分析表①" sheetId="28" r:id="rId15"/>
    <sheet name="施設類型別ストック情報分析表②" sheetId="29" r:id="rId16"/>
    <sheet name="データシート" sheetId="9" state="hidden" r:id="rId17"/>
  </sheets>
  <externalReferences>
    <externalReference r:id="rId18"/>
    <externalReference r:id="rId19"/>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O34" i="10"/>
  <c r="CO35" i="10" s="1"/>
  <c r="BW34" i="10"/>
  <c r="BW35" i="10" s="1"/>
  <c r="BW36" i="10" s="1"/>
  <c r="BW37" i="10" s="1"/>
  <c r="BW38" i="10" s="1"/>
  <c r="BW39" i="10" s="1"/>
  <c r="BW40" i="10" s="1"/>
  <c r="BW41"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<sst xmlns="http://schemas.openxmlformats.org/spreadsheetml/2006/main" count="1167" uniqueCount="570">
  <si>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</si>
  <si>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</si>
  <si>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</si>
  <si>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</si>
  <si>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</si>
  <si>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</si>
  <si>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</si>
  <si>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</si>
  <si>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</si>
  <si>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</si>
  <si>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</si>
  <si>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</si>
  <si>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</si>
  <si>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</si>
  <si>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</si>
  <si>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</si>
  <si>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</si>
  <si>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</si>
  <si>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</si>
  <si>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</si>
  <si>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</si>
  <si>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</si>
  <si>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</si>
  <si>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</si>
  <si>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</si>
  <si>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</si>
  <si>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</si>
  <si>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</si>
  <si>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</si>
  <si>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</si>
  <si>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</si>
  <si>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</si>
  <si>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</si>
  <si>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</si>
  <si>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</si>
  <si>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</si>
  <si>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</si>
  <si>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</si>
  <si>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</si>
  <si>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</si>
  <si>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</si>
  <si>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</si>
  <si>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</si>
  <si>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</si>
  <si>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</si>
  <si>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</si>
  <si>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</si>
  <si>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</si>
  <si>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</si>
  <si>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</si>
  <si>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</si>
  <si>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</si>
  <si>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</si>
  <si>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</si>
  <si>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</si>
  <si>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</si>
  <si>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</si>
  <si>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</si>
  <si>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</si>
  <si>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</si>
  <si>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</si>
  <si>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</si>
  <si>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</si>
  <si>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</si>
  <si>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</si>
  <si>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</si>
  <si>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</si>
  <si>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</si>
  <si>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</si>
  <si>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</si>
  <si>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</si>
  <si>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</si>
  <si>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</si>
  <si>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</si>
  <si>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</si>
  <si>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</si>
  <si>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</si>
  <si>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</si>
  <si>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</si>
  <si>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</si>
  <si>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</si>
  <si>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Ⅴ－２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</si>
  <si>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</si>
  <si>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</si>
  <si>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</si>
  <si>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</si>
  <si>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</si>
  <si>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</si>
  <si>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</si>
  <si>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</si>
  <si>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</si>
  <si>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</si>
  <si>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</si>
  <si>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</si>
  <si>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北島町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</si>
  <si>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</si>
  <si>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</si>
  <si>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</si>
  <si>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</si>
  <si>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</si>
  <si>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</si>
  <si>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</si>
  <si>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</si>
  <si>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</si>
  <si>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</si>
  <si>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</si>
  <si>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</si>
  <si>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</si>
  <si>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</si>
  <si>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</si>
  <si>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</si>
  <si>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</si>
  <si>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</si>
  <si>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</si>
  <si>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</si>
  <si>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</si>
  <si>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</si>
  <si>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</si>
  <si>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</si>
  <si>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</si>
  <si>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</si>
  <si>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</si>
  <si>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</si>
  <si>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</si>
  <si>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</si>
  <si>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</si>
  <si>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</si>
  <si>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</si>
  <si>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</si>
  <si>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</si>
  <si>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</si>
  <si>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</si>
  <si>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</si>
  <si>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</si>
  <si>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</si>
  <si>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</si>
  <si>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</si>
  <si>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</si>
  <si>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</si>
  <si>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</si>
  <si>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</si>
  <si>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</si>
  <si>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</si>
  <si>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</si>
  <si>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</si>
  <si>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</si>
  <si>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</si>
  <si>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</si>
  <si>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</si>
  <si>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</si>
  <si>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</si>
  <si>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</si>
  <si>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</si>
  <si>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</si>
  <si>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</si>
  <si>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</si>
  <si>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</si>
  <si>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</si>
  <si>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</si>
  <si>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</si>
  <si>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</si>
  <si>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</si>
  <si>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</si>
  <si>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</si>
  <si>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</si>
  <si>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</si>
  <si>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</si>
  <si>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</si>
  <si>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</si>
  <si>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</si>
  <si>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</si>
  <si>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</si>
  <si>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</si>
  <si>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</si>
  <si>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</si>
  <si>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</si>
  <si>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</si>
  <si>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</si>
  <si>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</si>
  <si>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</si>
  <si>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</si>
  <si>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</si>
  <si>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</si>
  <si>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</si>
  <si>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</si>
  <si>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</si>
  <si>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</si>
  <si>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</si>
  <si>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</si>
  <si>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</si>
  <si>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</si>
  <si>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</si>
  <si>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</si>
  <si>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</si>
  <si>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</si>
  <si>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</si>
  <si>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</si>
  <si>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</si>
  <si>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</si>
  <si>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</si>
  <si>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</si>
  <si>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</si>
  <si>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徳島県北島町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</si>
  <si>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</si>
  <si>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</si>
  <si>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</si>
  <si>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</si>
  <si>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</si>
  <si>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</si>
  <si>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</si>
  <si>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</si>
  <si>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</si>
  <si>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</si>
  <si>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</si>
  <si>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</si>
  <si>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</si>
  <si>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</si>
  <si>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</si>
  <si>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</si>
  <si>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</si>
  <si>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</si>
  <si>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</si>
  <si>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</si>
  <si>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</si>
  <si>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</si>
  <si>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</si>
  <si>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</si>
  <si>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</si>
  <si>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</si>
  <si>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</si>
  <si>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</si>
  <si>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</si>
  <si>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</si>
  <si>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</si>
  <si>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</si>
  <si>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</si>
  <si>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</si>
  <si>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</si>
  <si>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</si>
  <si>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</si>
  <si>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</si>
  <si>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</si>
  <si>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</si>
  <si>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</si>
  <si>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</si>
  <si>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</si>
  <si>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</si>
  <si>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</si>
  <si>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</si>
  <si>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</si>
  <si>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</si>
  <si>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</si>
  <si>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</si>
  <si>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</si>
  <si>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</si>
  <si>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</si>
  <si>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</si>
  <si>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</si>
  <si>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</si>
  <si>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</si>
  <si>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</si>
  <si>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</si>
  <si>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</si>
  <si>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</si>
  <si>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</si>
  <si>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</si>
  <si>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</si>
  <si>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</si>
  <si>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</si>
  <si>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</si>
  <si>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</si>
  <si>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</si>
  <si>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</si>
  <si>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</si>
  <si>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</si>
  <si>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</si>
  <si>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</si>
  <si>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</si>
  <si>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</si>
  <si>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</si>
  <si>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</si>
  <si>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</si>
  <si>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</si>
  <si>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</si>
  <si>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</si>
  <si>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</si>
  <si>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</si>
  <si>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</si>
  <si>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</si>
  <si>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</si>
  <si>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</si>
  <si>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</si>
  <si>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</si>
  <si>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</si>
  <si>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</si>
  <si>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</si>
  <si>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</si>
  <si>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</si>
  <si>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</si>
  <si>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</si>
  <si>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</si>
  <si>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</si>
  <si>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</si>
  <si>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</si>
  <si>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</si>
  <si>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</si>
  <si>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</si>
  <si>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</si>
  <si>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</si>
  <si>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</si>
  <si>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</si>
  <si>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</si>
  <si>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</si>
  <si>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</si>
  <si>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</si>
  <si>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</si>
  <si>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</si>
  <si>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</si>
  <si>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</si>
  <si>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</si>
  <si>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</si>
  <si>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</si>
  <si>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</si>
  <si>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</si>
  <si>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</si>
  <si>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</si>
  <si>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</si>
  <si>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</si>
  <si>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</si>
  <si>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</si>
  <si>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</si>
  <si>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</si>
  <si>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</si>
  <si>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</si>
  <si>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</si>
  <si>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</si>
  <si>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</si>
  <si>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</si>
  <si>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</si>
  <si>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</si>
  <si>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</si>
  <si>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</si>
  <si>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</si>
  <si>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</si>
  <si>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</si>
  <si>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</si>
  <si>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</si>
  <si>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</si>
  <si>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</si>
  <si>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</si>
  <si>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</si>
  <si>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</si>
  <si>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</si>
  <si>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徳島県北島町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</si>
  <si>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</si>
  <si>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</si>
  <si>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</si>
  <si>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</si>
  <si>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</si>
  <si>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</si>
  <si>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</si>
  <si>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</si>
  <si>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</si>
  <si>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</si>
  <si>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</si>
  <si>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</si>
  <si>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</si>
  <si>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</si>
  <si>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</si>
  <si>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</si>
  <si>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</si>
  <si>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</si>
  <si>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</si>
  <si>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</si>
  <si>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</si>
  <si>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</si>
  <si>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</si>
  <si>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</si>
  <si>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</si>
  <si>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</si>
  <si>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</si>
  <si>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</si>
  <si>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</si>
  <si>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</si>
  <si>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</si>
  <si>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</si>
  <si>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</si>
  <si>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北島町国民健康保険（保険事業勘定）特別会計</t>
    <phoneticPr fontId="5"/>
  </si>
  <si>
    <t>北島町介護保険（保険事業勘定）特別会計</t>
    <phoneticPr fontId="5"/>
  </si>
  <si>
    <t>北島町後期高齢者医療特別会計</t>
    <phoneticPr fontId="5"/>
  </si>
  <si>
    <t>北島町介護保険（サービス事業勘定）特別会計</t>
    <phoneticPr fontId="5"/>
  </si>
  <si>
    <t>北島町水道事業会計</t>
    <phoneticPr fontId="5"/>
  </si>
  <si>
    <t>法適用企業</t>
    <phoneticPr fontId="5"/>
  </si>
  <si>
    <t>北島町公共下水道事業会計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</si>
  <si>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</si>
  <si>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</si>
  <si>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</si>
  <si>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</si>
  <si>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</si>
  <si>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</si>
  <si>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</si>
  <si>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</si>
  <si>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</si>
  <si>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</si>
  <si>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</si>
  <si>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</si>
  <si>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</si>
  <si>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</si>
  <si>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</si>
  <si>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</si>
  <si>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</si>
  <si>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</si>
  <si>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</si>
  <si>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</si>
  <si>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</si>
  <si>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</si>
  <si>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</si>
  <si>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</si>
  <si>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</si>
  <si>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</si>
  <si>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</si>
  <si>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</si>
  <si>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</si>
  <si>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</si>
  <si>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</si>
  <si>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</si>
  <si>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</si>
  <si>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</si>
  <si>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</si>
  <si>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</si>
  <si>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</si>
  <si>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</si>
  <si>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</si>
  <si>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</si>
  <si>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</si>
  <si>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</si>
  <si>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</si>
  <si>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</si>
  <si>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</si>
  <si>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</si>
  <si>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</si>
  <si>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</si>
  <si>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</si>
  <si>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</si>
  <si>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</si>
  <si>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</si>
  <si>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</si>
  <si>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</si>
  <si>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</si>
  <si>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</si>
  <si>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</si>
  <si>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</si>
  <si>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</si>
  <si>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</si>
  <si>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</si>
  <si>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</si>
  <si>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</si>
  <si>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</si>
  <si>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</si>
  <si>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</si>
  <si>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</si>
  <si>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</si>
  <si>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</si>
  <si>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</si>
  <si>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</si>
  <si>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</si>
  <si>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</si>
  <si>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</si>
  <si>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</si>
  <si>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</si>
  <si>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</si>
  <si>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</si>
  <si>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</si>
  <si>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</si>
  <si>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</si>
  <si>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</si>
  <si>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</si>
  <si>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</si>
  <si>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</si>
  <si>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</si>
  <si>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</si>
  <si>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</si>
  <si>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</si>
  <si>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</si>
  <si>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</si>
  <si>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</si>
  <si>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</si>
  <si>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</si>
  <si>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</si>
  <si>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</si>
  <si>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</si>
  <si>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</si>
  <si>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</si>
  <si>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</si>
  <si>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</si>
  <si>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</si>
  <si>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</si>
  <si>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</si>
  <si>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</si>
  <si>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</si>
  <si>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</si>
  <si>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</si>
  <si>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</si>
  <si>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</si>
  <si>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</si>
  <si>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</si>
  <si>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</si>
  <si>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</si>
  <si>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</si>
  <si>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</si>
  <si>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</si>
  <si>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</si>
  <si>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</si>
  <si>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</si>
  <si>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</si>
  <si>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</si>
  <si>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</si>
  <si>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</si>
  <si>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</si>
  <si>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</si>
  <si>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</si>
  <si>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</si>
  <si>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</si>
  <si>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</si>
  <si>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</si>
  <si>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</si>
  <si>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</si>
  <si>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</si>
  <si>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</si>
  <si>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1.09</t>
  </si>
  <si>
    <t>北島町水道事業会計</t>
  </si>
  <si>
    <t>北島町国民健康保険（保険事業勘定）特別会計</t>
  </si>
  <si>
    <t>北島町介護保険（保険事業勘定）特別会計</t>
  </si>
  <si>
    <t>一般会計</t>
  </si>
  <si>
    <t>北島町公共下水道事業会計</t>
  </si>
  <si>
    <t>北島町後期高齢者医療特別会計</t>
  </si>
  <si>
    <t>北島町介護保険（サービス事業勘定）特別会計</t>
  </si>
  <si>
    <t>その他会計（赤字）</t>
  </si>
  <si>
    <t>その他会計（黒字）</t>
  </si>
  <si>
    <t>R01</t>
    <phoneticPr fontId="5"/>
  </si>
  <si>
    <t>R02</t>
    <phoneticPr fontId="5"/>
  </si>
  <si>
    <t>R03</t>
    <phoneticPr fontId="5"/>
  </si>
  <si>
    <t>R04</t>
    <phoneticPr fontId="5"/>
  </si>
  <si>
    <t>R05</t>
    <phoneticPr fontId="5"/>
  </si>
  <si>
    <t>徳島県市町村議会議員公務災害補償等組合</t>
    <rPh sb="0" eb="2">
      <t>トクシマ</t>
    </rPh>
    <rPh sb="2" eb="3">
      <t>ケン</t>
    </rPh>
    <rPh sb="3" eb="6">
      <t>シチョウソン</t>
    </rPh>
    <rPh sb="6" eb="8">
      <t>ギカイ</t>
    </rPh>
    <rPh sb="8" eb="10">
      <t>ギイン</t>
    </rPh>
    <rPh sb="10" eb="12">
      <t>コウム</t>
    </rPh>
    <rPh sb="12" eb="14">
      <t>サイガイ</t>
    </rPh>
    <rPh sb="14" eb="16">
      <t>ホショウ</t>
    </rPh>
    <rPh sb="16" eb="17">
      <t>ナド</t>
    </rPh>
    <rPh sb="17" eb="19">
      <t>クミアイ</t>
    </rPh>
    <phoneticPr fontId="2"/>
  </si>
  <si>
    <t>徳島県市町村総合事務組合　（一般会計）</t>
  </si>
  <si>
    <t>徳島県市町村総合事務組合　（徳島滞納整理機構特別会計）</t>
  </si>
  <si>
    <t>板野東部青少年育成センター組合</t>
  </si>
  <si>
    <t>板野東部消防組合</t>
  </si>
  <si>
    <t>松茂町ほか二町競艇事業組合</t>
  </si>
  <si>
    <t>徳島県後期高齢者医療広域連合（一般会計）</t>
  </si>
  <si>
    <t>徳島県後期高齢者医療広域連合（後期高齢者医療事業会計）</t>
  </si>
  <si>
    <t>北島町労働者福祉協会</t>
  </si>
  <si>
    <t>北島町土地開発公社</t>
  </si>
  <si>
    <t>北島町公共施設等整備基金</t>
    <rPh sb="0" eb="3">
      <t>キタジマチョウ</t>
    </rPh>
    <rPh sb="3" eb="5">
      <t>コウキョウ</t>
    </rPh>
    <rPh sb="5" eb="7">
      <t>シセツ</t>
    </rPh>
    <rPh sb="7" eb="8">
      <t>トウ</t>
    </rPh>
    <rPh sb="8" eb="10">
      <t>セイビ</t>
    </rPh>
    <rPh sb="10" eb="12">
      <t>キキン</t>
    </rPh>
    <phoneticPr fontId="5"/>
  </si>
  <si>
    <t>北島町職員退職手当基金</t>
    <rPh sb="0" eb="3">
      <t>キタジマチョウ</t>
    </rPh>
    <rPh sb="3" eb="5">
      <t>ショクイン</t>
    </rPh>
    <rPh sb="5" eb="7">
      <t>タイショク</t>
    </rPh>
    <rPh sb="7" eb="9">
      <t>テアテ</t>
    </rPh>
    <rPh sb="9" eb="11">
      <t>キキン</t>
    </rPh>
    <phoneticPr fontId="2"/>
  </si>
  <si>
    <t>労働者福祉施設改築基金</t>
    <rPh sb="0" eb="3">
      <t>ロウドウシャ</t>
    </rPh>
    <rPh sb="3" eb="5">
      <t>フクシ</t>
    </rPh>
    <rPh sb="5" eb="7">
      <t>シセツ</t>
    </rPh>
    <rPh sb="7" eb="9">
      <t>カイチク</t>
    </rPh>
    <rPh sb="9" eb="11">
      <t>キキン</t>
    </rPh>
    <phoneticPr fontId="2"/>
  </si>
  <si>
    <t>災害対策基金</t>
    <rPh sb="0" eb="2">
      <t>サイガイ</t>
    </rPh>
    <rPh sb="2" eb="4">
      <t>タイサク</t>
    </rPh>
    <rPh sb="4" eb="6">
      <t>キキン</t>
    </rPh>
    <phoneticPr fontId="2"/>
  </si>
  <si>
    <t>教育振興基金</t>
    <rPh sb="0" eb="2">
      <t>キョウイク</t>
    </rPh>
    <rPh sb="2" eb="4">
      <t>シンコウ</t>
    </rPh>
    <rPh sb="4" eb="6">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</si>
  <si>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</si>
  <si>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</si>
  <si>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例年将来世代負担比率は0であり、今後も将来負担比率が0になるように負債の調整等を行う。
また、有形固定資産減価償却率は類似団体と比較し高い水準である。今後施設などの老朽化が進んでくるため公共施設等総合管理計画などに基づいた老朽化施設の統廃合などの検討を進めていく必要がある。</t>
    <rPh sb="75" eb="77">
      <t>コンゴ</t>
    </rPh>
    <rPh sb="77" eb="79">
      <t>シセツ</t>
    </rPh>
    <rPh sb="82" eb="85">
      <t>ロウキュウカ</t>
    </rPh>
    <rPh sb="86" eb="87">
      <t>スス</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</si>
  <si>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</si>
  <si>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</si>
  <si>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</si>
  <si>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</si>
  <si>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</si>
  <si>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</si>
  <si>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例年将来負担比率が0となっており、今後も将来負担比率が0になるよう、また社会的要因により歳入が減少することを見越したうえで負債の適正管理に努める。令和5年度は実質公債比率が前年度が増加となっている。令和5年度は地方債等償還支出が前年度よりも大きいことも要因である。類似団体平均も同様に令和5年度は実質公債比率が増加しているものの歳入減少による増加も考えられるため質公債費比率の動きに留意しながら負債の管理を行っていく必要がある。</t>
    <rPh sb="99" eb="101">
      <t>レイワ</t>
    </rPh>
    <rPh sb="102" eb="104">
      <t>ネンド</t>
    </rPh>
    <rPh sb="105" eb="109">
      <t>チホウサイトウ</t>
    </rPh>
    <rPh sb="109" eb="113">
      <t>ショウカンシシュツ</t>
    </rPh>
    <rPh sb="114" eb="117">
      <t>ゼンネンド</t>
    </rPh>
    <rPh sb="120" eb="121">
      <t>オオ</t>
    </rPh>
    <rPh sb="126" eb="128">
      <t>ヨウイン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</si>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</sst>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992AB49-B5BC-4EA5-94D1-D52803AE257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51264</c:v>
                </c:pt>
                <c:pt idx="1">
                  <c:v>52068</c:v>
                </c:pt>
                <c:pt idx="2">
                  <c:v>47161</c:v>
                </c:pt>
                <c:pt idx="3">
                  <c:v>43423</c:v>
                </c:pt>
                <c:pt idx="4">
                  <c:v>45265</c:v>
                </c:pt>
              </c:numCache>
            </c:numRef>
          </c:val>
          <c:smooth val="0"/>
          <c:extLst>
            <c:ext xmlns:c16="http://schemas.microsoft.com/office/drawing/2014/chart" uri="{C3380CC4-5D6E-409C-BE32-E72D297353CC}">
              <c16:uniqueId val="{00000000-4137-47F4-9C68-FE6F4FE7D84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28969</c:v>
                </c:pt>
                <c:pt idx="1">
                  <c:v>69662</c:v>
                </c:pt>
                <c:pt idx="2">
                  <c:v>33120</c:v>
                </c:pt>
                <c:pt idx="3">
                  <c:v>22694</c:v>
                </c:pt>
                <c:pt idx="4">
                  <c:v>24409</c:v>
                </c:pt>
              </c:numCache>
            </c:numRef>
          </c:val>
          <c:smooth val="0"/>
          <c:extLst>
            <c:ext xmlns:c16="http://schemas.microsoft.com/office/drawing/2014/chart" uri="{C3380CC4-5D6E-409C-BE32-E72D297353CC}">
              <c16:uniqueId val="{00000001-4137-47F4-9C68-FE6F4FE7D84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[1]データシート!$B$19:$F$19</c:f>
              <c:numCache>
                <c:formatCode>General</c:formatCode>
                <c:ptCount val="5"/>
                <c:pt idx="0">
                  <c:v>4.82</c:v>
                </c:pt>
                <c:pt idx="1">
                  <c:v>3.43</c:v>
                </c:pt>
                <c:pt idx="2">
                  <c:v>9.43</c:v>
                </c:pt>
                <c:pt idx="3">
                  <c:v>8.23</c:v>
                </c:pt>
                <c:pt idx="4">
                  <c:v>2.84</c:v>
                </c:pt>
              </c:numCache>
            </c:numRef>
          </c:val>
          <c:extLst>
            <c:ext xmlns:c16="http://schemas.microsoft.com/office/drawing/2014/chart" uri="{C3380CC4-5D6E-409C-BE32-E72D297353CC}">
              <c16:uniqueId val="{00000000-C630-444B-888A-EE49C2BDF917}"/>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R01</c:v>
                </c:pt>
                <c:pt idx="1">
                  <c:v>R02</c:v>
                </c:pt>
                <c:pt idx="2">
                  <c:v>R03</c:v>
                </c:pt>
                <c:pt idx="3">
                  <c:v>R04</c:v>
                </c:pt>
                <c:pt idx="4">
                  <c:v>R05</c:v>
                </c:pt>
              </c:strCache>
            </c:strRef>
          </c:cat>
          <c:val>
            <c:numRef>
              <c:f>[1]データシート!$B$20:$F$20</c:f>
              <c:numCache>
                <c:formatCode>General</c:formatCode>
                <c:ptCount val="5"/>
                <c:pt idx="0">
                  <c:v>58.83</c:v>
                </c:pt>
                <c:pt idx="1">
                  <c:v>57.7</c:v>
                </c:pt>
                <c:pt idx="2">
                  <c:v>58.55</c:v>
                </c:pt>
                <c:pt idx="3">
                  <c:v>63.84</c:v>
                </c:pt>
                <c:pt idx="4">
                  <c:v>64.95</c:v>
                </c:pt>
              </c:numCache>
            </c:numRef>
          </c:val>
          <c:extLst>
            <c:ext xmlns:c16="http://schemas.microsoft.com/office/drawing/2014/chart" uri="{C3380CC4-5D6E-409C-BE32-E72D297353CC}">
              <c16:uniqueId val="{00000001-C630-444B-888A-EE49C2BDF91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R01</c:v>
                </c:pt>
                <c:pt idx="1">
                  <c:v>R02</c:v>
                </c:pt>
                <c:pt idx="2">
                  <c:v>R03</c:v>
                </c:pt>
                <c:pt idx="3">
                  <c:v>R04</c:v>
                </c:pt>
                <c:pt idx="4">
                  <c:v>R05</c:v>
                </c:pt>
              </c:strCache>
            </c:strRef>
          </c:cat>
          <c:val>
            <c:numRef>
              <c:f>[1]データシート!$B$21:$F$21</c:f>
              <c:numCache>
                <c:formatCode>General</c:formatCode>
                <c:ptCount val="5"/>
                <c:pt idx="0">
                  <c:v>4.45</c:v>
                </c:pt>
                <c:pt idx="1">
                  <c:v>1.1599999999999999</c:v>
                </c:pt>
                <c:pt idx="2">
                  <c:v>11.56</c:v>
                </c:pt>
                <c:pt idx="3">
                  <c:v>2.4500000000000002</c:v>
                </c:pt>
                <c:pt idx="4">
                  <c:v>-1.0900000000000001</c:v>
                </c:pt>
              </c:numCache>
            </c:numRef>
          </c:val>
          <c:smooth val="0"/>
          <c:extLst>
            <c:ext xmlns:c16="http://schemas.microsoft.com/office/drawing/2014/chart" uri="{C3380CC4-5D6E-409C-BE32-E72D297353CC}">
              <c16:uniqueId val="{00000002-C630-444B-888A-EE49C2BDF91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1E3-4237-A505-ACEDB85718D8}"/>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1E3-4237-A505-ACEDB85718D8}"/>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1E3-4237-A505-ACEDB85718D8}"/>
            </c:ext>
          </c:extLst>
        </c:ser>
        <c:ser>
          <c:idx val="3"/>
          <c:order val="3"/>
          <c:tx>
            <c:strRef>
              <c:f>[1]データシート!$A$30</c:f>
              <c:strCache>
                <c:ptCount val="1"/>
                <c:pt idx="0">
                  <c:v>北島町介護保険（サービス事業勘定）特別会計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[1]データシート!$B$30:$K$30</c:f>
              <c:numCache>
                <c:formatCode>General</c:formatCode>
                <c:ptCount val="10"/>
                <c:pt idx="0">
                  <c:v>#N/A</c:v>
                </c:pt>
                <c:pt idx="1">
                  <c:v>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3-01E3-4237-A505-ACEDB85718D8}"/>
            </c:ext>
          </c:extLst>
        </c:ser>
        <c:ser>
          <c:idx val="4"/>
          <c:order val="4"/>
          <c:tx>
            <c:strRef>
              <c:f>[1]データシート!$A$31</c:f>
              <c:strCache>
                <c:ptCount val="1"/>
                <c:pt idx="0">
                  <c:v>北島町後期高齢者医療特別会計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[1]データシート!$B$31:$K$31</c:f>
              <c:numCache>
                <c:formatCode>General</c:formatCode>
                <c:ptCount val="10"/>
                <c:pt idx="0">
                  <c:v>#N/A</c:v>
                </c:pt>
                <c:pt idx="1">
                  <c:v>0.23</c:v>
                </c:pt>
                <c:pt idx="2">
                  <c:v>#N/A</c:v>
                </c:pt>
                <c:pt idx="3">
                  <c:v>0.23</c:v>
                </c:pt>
                <c:pt idx="4">
                  <c:v>#N/A</c:v>
                </c:pt>
                <c:pt idx="5">
                  <c:v>0.19</c:v>
                </c:pt>
                <c:pt idx="6">
                  <c:v>#N/A</c:v>
                </c:pt>
                <c:pt idx="7">
                  <c:v>0.24</c:v>
                </c:pt>
                <c:pt idx="8">
                  <c:v>#N/A</c:v>
                </c:pt>
                <c:pt idx="9">
                  <c:v>0.22</c:v>
                </c:pt>
              </c:numCache>
            </c:numRef>
          </c:val>
          <c:extLst>
            <c:ext xmlns:c16="http://schemas.microsoft.com/office/drawing/2014/chart" uri="{C3380CC4-5D6E-409C-BE32-E72D297353CC}">
              <c16:uniqueId val="{00000004-01E3-4237-A505-ACEDB85718D8}"/>
            </c:ext>
          </c:extLst>
        </c:ser>
        <c:ser>
          <c:idx val="5"/>
          <c:order val="5"/>
          <c:tx>
            <c:strRef>
              <c:f>[1]データシート!$A$32</c:f>
              <c:strCache>
                <c:ptCount val="1"/>
                <c:pt idx="0">
                  <c:v>北島町公共下水道事業会計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[1]データシート!$B$32:$K$32</c:f>
              <c:numCache>
                <c:formatCode>General</c:formatCode>
                <c:ptCount val="10"/>
                <c:pt idx="0">
                  <c:v>#N/A</c:v>
                </c:pt>
                <c:pt idx="1">
                  <c:v>2.25</c:v>
                </c:pt>
                <c:pt idx="2">
                  <c:v>#N/A</c:v>
                </c:pt>
                <c:pt idx="3">
                  <c:v>2.1800000000000002</c:v>
                </c:pt>
                <c:pt idx="4">
                  <c:v>#N/A</c:v>
                </c:pt>
                <c:pt idx="5">
                  <c:v>2.15</c:v>
                </c:pt>
                <c:pt idx="6">
                  <c:v>#N/A</c:v>
                </c:pt>
                <c:pt idx="7">
                  <c:v>2.16</c:v>
                </c:pt>
                <c:pt idx="8">
                  <c:v>#N/A</c:v>
                </c:pt>
                <c:pt idx="9">
                  <c:v>1.89</c:v>
                </c:pt>
              </c:numCache>
            </c:numRef>
          </c:val>
          <c:extLst>
            <c:ext xmlns:c16="http://schemas.microsoft.com/office/drawing/2014/chart" uri="{C3380CC4-5D6E-409C-BE32-E72D297353CC}">
              <c16:uniqueId val="{00000005-01E3-4237-A505-ACEDB85718D8}"/>
            </c:ext>
          </c:extLst>
        </c:ser>
        <c:ser>
          <c:idx val="6"/>
          <c:order val="6"/>
          <c:tx>
            <c:strRef>
              <c:f>[1]データシート!$A$33</c:f>
              <c:strCache>
                <c:ptCount val="1"/>
                <c:pt idx="0">
                  <c:v>一般会計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[1]データシート!$B$33:$K$33</c:f>
              <c:numCache>
                <c:formatCode>General</c:formatCode>
                <c:ptCount val="10"/>
                <c:pt idx="0">
                  <c:v>#N/A</c:v>
                </c:pt>
                <c:pt idx="1">
                  <c:v>4.82</c:v>
                </c:pt>
                <c:pt idx="2">
                  <c:v>#N/A</c:v>
                </c:pt>
                <c:pt idx="3">
                  <c:v>3.42</c:v>
                </c:pt>
                <c:pt idx="4">
                  <c:v>#N/A</c:v>
                </c:pt>
                <c:pt idx="5">
                  <c:v>9.43</c:v>
                </c:pt>
                <c:pt idx="6">
                  <c:v>#N/A</c:v>
                </c:pt>
                <c:pt idx="7">
                  <c:v>8.23</c:v>
                </c:pt>
                <c:pt idx="8">
                  <c:v>#N/A</c:v>
                </c:pt>
                <c:pt idx="9">
                  <c:v>2.84</c:v>
                </c:pt>
              </c:numCache>
            </c:numRef>
          </c:val>
          <c:extLst>
            <c:ext xmlns:c16="http://schemas.microsoft.com/office/drawing/2014/chart" uri="{C3380CC4-5D6E-409C-BE32-E72D297353CC}">
              <c16:uniqueId val="{00000006-01E3-4237-A505-ACEDB85718D8}"/>
            </c:ext>
          </c:extLst>
        </c:ser>
        <c:ser>
          <c:idx val="7"/>
          <c:order val="7"/>
          <c:tx>
            <c:strRef>
              <c:f>[1]データシート!$A$34</c:f>
              <c:strCache>
                <c:ptCount val="1"/>
                <c:pt idx="0">
                  <c:v>北島町介護保険（保険事業勘定）特別会計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[1]データシート!$B$34:$K$34</c:f>
              <c:numCache>
                <c:formatCode>General</c:formatCode>
                <c:ptCount val="10"/>
                <c:pt idx="0">
                  <c:v>#N/A</c:v>
                </c:pt>
                <c:pt idx="1">
                  <c:v>3.51</c:v>
                </c:pt>
                <c:pt idx="2">
                  <c:v>#N/A</c:v>
                </c:pt>
                <c:pt idx="3">
                  <c:v>2.87</c:v>
                </c:pt>
                <c:pt idx="4">
                  <c:v>#N/A</c:v>
                </c:pt>
                <c:pt idx="5">
                  <c:v>3.75</c:v>
                </c:pt>
                <c:pt idx="6">
                  <c:v>#N/A</c:v>
                </c:pt>
                <c:pt idx="7">
                  <c:v>4.12</c:v>
                </c:pt>
                <c:pt idx="8">
                  <c:v>#N/A</c:v>
                </c:pt>
                <c:pt idx="9">
                  <c:v>3.17</c:v>
                </c:pt>
              </c:numCache>
            </c:numRef>
          </c:val>
          <c:extLst>
            <c:ext xmlns:c16="http://schemas.microsoft.com/office/drawing/2014/chart" uri="{C3380CC4-5D6E-409C-BE32-E72D297353CC}">
              <c16:uniqueId val="{00000007-01E3-4237-A505-ACEDB85718D8}"/>
            </c:ext>
          </c:extLst>
        </c:ser>
        <c:ser>
          <c:idx val="8"/>
          <c:order val="8"/>
          <c:tx>
            <c:strRef>
              <c:f>[1]データシート!$A$35</c:f>
              <c:strCache>
                <c:ptCount val="1"/>
                <c:pt idx="0">
                  <c:v>北島町国民健康保険（保険事業勘定）特別会計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[1]データシート!$B$35:$K$35</c:f>
              <c:numCache>
                <c:formatCode>General</c:formatCode>
                <c:ptCount val="10"/>
                <c:pt idx="0">
                  <c:v>#N/A</c:v>
                </c:pt>
                <c:pt idx="1">
                  <c:v>2.44</c:v>
                </c:pt>
                <c:pt idx="2">
                  <c:v>#N/A</c:v>
                </c:pt>
                <c:pt idx="3">
                  <c:v>2.4300000000000002</c:v>
                </c:pt>
                <c:pt idx="4">
                  <c:v>#N/A</c:v>
                </c:pt>
                <c:pt idx="5">
                  <c:v>2.35</c:v>
                </c:pt>
                <c:pt idx="6">
                  <c:v>#N/A</c:v>
                </c:pt>
                <c:pt idx="7">
                  <c:v>3.25</c:v>
                </c:pt>
                <c:pt idx="8">
                  <c:v>#N/A</c:v>
                </c:pt>
                <c:pt idx="9">
                  <c:v>3.29</c:v>
                </c:pt>
              </c:numCache>
            </c:numRef>
          </c:val>
          <c:extLst>
            <c:ext xmlns:c16="http://schemas.microsoft.com/office/drawing/2014/chart" uri="{C3380CC4-5D6E-409C-BE32-E72D297353CC}">
              <c16:uniqueId val="{00000008-01E3-4237-A505-ACEDB85718D8}"/>
            </c:ext>
          </c:extLst>
        </c:ser>
        <c:ser>
          <c:idx val="9"/>
          <c:order val="9"/>
          <c:tx>
            <c:strRef>
              <c:f>[1]データシート!$A$36</c:f>
              <c:strCache>
                <c:ptCount val="1"/>
                <c:pt idx="0">
                  <c:v>北島町水道事業会計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[1]データシート!$B$36:$K$36</c:f>
              <c:numCache>
                <c:formatCode>General</c:formatCode>
                <c:ptCount val="10"/>
                <c:pt idx="0">
                  <c:v>#N/A</c:v>
                </c:pt>
                <c:pt idx="1">
                  <c:v>13.05</c:v>
                </c:pt>
                <c:pt idx="2">
                  <c:v>#N/A</c:v>
                </c:pt>
                <c:pt idx="3">
                  <c:v>12.74</c:v>
                </c:pt>
                <c:pt idx="4">
                  <c:v>#N/A</c:v>
                </c:pt>
                <c:pt idx="5">
                  <c:v>11.92</c:v>
                </c:pt>
                <c:pt idx="6">
                  <c:v>#N/A</c:v>
                </c:pt>
                <c:pt idx="7">
                  <c:v>13.54</c:v>
                </c:pt>
                <c:pt idx="8">
                  <c:v>#N/A</c:v>
                </c:pt>
                <c:pt idx="9">
                  <c:v>13.62</c:v>
                </c:pt>
              </c:numCache>
            </c:numRef>
          </c:val>
          <c:extLst>
            <c:ext xmlns:c16="http://schemas.microsoft.com/office/drawing/2014/chart" uri="{C3380CC4-5D6E-409C-BE32-E72D297353CC}">
              <c16:uniqueId val="{00000009-01E3-4237-A505-ACEDB85718D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[1]データシート!$B$42:$P$42</c:f>
              <c:numCache>
                <c:formatCode>General</c:formatCode>
                <c:ptCount val="15"/>
                <c:pt idx="2">
                  <c:v>480</c:v>
                </c:pt>
                <c:pt idx="5">
                  <c:v>439</c:v>
                </c:pt>
                <c:pt idx="8">
                  <c:v>433</c:v>
                </c:pt>
                <c:pt idx="11">
                  <c:v>431</c:v>
                </c:pt>
                <c:pt idx="14">
                  <c:v>437</c:v>
                </c:pt>
              </c:numCache>
            </c:numRef>
          </c:val>
          <c:extLst>
            <c:ext xmlns:c16="http://schemas.microsoft.com/office/drawing/2014/chart" uri="{C3380CC4-5D6E-409C-BE32-E72D297353CC}">
              <c16:uniqueId val="{00000000-D067-43F6-B3FF-6BFF838A4C32}"/>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67-43F6-B3FF-6BFF838A4C32}"/>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67-43F6-B3FF-6BFF838A4C32}"/>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[1]データシート!$B$45:$P$45</c:f>
              <c:numCache>
                <c:formatCode>General</c:formatCode>
                <c:ptCount val="15"/>
                <c:pt idx="0">
                  <c:v>43</c:v>
                </c:pt>
                <c:pt idx="3">
                  <c:v>43</c:v>
                </c:pt>
                <c:pt idx="6">
                  <c:v>43</c:v>
                </c:pt>
                <c:pt idx="9">
                  <c:v>46</c:v>
                </c:pt>
                <c:pt idx="12">
                  <c:v>47</c:v>
                </c:pt>
              </c:numCache>
            </c:numRef>
          </c:val>
          <c:extLst>
            <c:ext xmlns:c16="http://schemas.microsoft.com/office/drawing/2014/chart" uri="{C3380CC4-5D6E-409C-BE32-E72D297353CC}">
              <c16:uniqueId val="{00000003-D067-43F6-B3FF-6BFF838A4C32}"/>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[1]データシート!$B$46:$P$46</c:f>
              <c:numCache>
                <c:formatCode>General</c:formatCode>
                <c:ptCount val="15"/>
                <c:pt idx="0">
                  <c:v>103</c:v>
                </c:pt>
                <c:pt idx="3">
                  <c:v>108</c:v>
                </c:pt>
                <c:pt idx="6">
                  <c:v>113</c:v>
                </c:pt>
                <c:pt idx="9">
                  <c:v>110</c:v>
                </c:pt>
                <c:pt idx="12">
                  <c:v>114</c:v>
                </c:pt>
              </c:numCache>
            </c:numRef>
          </c:val>
          <c:extLst>
            <c:ext xmlns:c16="http://schemas.microsoft.com/office/drawing/2014/chart" uri="{C3380CC4-5D6E-409C-BE32-E72D297353CC}">
              <c16:uniqueId val="{00000004-D067-43F6-B3FF-6BFF838A4C32}"/>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67-43F6-B3FF-6BFF838A4C32}"/>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67-43F6-B3FF-6BFF838A4C32}"/>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[1]データシート!$B$49:$P$49</c:f>
              <c:numCache>
                <c:formatCode>General</c:formatCode>
                <c:ptCount val="15"/>
                <c:pt idx="0">
                  <c:v>547</c:v>
                </c:pt>
                <c:pt idx="3">
                  <c:v>524</c:v>
                </c:pt>
                <c:pt idx="6">
                  <c:v>521</c:v>
                </c:pt>
                <c:pt idx="9">
                  <c:v>564</c:v>
                </c:pt>
                <c:pt idx="12">
                  <c:v>604</c:v>
                </c:pt>
              </c:numCache>
            </c:numRef>
          </c:val>
          <c:extLst>
            <c:ext xmlns:c16="http://schemas.microsoft.com/office/drawing/2014/chart" uri="{C3380CC4-5D6E-409C-BE32-E72D297353CC}">
              <c16:uniqueId val="{00000007-D067-43F6-B3FF-6BFF838A4C3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[1]データシート!$B$50:$P$50</c:f>
              <c:numCache>
                <c:formatCode>General</c:formatCode>
                <c:ptCount val="15"/>
                <c:pt idx="0">
                  <c:v>#N/A</c:v>
                </c:pt>
                <c:pt idx="1">
                  <c:v>213</c:v>
                </c:pt>
                <c:pt idx="2">
                  <c:v>#N/A</c:v>
                </c:pt>
                <c:pt idx="3">
                  <c:v>#N/A</c:v>
                </c:pt>
                <c:pt idx="4">
                  <c:v>236</c:v>
                </c:pt>
                <c:pt idx="5">
                  <c:v>#N/A</c:v>
                </c:pt>
                <c:pt idx="6">
                  <c:v>#N/A</c:v>
                </c:pt>
                <c:pt idx="7">
                  <c:v>244</c:v>
                </c:pt>
                <c:pt idx="8">
                  <c:v>#N/A</c:v>
                </c:pt>
                <c:pt idx="9">
                  <c:v>#N/A</c:v>
                </c:pt>
                <c:pt idx="10">
                  <c:v>289</c:v>
                </c:pt>
                <c:pt idx="11">
                  <c:v>#N/A</c:v>
                </c:pt>
                <c:pt idx="12">
                  <c:v>#N/A</c:v>
                </c:pt>
                <c:pt idx="13">
                  <c:v>328</c:v>
                </c:pt>
                <c:pt idx="14">
                  <c:v>#N/A</c:v>
                </c:pt>
              </c:numCache>
            </c:numRef>
          </c:val>
          <c:smooth val="0"/>
          <c:extLst>
            <c:ext xmlns:c16="http://schemas.microsoft.com/office/drawing/2014/chart" uri="{C3380CC4-5D6E-409C-BE32-E72D297353CC}">
              <c16:uniqueId val="{00000008-D067-43F6-B3FF-6BFF838A4C3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[1]データシート!$B$56:$P$56</c:f>
              <c:numCache>
                <c:formatCode>General</c:formatCode>
                <c:ptCount val="15"/>
                <c:pt idx="2">
                  <c:v>5429</c:v>
                </c:pt>
                <c:pt idx="5">
                  <c:v>5558</c:v>
                </c:pt>
                <c:pt idx="8">
                  <c:v>5608</c:v>
                </c:pt>
                <c:pt idx="11">
                  <c:v>5503</c:v>
                </c:pt>
                <c:pt idx="14">
                  <c:v>5563</c:v>
                </c:pt>
              </c:numCache>
            </c:numRef>
          </c:val>
          <c:extLst>
            <c:ext xmlns:c16="http://schemas.microsoft.com/office/drawing/2014/chart" uri="{C3380CC4-5D6E-409C-BE32-E72D297353CC}">
              <c16:uniqueId val="{00000000-73FC-455C-95A6-513BA0CD1BA8}"/>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[1]データシート!$B$57:$P$57</c:f>
              <c:numCache>
                <c:formatCode>General</c:formatCode>
                <c:ptCount val="15"/>
                <c:pt idx="2">
                  <c:v>73</c:v>
                </c:pt>
                <c:pt idx="5">
                  <c:v>161</c:v>
                </c:pt>
                <c:pt idx="8">
                  <c:v>261</c:v>
                </c:pt>
                <c:pt idx="11">
                  <c:v>251</c:v>
                </c:pt>
                <c:pt idx="14">
                  <c:v>234</c:v>
                </c:pt>
              </c:numCache>
            </c:numRef>
          </c:val>
          <c:extLst>
            <c:ext xmlns:c16="http://schemas.microsoft.com/office/drawing/2014/chart" uri="{C3380CC4-5D6E-409C-BE32-E72D297353CC}">
              <c16:uniqueId val="{00000001-73FC-455C-95A6-513BA0CD1BA8}"/>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[1]データシート!$B$58:$P$58</c:f>
              <c:numCache>
                <c:formatCode>General</c:formatCode>
                <c:ptCount val="15"/>
                <c:pt idx="2">
                  <c:v>5022</c:v>
                </c:pt>
                <c:pt idx="5">
                  <c:v>5247</c:v>
                </c:pt>
                <c:pt idx="8">
                  <c:v>5594</c:v>
                </c:pt>
                <c:pt idx="11">
                  <c:v>5727</c:v>
                </c:pt>
                <c:pt idx="14">
                  <c:v>6000</c:v>
                </c:pt>
              </c:numCache>
            </c:numRef>
          </c:val>
          <c:extLst>
            <c:ext xmlns:c16="http://schemas.microsoft.com/office/drawing/2014/chart" uri="{C3380CC4-5D6E-409C-BE32-E72D297353CC}">
              <c16:uniqueId val="{00000002-73FC-455C-95A6-513BA0CD1BA8}"/>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FC-455C-95A6-513BA0CD1BA8}"/>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FC-455C-95A6-513BA0CD1BA8}"/>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FC-455C-95A6-513BA0CD1BA8}"/>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[1]データシート!$B$62:$P$62</c:f>
              <c:numCache>
                <c:formatCode>General</c:formatCode>
                <c:ptCount val="15"/>
                <c:pt idx="0">
                  <c:v>480</c:v>
                </c:pt>
                <c:pt idx="3">
                  <c:v>469</c:v>
                </c:pt>
                <c:pt idx="6">
                  <c:v>459</c:v>
                </c:pt>
                <c:pt idx="9">
                  <c:v>430</c:v>
                </c:pt>
                <c:pt idx="12">
                  <c:v>405</c:v>
                </c:pt>
              </c:numCache>
            </c:numRef>
          </c:val>
          <c:extLst>
            <c:ext xmlns:c16="http://schemas.microsoft.com/office/drawing/2014/chart" uri="{C3380CC4-5D6E-409C-BE32-E72D297353CC}">
              <c16:uniqueId val="{00000006-73FC-455C-95A6-513BA0CD1BA8}"/>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[1]データシート!$B$63:$P$63</c:f>
              <c:numCache>
                <c:formatCode>General</c:formatCode>
                <c:ptCount val="15"/>
                <c:pt idx="0">
                  <c:v>346</c:v>
                </c:pt>
                <c:pt idx="3">
                  <c:v>324</c:v>
                </c:pt>
                <c:pt idx="6">
                  <c:v>285</c:v>
                </c:pt>
                <c:pt idx="9">
                  <c:v>243</c:v>
                </c:pt>
                <c:pt idx="12">
                  <c:v>212</c:v>
                </c:pt>
              </c:numCache>
            </c:numRef>
          </c:val>
          <c:extLst>
            <c:ext xmlns:c16="http://schemas.microsoft.com/office/drawing/2014/chart" uri="{C3380CC4-5D6E-409C-BE32-E72D297353CC}">
              <c16:uniqueId val="{00000007-73FC-455C-95A6-513BA0CD1BA8}"/>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[1]データシート!$B$64:$P$64</c:f>
              <c:numCache>
                <c:formatCode>General</c:formatCode>
                <c:ptCount val="15"/>
                <c:pt idx="0">
                  <c:v>2139</c:v>
                </c:pt>
                <c:pt idx="3">
                  <c:v>2206</c:v>
                </c:pt>
                <c:pt idx="6">
                  <c:v>2179</c:v>
                </c:pt>
                <c:pt idx="9">
                  <c:v>2208</c:v>
                </c:pt>
                <c:pt idx="12">
                  <c:v>2175</c:v>
                </c:pt>
              </c:numCache>
            </c:numRef>
          </c:val>
          <c:extLst>
            <c:ext xmlns:c16="http://schemas.microsoft.com/office/drawing/2014/chart" uri="{C3380CC4-5D6E-409C-BE32-E72D297353CC}">
              <c16:uniqueId val="{00000008-73FC-455C-95A6-513BA0CD1BA8}"/>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FC-455C-95A6-513BA0CD1BA8}"/>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[1]データシート!$B$66:$P$66</c:f>
              <c:numCache>
                <c:formatCode>General</c:formatCode>
                <c:ptCount val="15"/>
                <c:pt idx="0">
                  <c:v>5705</c:v>
                </c:pt>
                <c:pt idx="3">
                  <c:v>6027</c:v>
                </c:pt>
                <c:pt idx="6">
                  <c:v>6455</c:v>
                </c:pt>
                <c:pt idx="9">
                  <c:v>6490</c:v>
                </c:pt>
                <c:pt idx="12">
                  <c:v>6475</c:v>
                </c:pt>
              </c:numCache>
            </c:numRef>
          </c:val>
          <c:extLst>
            <c:ext xmlns:c16="http://schemas.microsoft.com/office/drawing/2014/chart" uri="{C3380CC4-5D6E-409C-BE32-E72D297353CC}">
              <c16:uniqueId val="{0000000A-73FC-455C-95A6-513BA0CD1BA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3FC-455C-95A6-513BA0CD1BA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[1]データシート!$B$72:$D$72</c:f>
              <c:numCache>
                <c:formatCode>General</c:formatCode>
                <c:ptCount val="3"/>
                <c:pt idx="0">
                  <c:v>3160</c:v>
                </c:pt>
                <c:pt idx="1">
                  <c:v>3364</c:v>
                </c:pt>
                <c:pt idx="2">
                  <c:v>3581</c:v>
                </c:pt>
              </c:numCache>
            </c:numRef>
          </c:val>
          <c:extLst>
            <c:ext xmlns:c16="http://schemas.microsoft.com/office/drawing/2014/chart" uri="{C3380CC4-5D6E-409C-BE32-E72D297353CC}">
              <c16:uniqueId val="{00000000-6169-4621-AA64-E0E5F82E9391}"/>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R03</c:v>
                </c:pt>
                <c:pt idx="1">
                  <c:v>R04</c:v>
                </c:pt>
                <c:pt idx="2">
                  <c:v>R05</c:v>
                </c:pt>
              </c:strCache>
            </c:strRef>
          </c:cat>
          <c:val>
            <c:numRef>
              <c:f>[1]データシート!$B$73:$D$73</c:f>
              <c:numCache>
                <c:formatCode>General</c:formatCode>
                <c:ptCount val="3"/>
                <c:pt idx="0">
                  <c:v>239</c:v>
                </c:pt>
                <c:pt idx="1">
                  <c:v>239</c:v>
                </c:pt>
                <c:pt idx="2">
                  <c:v>239</c:v>
                </c:pt>
              </c:numCache>
            </c:numRef>
          </c:val>
          <c:extLst>
            <c:ext xmlns:c16="http://schemas.microsoft.com/office/drawing/2014/chart" uri="{C3380CC4-5D6E-409C-BE32-E72D297353CC}">
              <c16:uniqueId val="{00000001-6169-4621-AA64-E0E5F82E9391}"/>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R03</c:v>
                </c:pt>
                <c:pt idx="1">
                  <c:v>R04</c:v>
                </c:pt>
                <c:pt idx="2">
                  <c:v>R05</c:v>
                </c:pt>
              </c:strCache>
            </c:strRef>
          </c:cat>
          <c:val>
            <c:numRef>
              <c:f>[1]データシート!$B$74:$D$74</c:f>
              <c:numCache>
                <c:formatCode>General</c:formatCode>
                <c:ptCount val="3"/>
                <c:pt idx="0">
                  <c:v>1494</c:v>
                </c:pt>
                <c:pt idx="1">
                  <c:v>1504</c:v>
                </c:pt>
                <c:pt idx="2">
                  <c:v>1511</c:v>
                </c:pt>
              </c:numCache>
            </c:numRef>
          </c:val>
          <c:extLst>
            <c:ext xmlns:c16="http://schemas.microsoft.com/office/drawing/2014/chart" uri="{C3380CC4-5D6E-409C-BE32-E72D297353CC}">
              <c16:uniqueId val="{00000002-6169-4621-AA64-E0E5F82E93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{C47EEDD7-58D2-48D6-98C5-9651C0D3ECA6}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7EF-43DE-97FC-FE2DAEAAA39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{4E1D9A9F-2CB5-4E60-91C1-78DDF1000114}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EF-43DE-97FC-FE2DAEAAA39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{F0CA1DAE-39BE-4097-B5B0-284316BC5E09}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EF-43DE-97FC-FE2DAEAAA39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{79F0DB64-3F67-4C82-9826-CA114AB492EB}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EF-43DE-97FC-FE2DAEAAA39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{117ED5CC-00B0-45DF-B052-2D751393ABAB}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EF-43DE-97FC-FE2DAEAAA39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{7FF2CDAC-464C-4033-8F22-B17C3A458861}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7EF-43DE-97FC-FE2DAEAAA39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{6B2B4F10-7425-4C20-AD19-EC1AFBE48689}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7EF-43DE-97FC-FE2DAEAAA39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{CF81D69B-948A-405C-893B-BE60F3AA7BF5}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7EF-43DE-97FC-FE2DAEAAA39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{F6027663-CCFA-4159-81A8-3C0775D92AFC}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7EF-43DE-97FC-FE2DAEAAA39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62</c:v>
                </c:pt>
                <c:pt idx="16">
                  <c:v>63.1</c:v>
                </c:pt>
                <c:pt idx="24">
                  <c:v>64.099999999999994</c:v>
                </c:pt>
                <c:pt idx="32">
                  <c:v>65.5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7EF-43DE-97FC-FE2DAEAAA39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{6EEB50FA-23D2-43E9-B71E-807E812984BE}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7EF-43DE-97FC-FE2DAEAAA39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{12C245C6-8C25-4DFB-9389-3090F4D322AB}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EF-43DE-97FC-FE2DAEAAA39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{36983BF1-9625-4703-AF4B-75675302EBA5}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EF-43DE-97FC-FE2DAEAAA39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{A5744B82-7A13-4352-82D8-D6C3A63BAC4E}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EF-43DE-97FC-FE2DAEAAA39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{DB67D6F7-4912-4C3B-983B-63B978AF0B1D}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EF-43DE-97FC-FE2DAEAAA39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{136611A1-6E96-4DE8-87A4-D6B07A3D9789}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7EF-43DE-97FC-FE2DAEAAA39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{E88E0978-A48E-41DE-884A-F4023FF6C978}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7EF-43DE-97FC-FE2DAEAAA39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{4BCC3FA2-068C-43F5-A450-3E8D4374735A}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7EF-43DE-97FC-FE2DAEAAA39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{7C787139-4511-4CE6-97E9-E2FD38F38E9F}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7EF-43DE-97FC-FE2DAEAAA39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60.4</c:v>
                </c:pt>
                <c:pt idx="8">
                  <c:v>61.5</c:v>
                </c:pt>
                <c:pt idx="16">
                  <c:v>61.3</c:v>
                </c:pt>
                <c:pt idx="24">
                  <c:v>62.4</c:v>
                </c:pt>
                <c:pt idx="32">
                  <c:v>63.5</c:v>
                </c:pt>
              </c:numCache>
            </c:numRef>
          </c:xVal>
          <c:yVal>
            <c:numRef>
              <c:f>公会計指標分析・財政指標組合せ分析表!$BP$55:$DC$55</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87EF-43DE-97FC-FE2DAEAAA39E}"/>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{D9036A34-611D-49AF-A681-BF32C213E366}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160-4101-AB3A-C9B9E3E25E3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{E6332FD4-A8B3-4F42-A70D-AF8928935DDA}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160-4101-AB3A-C9B9E3E25E3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{9BE6AC8B-6139-448A-A0AD-B4A25AB7C2AC}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160-4101-AB3A-C9B9E3E25E3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{A596903E-FDF2-473A-BAB6-D0BC6916B758}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160-4101-AB3A-C9B9E3E25E3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{1311A658-F54C-4889-91A1-5B19F86691D6}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160-4101-AB3A-C9B9E3E25E3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{F9681B18-5B1B-410B-9B2B-CD476CA9DD91}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160-4101-AB3A-C9B9E3E25E3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{C1DF645C-84BF-49D0-8BA5-8F5772510734}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160-4101-AB3A-C9B9E3E25E3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{B88ED494-4777-41F0-B413-12AD9C78E87C}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160-4101-AB3A-C9B9E3E25E3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{68550423-A385-4E24-BBEE-907FFDDDBBA3}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160-4101-AB3A-C9B9E3E25E3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5.2</c:v>
                </c:pt>
                <c:pt idx="16">
                  <c:v>5</c:v>
                </c:pt>
                <c:pt idx="24">
                  <c:v>5.3</c:v>
                </c:pt>
                <c:pt idx="32">
                  <c:v>5.7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160-4101-AB3A-C9B9E3E25E3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{9280AF36-5897-402E-84B6-A6A461A65A8A}</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160-4101-AB3A-C9B9E3E25E3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{A2822BB9-0F3A-4A54-B773-E2EDDF045885}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160-4101-AB3A-C9B9E3E25E3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{BF267C42-9E2B-48AC-9AE0-1791BCDC74B8}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160-4101-AB3A-C9B9E3E25E3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{938B5D93-2C49-4EB3-A0D6-76FC70A8E9E7}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160-4101-AB3A-C9B9E3E25E3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{0989B401-F52D-40A6-8774-03252C590E55}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160-4101-AB3A-C9B9E3E25E3E}"/>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{593AD9BA-EF32-4273-894F-DC5566F358EF}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160-4101-AB3A-C9B9E3E25E3E}"/>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{6FD9D388-254B-4F24-A095-C130EF601F6C}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160-4101-AB3A-C9B9E3E25E3E}"/>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{476B9A96-897F-4558-933A-BD034E39E248}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160-4101-AB3A-C9B9E3E25E3E}"/>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{D215C2B3-DCF1-40FA-9F67-6F6213CE1AE6}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160-4101-AB3A-C9B9E3E25E3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6.6</c:v>
                </c:pt>
                <c:pt idx="32">
                  <c:v>6.8</c:v>
                </c:pt>
              </c:numCache>
            </c:numRef>
          </c:xVal>
          <c:yVal>
            <c:numRef>
              <c:f>公会計指標分析・財政指標組合せ分析表!$BP$77:$DC$77</c:f>
              <c:numCache>
                <c:formatCode>#,##0.0;"▲ "#,##0.0</c:formatCode>
                <c:ptCount val="40"/>
                <c:pt idx="0">
                  <c:v>20.3</c:v>
                </c:pt>
                <c:pt idx="8">
                  <c:v>15.5</c:v>
                </c:pt>
                <c:pt idx="16">
                  <c:v>4.5999999999999996</c:v>
                </c:pt>
                <c:pt idx="24">
                  <c:v>1.6</c:v>
                </c:pt>
                <c:pt idx="32">
                  <c:v>0</c:v>
                </c:pt>
              </c:numCache>
            </c:numRef>
          </c:yVal>
          <c:smooth val="0"/>
          <c:extLst>
            <c:ext xmlns:c16="http://schemas.microsoft.com/office/drawing/2014/chart" uri="{C3380CC4-5D6E-409C-BE32-E72D297353CC}">
              <c16:uniqueId val="{00000013-B160-4101-AB3A-C9B9E3E25E3E}"/>
            </c:ext>
          </c:extLst>
        </c:ser>
        <c:dLbls>
          <c:showLegendKey val="0"/>
          <c:showVal val="1"/>
          <c:showCatName val="0"/>
          <c:showSerName val="0"/>
          <c:showPercent val="0"/>
          <c:showBubbleSize val="0"/>
        </c:dLbls>
        <c:axId val="84219776"/>
        <c:axId val="84234240"/>
      </c:scatterChart>
      <c:valAx>
        <c:axId val="84219776"/>
        <c:scaling>
          <c:orientation val="maxMin"/>
          <c:max val="6.8999999999999995"/>
          <c:min val="6.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95FDA00-F55E-4DAF-B8B0-A4F4E8C55BCD}"/>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FBA1241A-0CCB-48D8-8A59-A1BBF3785B1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D0A58394-5160-4B0E-AB19-CA5E839C7D97}"/>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BF674F91-9E74-45D4-A0F4-205F7744A923}"/>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1B0E8EDB-BAF3-4B4F-A787-8415A804D34C}"/>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86F05D7-95C3-4A65-A4EF-28405185557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BFBE1453-6B23-4629-8FA2-848C58438C48}"/>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158004BF-3448-427F-BC75-4E91A8ED06D1}"/>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C27418EA-BD43-4CD7-B471-80124E739406}"/>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2E2DE3AF-335B-4B05-83FF-6024162C32D3}"/>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E29E987-4D90-49BF-B5A1-779E1C5AF09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DC25E6B5-FAD3-4A45-BFB6-A45EAD7A29C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31F953DE-2DB2-4696-9659-203B5B0A0BAC}"/>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52ADBC58-C370-4433-BA47-83FF8667E387}"/>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48FE6B38-E03B-4943-8A14-0B10876B8C0D}"/>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9977B6EF-B1EB-4189-8CF1-2BB9258A7B43}"/>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791A5B66-B10B-4E06-8F89-F38B540080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4D5AF053-94AA-40D9-A2E8-C114E70BA7B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FABD604-B52D-4774-A248-87765044791C}"/>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去の高金利償還分が徐々に完済し、元利償還金が減少傾向にあったが、据置期間が終了した大型事業分の起債の償還が始まるため今後は増加が見込まれる。また、下水道事業の起債残高の増加により普通会計への負担の増加も見込まれる。新規起債の際は、必要性を勘定し計画的に行う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D6857FA1-D795-4858-A0EA-30D263DE2B13}"/>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C8C1F3AF-87CD-4D1C-BC6C-3089A520E1E1}"/>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563C0F7B-BDB3-4C23-BB9E-E47B48319DB8}"/>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32BA46D5-3600-4F65-87AE-E0D9A3AA7A9B}"/>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利用していない。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DA3530F9-4FCB-4CF3-8D79-34B4058364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9FE5F90B-2ECC-4595-9BDB-0ECE2694A39D}"/>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17FA9AA7-650F-40AB-9307-F1B61036216D}"/>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1CD221DA-FD51-490E-B4F2-57730C7074A1}"/>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D528CF9F-814C-462E-BC2C-AB902CAB05A2}"/>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93E51B54-98A9-4EDE-8AF8-481F92B1CBE7}"/>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387621EC-7D49-478D-BBA8-3BE3317F163B}"/>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F5A5781-0C93-4D69-8AE0-04CA033FFA8B}"/>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E35788B6-FAE5-4F10-BD03-B48737921A44}"/>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E8CA3F3F-68F5-4880-8C01-E18EE2279E4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BAC0F3F1-9877-47A6-926D-A8C134CFA249}"/>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F2DE99F5-0C54-4E9B-8FE7-968880C5872F}"/>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23DBFE72-E565-4481-A309-18077CE5C4DE}"/>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2BDB72BA-96A1-42F6-B80F-BFFAFF5793D8}"/>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7809A831-C082-45AC-B437-AF3D629F4CB3}"/>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EC8E6F5B-EABA-4F90-AE2B-183A1E67B93A}"/>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36F2AFAB-12CF-4CDE-803F-49D4B60FBA3D}"/>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DADDD4B4-4CAF-4E57-BC89-04C1BA97D55E}"/>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8DA60972-4585-4004-BF99-D3C3171CED4B}"/>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6F9C0252-38F7-4F5C-953B-0B14F8504F4E}"/>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784DC3CD-5669-4B87-B58C-97E0BF8906AC}"/>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A86D5FE-373D-440A-8256-92B9910B77BA}"/>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から、将来負担額が充当可能財源等を下回っている。今後の公共施設の改修による資金需要の増加により起債額の増加が見込まれるため将来的には数値の悪化が懸念される。必要最小限の起債に留め、充当可能基金の積立を図り高い水準での比率の維持ができる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3CAE5BF8-C3B3-4A20-A043-4E5E9BA776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FC81ECEF-AD33-48EC-A52A-7567398F7E41}"/>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C3FFE57-7A52-4E22-9C62-DB7461733305}"/>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E6B0CB1-770B-4CDE-A4A1-C0452637A1E7}"/>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7379134-1480-47DE-B409-C5DE57B5068E}"/>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BE7891C8-92E0-4E72-B44A-3C30A8AEE8D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3533A3E-620C-462B-A9B2-9D5B59A319D6}"/>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徳島県北島町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9996A4A-CE8D-4D3C-9304-6D9198FDC8E2}"/>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457736E7-BFCA-4465-850E-27095506331F}"/>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029549D-D1B1-4CF9-8703-B2C7D4D6475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5EE831D6-5953-49F3-9092-267748680FD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全体として増加しているが、主として財政調整基金の増加によるものである。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公共施設等の老朽化対策のほか、社会保障関係経費の増大やその他の将来への備えのため、地方財政法第７条第１項による積立のほか、行革、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経費節減等により捻出した額の積立を行っていく。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4685C2D6-FA0F-4DBE-9D42-1AF265E8ECDF}"/>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6CCA2759-EAA6-4FE7-838A-772518691996}"/>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ACD9FB7F-906B-4591-AB96-964D01EC315C}"/>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北島町公共施設等整備基金：公共施設の整備（新設、増改築、修繕又は新設等に伴う用地取得）に要する経費の財源に充てるため。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北島町職員退職手当基金：北島町職員等の退職特別負担金及び定年前に退職する意思を有する職員の募集及び認定に関する条例に基づく退職特別負担金の支払額に充てるため。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労働者福祉施設改装整備基金：労働者福祉施設改装整備資金に充てるため。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北島町災害対策基金：北島町の地域ならびに北島町民の生命、身体及び財産を災害から保護し、災害非常時における応急対策の効率化を図るとともに、町民の福祉の確保に資するため。</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知性豊かで、ひろい心に満ち、たくましく健やかな体を持ち、連帯感の強い、郷土及び国を愛し、国際理解の高い人間の育成を</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図るため。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北島町職員退職手当基金：北島町職員等の退職特別負担金及び定年前に退職する意思を有する職員の募集及び認定に関する条例に基づく退職特別負担金の支払額に充てるため。</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北島町公共施設等整備基金については、公共施設等総合管理計画及び個別施設計画に則り、必要な費用について計画的に積立を行っていく。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D7BA0F6C-11C0-47F7-8875-F1129FF07FB5}"/>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F756FD4-8539-4D32-A259-CB21F31F2108}"/>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F3248E66-2279-4257-8CE0-E09561531531}"/>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歳計余剰金処分による積立を行ったこと、及び令和５年度については歳入歳出の不足分についての財政調整基金の取り崩しがなかったこと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から、２億１７百万円の増となっている。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社会保障関係経費の増大や公共施設等の老朽化対策、その他の将来への備えのため、地方財政法第７条第１項による積立のほか、行革、</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経費節減等により捻出した額の積立を行っていく。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3E7EA8EB-BD52-404B-9439-574F55E11332}"/>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2D636FD4-709F-48DC-98CB-C5E6A68A2D9A}"/>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93C97A57-F103-489C-8020-17B2A1D6D32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計画的な起債により、償還の金額も安定しているため現状維持とする。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14ECAA12-8900-4727-BE34-1BFB7E9062D9}"/>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4B152C8-F5C2-4B48-B031-ABC7713F8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49365D5-D5CD-4F17-A25F-32A9D0FEF9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49189974-6EC0-4A20-9CC3-55F586B1580C}"/>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3EF7CE29-42A0-4CC4-B1ED-01AB35386AE5}"/>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B021A56-2244-44CB-A4C2-C1EF254B9DBE}"/>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8D01C3D-A44A-4627-AA33-1D2459A9DC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4927A3D-17D4-484D-A92F-37BF4D494C59}"/>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2C67E048-7CBA-409B-97E2-B1213935888D}"/>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BE6664DE-C00D-43C6-BE72-2122B10ED12E}"/>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D13D6505-F12D-4ED1-8231-6D4E637BE8C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7BE5640-EAC8-4EE1-B296-5DD02CAF8746}"/>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CE46B32-AAAE-43B0-B223-C79D31F945B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D6E444D8-724A-4CDF-844E-965BE82032E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1D57913-83FF-4895-83F9-576CCCF135F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604F9C9-F5B3-4AC2-92C4-A9C7EBC1D9A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BEF46E72-A48D-4166-9222-EB98080A72C1}"/>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E172963-0F42-4C65-9C91-FBDB8BEF5623}"/>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889DBD08-4821-4CDF-8D8A-A375113C8504}"/>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D8989574-594A-4E9C-A9B1-3143FE2F574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94B19FC-3F03-4D1A-8E1C-557B72F6DF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13A194D-82DC-4A2F-B9E0-50C2D3157C8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9253E557-5EF6-4EE7-AA20-CAA346674A4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23,680
23,512
8.74
9,555,958
9,349,265
156,673
5,513,878
6,474,598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1621389-0EFC-4C64-8277-E9AADC979951}"/>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73957AD-1906-4D9C-90CA-79A81130D98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E58512E-55D1-448F-BC74-30CD16B8351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AB2D029-9388-4261-8BA4-565197D5B22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ECBC8AB8-53E6-40B8-AE6B-C7FEED8D668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B29DCF7-B85C-4A3B-A535-E981422C151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1E0E56F2-491A-4F4C-8B51-673C07E231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1281EE2C-38DD-4AE9-828B-EA21C572166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59FEE793-BA3D-4BE7-B8CF-082295DE796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B2886C6E-0D51-4682-B8AD-D580AC5F236A}"/>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22F53EF8-D3AF-4BE9-A7CC-B5DBFB8A761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36F4AEB-13E1-49D0-94DF-C233A570EF0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C534442B-DB51-49DF-9092-41A41707AFD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CB1343D9-9902-4135-8C64-8BE19526A4F9}"/>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BC3363C-CFF1-4C07-84BD-5F02A126CE2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97266B34-4130-4383-B6BA-F29149E701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19810CF8-2E94-4A3D-9E9C-020BEE279754}"/>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BADDEC3-4158-4571-8EB8-53FD82360E4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190F9F03-5A20-4282-A3D5-BCD5A7DD9DE3}"/>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70C1F9B1-B38E-460A-A3AC-1838DB94E8AD}"/>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D19789E-CF3F-4676-A0D9-4B2701AB96B6}"/>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3701F977-A487-490E-BC63-7F78EEB1119C}"/>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8CFEDC7-3241-40F1-B444-BD87C5F223B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D64A01F3-5E27-48B3-ABDA-BB5397AD3AA7}"/>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6CBCE75-C695-4E3F-A585-9C66C91031B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6E5B6C8-9AAD-4443-9AAD-D9A0E33B58F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DD45911-BC74-496D-B24B-1EA5DECEEDDD}"/>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3F5E336-535C-4AA6-B000-1E8F03EB6F0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A61E3A-B4A5-4859-A2EE-E250A208AF3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EC3ADD5-4039-469B-A7F7-CD3D01C7FDA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8ECAF17-5ADB-42DE-AF82-F0CDC24DF48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376C483F-E19E-4A10-8F4A-20566CBFB1EF}"/>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3767E3EA-7CE9-48D8-9E66-1BB1077BE82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8D9D3492-4310-4174-88FB-C50AAD4D7DE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7DD455A3-7FF5-41C2-A688-9E82D14B732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類似団体と比較しても依然高い水準となっている。当年度分の減価償却費分が年々増加してくるため今後も、公共施設個別計画や公共施設等総合管理計画等に沿った公共施設に対するマネジメントを進め、計画的な予防保全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B38AF831-51A6-445B-882F-E7092BF40EE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6A8E39D3-49C0-4F74-8DF4-2A73DB6A97B5}"/>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0C5E03C7-E99A-47C2-9EC2-BE2ED2EEF00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F2707FAB-F3C6-4F68-AF72-079220A0A2AD}"/>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5EC78560-D12B-4F8C-9B7B-57946A19B87B}"/>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A0277ED3-9113-45AA-9DE4-5F01703BF04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89870277-2A66-46D0-8A34-D6F0BFDE609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3E29C91-CDFE-4F78-90CB-DBFF0B275ED4}"/>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BCB9E79-503B-45AF-924C-2787F667465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AA2AB0D4-87B0-4B1A-9A17-97749C5FED1C}"/>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8A9C8A58-468C-42FC-8F76-4380A6B37F0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CF27A84-B78E-4A3B-BD7A-A5C8B72915B4}"/>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2B8E8824-F3D5-44E6-9011-8644DED914F3}"/>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02E88B00-5CBB-4AA2-9828-696E3B92404C}"/>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C068057-A5D4-42AA-B436-8698236B496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A7CA4DFB-1D69-4838-A119-0AA935E16537}"/>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51223</xdr:rowOff>
    </xdr:from>
    <xdr:to>
      <xdr:col>23</xdr:col>
      <xdr:colOff>85090</xdr:colOff>
      <xdr:row>35</xdr:row>
      <xdr:rowOff>51858</xdr:rowOff>
    </xdr:to>
    <xdr:cxnSp macro="">
      <xdr:nvCxnSpPr>
        <xdr:cNvPr id="75" name="直線コネクタ 74">
          <a:extLst>
            <a:ext uri="{FF2B5EF4-FFF2-40B4-BE49-F238E27FC236}">
              <a16:creationId xmlns:a16="http://schemas.microsoft.com/office/drawing/2014/main" id="{780478D7-69E8-4BE4-94DB-6A2ED3A644E4}"/>
            </a:ext>
          </a:extLst>
        </xdr:cNvPr>
        <xdr:cNvCxnSpPr/>
      </xdr:nvCxnSpPr>
      <xdr:spPr>
        <a:xfrm flipV="1">
          <a:off x="4760595" y="5280448"/>
          <a:ext cx="1270" cy="154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55685</xdr:rowOff>
    </xdr:from>
    <xdr:ext cx="405111" cy="259045"/>
    <xdr:sp macro="" textlink="">
      <xdr:nvSpPr>
        <xdr:cNvPr id="76" name="有形固定資産減価償却率最小値テキスト">
          <a:extLst>
            <a:ext uri="{FF2B5EF4-FFF2-40B4-BE49-F238E27FC236}">
              <a16:creationId xmlns:a16="http://schemas.microsoft.com/office/drawing/2014/main" id="{82312AC1-4E71-4688-80F7-8CF61975B082}"/>
            </a:ext>
          </a:extLst>
        </xdr:cNvPr>
        <xdr:cNvSpPr txBox="1"/>
      </xdr:nvSpPr>
      <xdr:spPr>
        <a:xfrm>
          <a:off x="4813300" y="6827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51858</xdr:rowOff>
    </xdr:from>
    <xdr:to>
      <xdr:col>23</xdr:col>
      <xdr:colOff>174625</xdr:colOff>
      <xdr:row>35</xdr:row>
      <xdr:rowOff>51858</xdr:rowOff>
    </xdr:to>
    <xdr:cxnSp macro="">
      <xdr:nvCxnSpPr>
        <xdr:cNvPr id="77" name="直線コネクタ 76">
          <a:extLst>
            <a:ext uri="{FF2B5EF4-FFF2-40B4-BE49-F238E27FC236}">
              <a16:creationId xmlns:a16="http://schemas.microsoft.com/office/drawing/2014/main" id="{AC43D4E9-A076-4F45-B59D-8B95B2722552}"/>
            </a:ext>
          </a:extLst>
        </xdr:cNvPr>
        <xdr:cNvCxnSpPr/>
      </xdr:nvCxnSpPr>
      <xdr:spPr>
        <a:xfrm>
          <a:off x="4673600" y="6824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169350</xdr:rowOff>
    </xdr:from>
    <xdr:ext cx="405111" cy="259045"/>
    <xdr:sp macro="" textlink="">
      <xdr:nvSpPr>
        <xdr:cNvPr id="78" name="有形固定資産減価償却率最大値テキスト">
          <a:extLst>
            <a:ext uri="{FF2B5EF4-FFF2-40B4-BE49-F238E27FC236}">
              <a16:creationId xmlns:a16="http://schemas.microsoft.com/office/drawing/2014/main" id="{87B62192-0D1D-4772-8250-88487ED0754D}"/>
            </a:ext>
          </a:extLst>
        </xdr:cNvPr>
        <xdr:cNvSpPr txBox="1"/>
      </xdr:nvSpPr>
      <xdr:spPr>
        <a:xfrm>
          <a:off x="4813300" y="5055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51223</xdr:rowOff>
    </xdr:from>
    <xdr:to>
      <xdr:col>23</xdr:col>
      <xdr:colOff>174625</xdr:colOff>
      <xdr:row>26</xdr:row>
      <xdr:rowOff>51223</xdr:rowOff>
    </xdr:to>
    <xdr:cxnSp macro="">
      <xdr:nvCxnSpPr>
        <xdr:cNvPr id="79" name="直線コネクタ 78">
          <a:extLst>
            <a:ext uri="{FF2B5EF4-FFF2-40B4-BE49-F238E27FC236}">
              <a16:creationId xmlns:a16="http://schemas.microsoft.com/office/drawing/2014/main" id="{7B6C0B04-C130-4AC2-BE6D-A859B4D5BC84}"/>
            </a:ext>
          </a:extLst>
        </xdr:cNvPr>
        <xdr:cNvCxnSpPr/>
      </xdr:nvCxnSpPr>
      <xdr:spPr>
        <a:xfrm>
          <a:off x="4673600" y="528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44044</xdr:rowOff>
    </xdr:from>
    <xdr:ext cx="405111" cy="259045"/>
    <xdr:sp macro="" textlink="">
      <xdr:nvSpPr>
        <xdr:cNvPr id="80" name="有形固定資産減価償却率平均値テキスト">
          <a:extLst>
            <a:ext uri="{FF2B5EF4-FFF2-40B4-BE49-F238E27FC236}">
              <a16:creationId xmlns:a16="http://schemas.microsoft.com/office/drawing/2014/main" id="{93B129C7-4108-4E59-AE48-235E29CDD079}"/>
            </a:ext>
          </a:extLst>
        </xdr:cNvPr>
        <xdr:cNvSpPr txBox="1"/>
      </xdr:nvSpPr>
      <xdr:spPr>
        <a:xfrm>
          <a:off x="4813300" y="59590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1" name="フローチャート: 判断 80">
          <a:extLst>
            <a:ext uri="{FF2B5EF4-FFF2-40B4-BE49-F238E27FC236}">
              <a16:creationId xmlns:a16="http://schemas.microsoft.com/office/drawing/2014/main" id="{07FB267B-B16C-40E1-8B86-2AB9793DAFF0}"/>
            </a:ext>
          </a:extLst>
        </xdr:cNvPr>
        <xdr:cNvSpPr/>
      </xdr:nvSpPr>
      <xdr:spPr>
        <a:xfrm>
          <a:off x="4711700" y="6107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153035</xdr:rowOff>
    </xdr:from>
    <xdr:to>
      <xdr:col>19</xdr:col>
      <xdr:colOff>187325</xdr:colOff>
      <xdr:row>31</xdr:row>
      <xdr:rowOff>83185</xdr:rowOff>
    </xdr:to>
    <xdr:sp macro="" textlink="">
      <xdr:nvSpPr>
        <xdr:cNvPr id="82" name="フローチャート: 判断 81">
          <a:extLst>
            <a:ext uri="{FF2B5EF4-FFF2-40B4-BE49-F238E27FC236}">
              <a16:creationId xmlns:a16="http://schemas.microsoft.com/office/drawing/2014/main" id="{A501F09E-18FF-4FBA-843C-D4C93C8DCE3D}"/>
            </a:ext>
          </a:extLst>
        </xdr:cNvPr>
        <xdr:cNvSpPr/>
      </xdr:nvSpPr>
      <xdr:spPr>
        <a:xfrm>
          <a:off x="4000500" y="606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113453</xdr:rowOff>
    </xdr:from>
    <xdr:to>
      <xdr:col>15</xdr:col>
      <xdr:colOff>187325</xdr:colOff>
      <xdr:row>31</xdr:row>
      <xdr:rowOff>43603</xdr:rowOff>
    </xdr:to>
    <xdr:sp macro="" textlink="">
      <xdr:nvSpPr>
        <xdr:cNvPr id="83" name="フローチャート: 判断 82">
          <a:extLst>
            <a:ext uri="{FF2B5EF4-FFF2-40B4-BE49-F238E27FC236}">
              <a16:creationId xmlns:a16="http://schemas.microsoft.com/office/drawing/2014/main" id="{E7CBC7B7-8751-4E3F-B161-52926EAE421B}"/>
            </a:ext>
          </a:extLst>
        </xdr:cNvPr>
        <xdr:cNvSpPr/>
      </xdr:nvSpPr>
      <xdr:spPr>
        <a:xfrm>
          <a:off x="3238500" y="602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120650</xdr:rowOff>
    </xdr:from>
    <xdr:to>
      <xdr:col>11</xdr:col>
      <xdr:colOff>187325</xdr:colOff>
      <xdr:row>31</xdr:row>
      <xdr:rowOff>50800</xdr:rowOff>
    </xdr:to>
    <xdr:sp macro="" textlink="">
      <xdr:nvSpPr>
        <xdr:cNvPr id="84" name="フローチャート: 判断 83">
          <a:extLst>
            <a:ext uri="{FF2B5EF4-FFF2-40B4-BE49-F238E27FC236}">
              <a16:creationId xmlns:a16="http://schemas.microsoft.com/office/drawing/2014/main" id="{A55F7373-109F-448E-BD22-C0732FA10052}"/>
            </a:ext>
          </a:extLst>
        </xdr:cNvPr>
        <xdr:cNvSpPr/>
      </xdr:nvSpPr>
      <xdr:spPr>
        <a:xfrm>
          <a:off x="247650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81068</xdr:rowOff>
    </xdr:from>
    <xdr:to>
      <xdr:col>7</xdr:col>
      <xdr:colOff>187325</xdr:colOff>
      <xdr:row>31</xdr:row>
      <xdr:rowOff>11218</xdr:rowOff>
    </xdr:to>
    <xdr:sp macro="" textlink="">
      <xdr:nvSpPr>
        <xdr:cNvPr id="85" name="フローチャート: 判断 84">
          <a:extLst>
            <a:ext uri="{FF2B5EF4-FFF2-40B4-BE49-F238E27FC236}">
              <a16:creationId xmlns:a16="http://schemas.microsoft.com/office/drawing/2014/main" id="{A20D079E-6A8B-4B50-84C0-6F8D52B2511C}"/>
            </a:ext>
          </a:extLst>
        </xdr:cNvPr>
        <xdr:cNvSpPr/>
      </xdr:nvSpPr>
      <xdr:spPr>
        <a:xfrm>
          <a:off x="1714500" y="599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612C063A-0BA4-4691-A631-CC85707D2FC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600AF0B4-9991-4DA0-A397-862E8234D426}"/>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15AE931-10F6-449B-A589-73A563173A42}"/>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B51D7C89-D02F-40B5-93E3-41BDD4F2183F}"/>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2413FE97-D541-48C6-A08D-FA7FF5E8D2B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91" name="楕円 90">
          <a:extLst>
            <a:ext uri="{FF2B5EF4-FFF2-40B4-BE49-F238E27FC236}">
              <a16:creationId xmlns:a16="http://schemas.microsoft.com/office/drawing/2014/main" id="{8EACCAF3-DD90-4A18-A267-A9E89F69BAEB}"/>
            </a:ext>
          </a:extLst>
        </xdr:cNvPr>
        <xdr:cNvSpPr/>
      </xdr:nvSpPr>
      <xdr:spPr>
        <a:xfrm>
          <a:off x="4711700" y="617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92" name="有形固定資産減価償却率該当値テキスト">
          <a:extLst>
            <a:ext uri="{FF2B5EF4-FFF2-40B4-BE49-F238E27FC236}">
              <a16:creationId xmlns:a16="http://schemas.microsoft.com/office/drawing/2014/main" id="{50A33D1B-3D3C-43B9-B030-AD05EE834516}"/>
            </a:ext>
          </a:extLst>
        </xdr:cNvPr>
        <xdr:cNvSpPr txBox="1"/>
      </xdr:nvSpPr>
      <xdr:spPr>
        <a:xfrm>
          <a:off x="4813300" y="6158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42757</xdr:rowOff>
    </xdr:from>
    <xdr:to>
      <xdr:col>19</xdr:col>
      <xdr:colOff>187325</xdr:colOff>
      <xdr:row>31</xdr:row>
      <xdr:rowOff>144357</xdr:rowOff>
    </xdr:to>
    <xdr:sp macro="" textlink="">
      <xdr:nvSpPr>
        <xdr:cNvPr id="93" name="楕円 92">
          <a:extLst>
            <a:ext uri="{FF2B5EF4-FFF2-40B4-BE49-F238E27FC236}">
              <a16:creationId xmlns:a16="http://schemas.microsoft.com/office/drawing/2014/main" id="{F01671D0-C9B6-448B-82A3-830A5292A743}"/>
            </a:ext>
          </a:extLst>
        </xdr:cNvPr>
        <xdr:cNvSpPr/>
      </xdr:nvSpPr>
      <xdr:spPr>
        <a:xfrm>
          <a:off x="4000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93557</xdr:rowOff>
    </xdr:from>
    <xdr:to>
      <xdr:col>23</xdr:col>
      <xdr:colOff>85725</xdr:colOff>
      <xdr:row>31</xdr:row>
      <xdr:rowOff>143933</xdr:rowOff>
    </xdr:to>
    <xdr:cxnSp macro="">
      <xdr:nvCxnSpPr>
        <xdr:cNvPr id="94" name="直線コネクタ 93">
          <a:extLst>
            <a:ext uri="{FF2B5EF4-FFF2-40B4-BE49-F238E27FC236}">
              <a16:creationId xmlns:a16="http://schemas.microsoft.com/office/drawing/2014/main" id="{AF2AF7BB-B483-4B57-B792-7CB24B2EDDAA}"/>
            </a:ext>
          </a:extLst>
        </xdr:cNvPr>
        <xdr:cNvCxnSpPr/>
      </xdr:nvCxnSpPr>
      <xdr:spPr>
        <a:xfrm>
          <a:off x="4051300" y="6180032"/>
          <a:ext cx="7112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6773</xdr:rowOff>
    </xdr:from>
    <xdr:to>
      <xdr:col>15</xdr:col>
      <xdr:colOff>187325</xdr:colOff>
      <xdr:row>31</xdr:row>
      <xdr:rowOff>108373</xdr:rowOff>
    </xdr:to>
    <xdr:sp macro="" textlink="">
      <xdr:nvSpPr>
        <xdr:cNvPr id="95" name="楕円 94">
          <a:extLst>
            <a:ext uri="{FF2B5EF4-FFF2-40B4-BE49-F238E27FC236}">
              <a16:creationId xmlns:a16="http://schemas.microsoft.com/office/drawing/2014/main" id="{EDBC8742-6CFA-44B9-ACA3-4CEFF663847D}"/>
            </a:ext>
          </a:extLst>
        </xdr:cNvPr>
        <xdr:cNvSpPr/>
      </xdr:nvSpPr>
      <xdr:spPr>
        <a:xfrm>
          <a:off x="3238500" y="609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57573</xdr:rowOff>
    </xdr:from>
    <xdr:to>
      <xdr:col>19</xdr:col>
      <xdr:colOff>136525</xdr:colOff>
      <xdr:row>31</xdr:row>
      <xdr:rowOff>93557</xdr:rowOff>
    </xdr:to>
    <xdr:cxnSp macro="">
      <xdr:nvCxnSpPr>
        <xdr:cNvPr id="96" name="直線コネクタ 95">
          <a:extLst>
            <a:ext uri="{FF2B5EF4-FFF2-40B4-BE49-F238E27FC236}">
              <a16:creationId xmlns:a16="http://schemas.microsoft.com/office/drawing/2014/main" id="{C12088E9-3A9B-494F-A271-12632795600E}"/>
            </a:ext>
          </a:extLst>
        </xdr:cNvPr>
        <xdr:cNvCxnSpPr/>
      </xdr:nvCxnSpPr>
      <xdr:spPr>
        <a:xfrm>
          <a:off x="3289300" y="6144048"/>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138642</xdr:rowOff>
    </xdr:from>
    <xdr:to>
      <xdr:col>11</xdr:col>
      <xdr:colOff>187325</xdr:colOff>
      <xdr:row>31</xdr:row>
      <xdr:rowOff>68792</xdr:rowOff>
    </xdr:to>
    <xdr:sp macro="" textlink="">
      <xdr:nvSpPr>
        <xdr:cNvPr id="97" name="楕円 96">
          <a:extLst>
            <a:ext uri="{FF2B5EF4-FFF2-40B4-BE49-F238E27FC236}">
              <a16:creationId xmlns:a16="http://schemas.microsoft.com/office/drawing/2014/main" id="{0B4F5375-10B2-4D40-9984-EEADB59C5836}"/>
            </a:ext>
          </a:extLst>
        </xdr:cNvPr>
        <xdr:cNvSpPr/>
      </xdr:nvSpPr>
      <xdr:spPr>
        <a:xfrm>
          <a:off x="2476500" y="605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17992</xdr:rowOff>
    </xdr:from>
    <xdr:to>
      <xdr:col>15</xdr:col>
      <xdr:colOff>136525</xdr:colOff>
      <xdr:row>31</xdr:row>
      <xdr:rowOff>57573</xdr:rowOff>
    </xdr:to>
    <xdr:cxnSp macro="">
      <xdr:nvCxnSpPr>
        <xdr:cNvPr id="98" name="直線コネクタ 97">
          <a:extLst>
            <a:ext uri="{FF2B5EF4-FFF2-40B4-BE49-F238E27FC236}">
              <a16:creationId xmlns:a16="http://schemas.microsoft.com/office/drawing/2014/main" id="{2DE64B1B-B55B-4F95-9A72-2BAE2FE34423}"/>
            </a:ext>
          </a:extLst>
        </xdr:cNvPr>
        <xdr:cNvCxnSpPr/>
      </xdr:nvCxnSpPr>
      <xdr:spPr>
        <a:xfrm>
          <a:off x="2527300" y="6104467"/>
          <a:ext cx="762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9" name="楕円 98">
          <a:extLst>
            <a:ext uri="{FF2B5EF4-FFF2-40B4-BE49-F238E27FC236}">
              <a16:creationId xmlns:a16="http://schemas.microsoft.com/office/drawing/2014/main" id="{E5446A8D-A516-4B82-9565-A6293F8104E3}"/>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160655</xdr:rowOff>
    </xdr:from>
    <xdr:to>
      <xdr:col>11</xdr:col>
      <xdr:colOff>136525</xdr:colOff>
      <xdr:row>31</xdr:row>
      <xdr:rowOff>17992</xdr:rowOff>
    </xdr:to>
    <xdr:cxnSp macro="">
      <xdr:nvCxnSpPr>
        <xdr:cNvPr id="100" name="直線コネクタ 99">
          <a:extLst>
            <a:ext uri="{FF2B5EF4-FFF2-40B4-BE49-F238E27FC236}">
              <a16:creationId xmlns:a16="http://schemas.microsoft.com/office/drawing/2014/main" id="{3B000834-D4A4-4284-BD2E-29BFF66B2E8E}"/>
            </a:ext>
          </a:extLst>
        </xdr:cNvPr>
        <xdr:cNvCxnSpPr/>
      </xdr:nvCxnSpPr>
      <xdr:spPr>
        <a:xfrm>
          <a:off x="1765300" y="607568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99712</xdr:rowOff>
    </xdr:from>
    <xdr:ext cx="405111" cy="259045"/>
    <xdr:sp macro="" textlink="">
      <xdr:nvSpPr>
        <xdr:cNvPr id="101" name="n_1aveValue有形固定資産減価償却率">
          <a:extLst>
            <a:ext uri="{FF2B5EF4-FFF2-40B4-BE49-F238E27FC236}">
              <a16:creationId xmlns:a16="http://schemas.microsoft.com/office/drawing/2014/main" id="{30520857-C32C-4391-B0EB-52348EB923AD}"/>
            </a:ext>
          </a:extLst>
        </xdr:cNvPr>
        <xdr:cNvSpPr txBox="1"/>
      </xdr:nvSpPr>
      <xdr:spPr>
        <a:xfrm>
          <a:off x="38360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60130</xdr:rowOff>
    </xdr:from>
    <xdr:ext cx="405111" cy="259045"/>
    <xdr:sp macro="" textlink="">
      <xdr:nvSpPr>
        <xdr:cNvPr id="102" name="n_2aveValue有形固定資産減価償却率">
          <a:extLst>
            <a:ext uri="{FF2B5EF4-FFF2-40B4-BE49-F238E27FC236}">
              <a16:creationId xmlns:a16="http://schemas.microsoft.com/office/drawing/2014/main" id="{CC073354-FB94-4DBB-9772-60E54A47E00C}"/>
            </a:ext>
          </a:extLst>
        </xdr:cNvPr>
        <xdr:cNvSpPr txBox="1"/>
      </xdr:nvSpPr>
      <xdr:spPr>
        <a:xfrm>
          <a:off x="3086744" y="5803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67327</xdr:rowOff>
    </xdr:from>
    <xdr:ext cx="405111" cy="259045"/>
    <xdr:sp macro="" textlink="">
      <xdr:nvSpPr>
        <xdr:cNvPr id="103" name="n_3aveValue有形固定資産減価償却率">
          <a:extLst>
            <a:ext uri="{FF2B5EF4-FFF2-40B4-BE49-F238E27FC236}">
              <a16:creationId xmlns:a16="http://schemas.microsoft.com/office/drawing/2014/main" id="{D65A1198-550D-4BB6-8FFE-12FFA5FA64F6}"/>
            </a:ext>
          </a:extLst>
        </xdr:cNvPr>
        <xdr:cNvSpPr txBox="1"/>
      </xdr:nvSpPr>
      <xdr:spPr>
        <a:xfrm>
          <a:off x="2324744" y="581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27745</xdr:rowOff>
    </xdr:from>
    <xdr:ext cx="405111" cy="259045"/>
    <xdr:sp macro="" textlink="">
      <xdr:nvSpPr>
        <xdr:cNvPr id="104" name="n_4aveValue有形固定資産減価償却率">
          <a:extLst>
            <a:ext uri="{FF2B5EF4-FFF2-40B4-BE49-F238E27FC236}">
              <a16:creationId xmlns:a16="http://schemas.microsoft.com/office/drawing/2014/main" id="{2EE34382-A9CD-4775-A930-3A3BE997E2F5}"/>
            </a:ext>
          </a:extLst>
        </xdr:cNvPr>
        <xdr:cNvSpPr txBox="1"/>
      </xdr:nvSpPr>
      <xdr:spPr>
        <a:xfrm>
          <a:off x="1562744" y="5771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135484</xdr:rowOff>
    </xdr:from>
    <xdr:ext cx="405111" cy="259045"/>
    <xdr:sp macro="" textlink="">
      <xdr:nvSpPr>
        <xdr:cNvPr id="105" name="n_1mainValue有形固定資産減価償却率">
          <a:extLst>
            <a:ext uri="{FF2B5EF4-FFF2-40B4-BE49-F238E27FC236}">
              <a16:creationId xmlns:a16="http://schemas.microsoft.com/office/drawing/2014/main" id="{B3F71CB2-D623-4C75-9884-1DC75359F097}"/>
            </a:ext>
          </a:extLst>
        </xdr:cNvPr>
        <xdr:cNvSpPr txBox="1"/>
      </xdr:nvSpPr>
      <xdr:spPr>
        <a:xfrm>
          <a:off x="38360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6" name="n_2mainValue有形固定資産減価償却率">
          <a:extLst>
            <a:ext uri="{FF2B5EF4-FFF2-40B4-BE49-F238E27FC236}">
              <a16:creationId xmlns:a16="http://schemas.microsoft.com/office/drawing/2014/main" id="{CDED490E-9A66-4890-A151-847E93DEF2D0}"/>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7" name="n_3mainValue有形固定資産減価償却率">
          <a:extLst>
            <a:ext uri="{FF2B5EF4-FFF2-40B4-BE49-F238E27FC236}">
              <a16:creationId xmlns:a16="http://schemas.microsoft.com/office/drawing/2014/main" id="{43AB1FA0-2293-4F6E-B1F8-F637F2D27AE3}"/>
            </a:ext>
          </a:extLst>
        </xdr:cNvPr>
        <xdr:cNvSpPr txBox="1"/>
      </xdr:nvSpPr>
      <xdr:spPr>
        <a:xfrm>
          <a:off x="2324744" y="6146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8" name="n_4mainValue有形固定資産減価償却率">
          <a:extLst>
            <a:ext uri="{FF2B5EF4-FFF2-40B4-BE49-F238E27FC236}">
              <a16:creationId xmlns:a16="http://schemas.microsoft.com/office/drawing/2014/main" id="{9593D854-5362-40F3-8B38-AAA237735DE9}"/>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B4D797AF-5C5F-4B23-A370-EC5E8F3837C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A8FA41F7-1399-4EE9-A5E4-0062E2E026A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97EEE9E-529C-4F84-8A3B-3F3D94C4AE6C}"/>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[ 249.0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69A79A05-242A-4979-A59E-F301F10B562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82496EC-3762-49B7-9188-ADDD96FFD634}"/>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1A3613B-8525-43AB-A317-95AA5343A6D2}"/>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FB0AD2C3-4C46-4AF7-9CF3-B10A6A3A571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0936C90B-6AD7-48E8-B611-7C9BE4C2590F}"/>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C38B150-DCFF-44C1-B18D-ED3F8392FE02}"/>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75738741-CEBF-48F1-B4EA-43DF4618DC7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33390592-C416-4CD2-BA8C-468B5810C73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7FBA2190-5279-4714-924C-84CE4C58D1B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169E67C-E446-43CF-9EA2-D15E8656FEA6}"/>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債務償還比率は、類似団体と比較しても低い水準であり前年度と比較すると</a:t>
          </a:r>
          <a:r>
            <a:rPr kumimoji="1" lang="en-US" altLang="ja-JP" sz="1100">
              <a:latin typeface="ＭＳ Ｐゴシック" panose="020B0600070205080204" pitchFamily="50" charset="-128"/>
              <a:ea typeface="ＭＳ Ｐゴシック" panose="020B0600070205080204" pitchFamily="50" charset="-128"/>
            </a:rPr>
            <a:t>32.4%</a:t>
          </a:r>
          <a:r>
            <a:rPr kumimoji="1" lang="ja-JP" altLang="en-US" sz="1100">
              <a:latin typeface="ＭＳ Ｐゴシック" panose="020B0600070205080204" pitchFamily="50" charset="-128"/>
              <a:ea typeface="ＭＳ Ｐゴシック" panose="020B0600070205080204" pitchFamily="50" charset="-128"/>
            </a:rPr>
            <a:t>減少となった。令和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年度は地方債の償還額が発行額を上回った結果となり、今後も引き続き負債が増加しないよう適切な管理に努める。</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5D2A3496-C6EB-436B-BAB6-A45F5BD4B1A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E4C08AE7-041D-40FC-A459-1F640635FBCA}"/>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413075AF-0364-4EDE-A234-AD5E3BB4682C}"/>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5" name="直線コネクタ 124">
          <a:extLst>
            <a:ext uri="{FF2B5EF4-FFF2-40B4-BE49-F238E27FC236}">
              <a16:creationId xmlns:a16="http://schemas.microsoft.com/office/drawing/2014/main" id="{FC570919-F9FE-4F95-B642-5A5DCC5D06D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6" name="テキスト ボックス 125">
          <a:extLst>
            <a:ext uri="{FF2B5EF4-FFF2-40B4-BE49-F238E27FC236}">
              <a16:creationId xmlns:a16="http://schemas.microsoft.com/office/drawing/2014/main" id="{C6690D4B-B3BE-4317-8D28-8D6C80531B77}"/>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7" name="直線コネクタ 126">
          <a:extLst>
            <a:ext uri="{FF2B5EF4-FFF2-40B4-BE49-F238E27FC236}">
              <a16:creationId xmlns:a16="http://schemas.microsoft.com/office/drawing/2014/main" id="{5BEA2C86-203C-4348-A25A-0AF8A2C0EE0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8" name="テキスト ボックス 127">
          <a:extLst>
            <a:ext uri="{FF2B5EF4-FFF2-40B4-BE49-F238E27FC236}">
              <a16:creationId xmlns:a16="http://schemas.microsoft.com/office/drawing/2014/main" id="{1F5443B8-98C4-4E68-8BB7-95EA189998B8}"/>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F7B45FE6-7F3E-4979-81DA-40A180D26842}"/>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0" name="テキスト ボックス 129">
          <a:extLst>
            <a:ext uri="{FF2B5EF4-FFF2-40B4-BE49-F238E27FC236}">
              <a16:creationId xmlns:a16="http://schemas.microsoft.com/office/drawing/2014/main" id="{F4A9FC2C-59B7-4F0D-BC18-07BD01244EBF}"/>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1" name="直線コネクタ 130">
          <a:extLst>
            <a:ext uri="{FF2B5EF4-FFF2-40B4-BE49-F238E27FC236}">
              <a16:creationId xmlns:a16="http://schemas.microsoft.com/office/drawing/2014/main" id="{248F0566-6AFD-4ABB-A652-58B58DD7AD2F}"/>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2" name="テキスト ボックス 131">
          <a:extLst>
            <a:ext uri="{FF2B5EF4-FFF2-40B4-BE49-F238E27FC236}">
              <a16:creationId xmlns:a16="http://schemas.microsoft.com/office/drawing/2014/main" id="{E0C4A4D6-03B9-45FC-A121-E19BEBCE76B8}"/>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3" name="直線コネクタ 132">
          <a:extLst>
            <a:ext uri="{FF2B5EF4-FFF2-40B4-BE49-F238E27FC236}">
              <a16:creationId xmlns:a16="http://schemas.microsoft.com/office/drawing/2014/main" id="{5F243CFA-96CC-4FF2-96FB-F0611872039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4" name="テキスト ボックス 133">
          <a:extLst>
            <a:ext uri="{FF2B5EF4-FFF2-40B4-BE49-F238E27FC236}">
              <a16:creationId xmlns:a16="http://schemas.microsoft.com/office/drawing/2014/main" id="{EFB9ECA1-F768-4A2A-B3A3-9C3D468DE64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783DF88B-81D6-4341-A730-9099A841589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96FB6848-2832-46C9-B590-3ABDC936807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47420</xdr:rowOff>
    </xdr:to>
    <xdr:cxnSp macro="">
      <xdr:nvCxnSpPr>
        <xdr:cNvPr id="137" name="直線コネクタ 136">
          <a:extLst>
            <a:ext uri="{FF2B5EF4-FFF2-40B4-BE49-F238E27FC236}">
              <a16:creationId xmlns:a16="http://schemas.microsoft.com/office/drawing/2014/main" id="{EEE2DE2D-0A7D-478A-A259-59942D12330C}"/>
            </a:ext>
          </a:extLst>
        </xdr:cNvPr>
        <xdr:cNvCxnSpPr/>
      </xdr:nvCxnSpPr>
      <xdr:spPr>
        <a:xfrm flipV="1">
          <a:off x="14793595" y="5312833"/>
          <a:ext cx="1269" cy="1506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51247</xdr:rowOff>
    </xdr:from>
    <xdr:ext cx="560923" cy="259045"/>
    <xdr:sp macro="" textlink="">
      <xdr:nvSpPr>
        <xdr:cNvPr id="138" name="債務償還比率最小値テキスト">
          <a:extLst>
            <a:ext uri="{FF2B5EF4-FFF2-40B4-BE49-F238E27FC236}">
              <a16:creationId xmlns:a16="http://schemas.microsoft.com/office/drawing/2014/main" id="{5971873A-B590-4BBF-8E7B-5BB101197A3E}"/>
            </a:ext>
          </a:extLst>
        </xdr:cNvPr>
        <xdr:cNvSpPr txBox="1"/>
      </xdr:nvSpPr>
      <xdr:spPr>
        <a:xfrm>
          <a:off x="14846300" y="682352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47420</xdr:rowOff>
    </xdr:from>
    <xdr:to>
      <xdr:col>76</xdr:col>
      <xdr:colOff>111125</xdr:colOff>
      <xdr:row>35</xdr:row>
      <xdr:rowOff>47420</xdr:rowOff>
    </xdr:to>
    <xdr:cxnSp macro="">
      <xdr:nvCxnSpPr>
        <xdr:cNvPr id="139" name="直線コネクタ 138">
          <a:extLst>
            <a:ext uri="{FF2B5EF4-FFF2-40B4-BE49-F238E27FC236}">
              <a16:creationId xmlns:a16="http://schemas.microsoft.com/office/drawing/2014/main" id="{15470413-DB03-4CAE-B611-A486D135B8B7}"/>
            </a:ext>
          </a:extLst>
        </xdr:cNvPr>
        <xdr:cNvCxnSpPr/>
      </xdr:nvCxnSpPr>
      <xdr:spPr>
        <a:xfrm>
          <a:off x="14706600" y="6819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0" name="債務償還比率最大値テキスト">
          <a:extLst>
            <a:ext uri="{FF2B5EF4-FFF2-40B4-BE49-F238E27FC236}">
              <a16:creationId xmlns:a16="http://schemas.microsoft.com/office/drawing/2014/main" id="{277B0487-6975-4063-A8D5-B9E72B41020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1" name="直線コネクタ 140">
          <a:extLst>
            <a:ext uri="{FF2B5EF4-FFF2-40B4-BE49-F238E27FC236}">
              <a16:creationId xmlns:a16="http://schemas.microsoft.com/office/drawing/2014/main" id="{8ABBC6C5-9765-45C4-8EEE-B93365B59104}"/>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35076</xdr:rowOff>
    </xdr:from>
    <xdr:ext cx="469744" cy="259045"/>
    <xdr:sp macro="" textlink="">
      <xdr:nvSpPr>
        <xdr:cNvPr id="142" name="債務償還比率平均値テキスト">
          <a:extLst>
            <a:ext uri="{FF2B5EF4-FFF2-40B4-BE49-F238E27FC236}">
              <a16:creationId xmlns:a16="http://schemas.microsoft.com/office/drawing/2014/main" id="{59002550-D996-47AD-BCD3-DEB64A7783EA}"/>
            </a:ext>
          </a:extLst>
        </xdr:cNvPr>
        <xdr:cNvSpPr txBox="1"/>
      </xdr:nvSpPr>
      <xdr:spPr>
        <a:xfrm>
          <a:off x="14846300" y="57786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56649</xdr:rowOff>
    </xdr:from>
    <xdr:to>
      <xdr:col>76</xdr:col>
      <xdr:colOff>73025</xdr:colOff>
      <xdr:row>29</xdr:row>
      <xdr:rowOff>158249</xdr:rowOff>
    </xdr:to>
    <xdr:sp macro="" textlink="">
      <xdr:nvSpPr>
        <xdr:cNvPr id="143" name="フローチャート: 判断 142">
          <a:extLst>
            <a:ext uri="{FF2B5EF4-FFF2-40B4-BE49-F238E27FC236}">
              <a16:creationId xmlns:a16="http://schemas.microsoft.com/office/drawing/2014/main" id="{4E7076BB-3E37-425B-9B7F-718A3239727B}"/>
            </a:ext>
          </a:extLst>
        </xdr:cNvPr>
        <xdr:cNvSpPr/>
      </xdr:nvSpPr>
      <xdr:spPr>
        <a:xfrm>
          <a:off x="14744700" y="5800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61207</xdr:rowOff>
    </xdr:from>
    <xdr:to>
      <xdr:col>72</xdr:col>
      <xdr:colOff>123825</xdr:colOff>
      <xdr:row>29</xdr:row>
      <xdr:rowOff>162807</xdr:rowOff>
    </xdr:to>
    <xdr:sp macro="" textlink="">
      <xdr:nvSpPr>
        <xdr:cNvPr id="144" name="フローチャート: 判断 143">
          <a:extLst>
            <a:ext uri="{FF2B5EF4-FFF2-40B4-BE49-F238E27FC236}">
              <a16:creationId xmlns:a16="http://schemas.microsoft.com/office/drawing/2014/main" id="{862267DB-3ED5-4015-80A9-D1C89B88E75E}"/>
            </a:ext>
          </a:extLst>
        </xdr:cNvPr>
        <xdr:cNvSpPr/>
      </xdr:nvSpPr>
      <xdr:spPr>
        <a:xfrm>
          <a:off x="14033500" y="580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7472</xdr:rowOff>
    </xdr:from>
    <xdr:to>
      <xdr:col>68</xdr:col>
      <xdr:colOff>123825</xdr:colOff>
      <xdr:row>29</xdr:row>
      <xdr:rowOff>109072</xdr:rowOff>
    </xdr:to>
    <xdr:sp macro="" textlink="">
      <xdr:nvSpPr>
        <xdr:cNvPr id="145" name="フローチャート: 判断 144">
          <a:extLst>
            <a:ext uri="{FF2B5EF4-FFF2-40B4-BE49-F238E27FC236}">
              <a16:creationId xmlns:a16="http://schemas.microsoft.com/office/drawing/2014/main" id="{98533CBB-243B-4B76-B97F-3C370FC109DA}"/>
            </a:ext>
          </a:extLst>
        </xdr:cNvPr>
        <xdr:cNvSpPr/>
      </xdr:nvSpPr>
      <xdr:spPr>
        <a:xfrm>
          <a:off x="13271500" y="57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13539</xdr:rowOff>
    </xdr:from>
    <xdr:to>
      <xdr:col>64</xdr:col>
      <xdr:colOff>123825</xdr:colOff>
      <xdr:row>30</xdr:row>
      <xdr:rowOff>115139</xdr:rowOff>
    </xdr:to>
    <xdr:sp macro="" textlink="">
      <xdr:nvSpPr>
        <xdr:cNvPr id="146" name="フローチャート: 判断 145">
          <a:extLst>
            <a:ext uri="{FF2B5EF4-FFF2-40B4-BE49-F238E27FC236}">
              <a16:creationId xmlns:a16="http://schemas.microsoft.com/office/drawing/2014/main" id="{C529FC4B-5E70-4B2D-8215-7B0DB956975A}"/>
            </a:ext>
          </a:extLst>
        </xdr:cNvPr>
        <xdr:cNvSpPr/>
      </xdr:nvSpPr>
      <xdr:spPr>
        <a:xfrm>
          <a:off x="12509500" y="59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73392</xdr:rowOff>
    </xdr:from>
    <xdr:to>
      <xdr:col>60</xdr:col>
      <xdr:colOff>123825</xdr:colOff>
      <xdr:row>31</xdr:row>
      <xdr:rowOff>3542</xdr:rowOff>
    </xdr:to>
    <xdr:sp macro="" textlink="">
      <xdr:nvSpPr>
        <xdr:cNvPr id="147" name="フローチャート: 判断 146">
          <a:extLst>
            <a:ext uri="{FF2B5EF4-FFF2-40B4-BE49-F238E27FC236}">
              <a16:creationId xmlns:a16="http://schemas.microsoft.com/office/drawing/2014/main" id="{FD4E21DE-D637-42EF-B638-CF07BD577766}"/>
            </a:ext>
          </a:extLst>
        </xdr:cNvPr>
        <xdr:cNvSpPr/>
      </xdr:nvSpPr>
      <xdr:spPr>
        <a:xfrm>
          <a:off x="11747500" y="5988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B7E0CF54-432C-4B16-BB4C-0DC27320B0B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6F660CBC-CF63-4F68-84D7-734F5428D22A}"/>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D491E3D2-5D10-4705-B318-FCFE8BFC220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813925A4-FA96-4536-9DC7-3DDDBEB6C18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C9578EA0-AC3C-4A47-AAC2-83EF1C5807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160020</xdr:rowOff>
    </xdr:from>
    <xdr:to>
      <xdr:col>76</xdr:col>
      <xdr:colOff>73025</xdr:colOff>
      <xdr:row>28</xdr:row>
      <xdr:rowOff>90170</xdr:rowOff>
    </xdr:to>
    <xdr:sp macro="" textlink="">
      <xdr:nvSpPr>
        <xdr:cNvPr id="153" name="楕円 152">
          <a:extLst>
            <a:ext uri="{FF2B5EF4-FFF2-40B4-BE49-F238E27FC236}">
              <a16:creationId xmlns:a16="http://schemas.microsoft.com/office/drawing/2014/main" id="{9252CE65-2FF0-4C21-9DAE-0030B61B06D4}"/>
            </a:ext>
          </a:extLst>
        </xdr:cNvPr>
        <xdr:cNvSpPr/>
      </xdr:nvSpPr>
      <xdr:spPr>
        <a:xfrm>
          <a:off x="14744700" y="556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11447</xdr:rowOff>
    </xdr:from>
    <xdr:ext cx="469744" cy="259045"/>
    <xdr:sp macro="" textlink="">
      <xdr:nvSpPr>
        <xdr:cNvPr id="154" name="債務償還比率該当値テキスト">
          <a:extLst>
            <a:ext uri="{FF2B5EF4-FFF2-40B4-BE49-F238E27FC236}">
              <a16:creationId xmlns:a16="http://schemas.microsoft.com/office/drawing/2014/main" id="{3EC1BBF6-DFDB-488D-8EEB-ED4D36FB04C9}"/>
            </a:ext>
          </a:extLst>
        </xdr:cNvPr>
        <xdr:cNvSpPr txBox="1"/>
      </xdr:nvSpPr>
      <xdr:spPr>
        <a:xfrm>
          <a:off x="14846300" y="5412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27432</xdr:rowOff>
    </xdr:from>
    <xdr:to>
      <xdr:col>72</xdr:col>
      <xdr:colOff>123825</xdr:colOff>
      <xdr:row>28</xdr:row>
      <xdr:rowOff>129032</xdr:rowOff>
    </xdr:to>
    <xdr:sp macro="" textlink="">
      <xdr:nvSpPr>
        <xdr:cNvPr id="155" name="楕円 154">
          <a:extLst>
            <a:ext uri="{FF2B5EF4-FFF2-40B4-BE49-F238E27FC236}">
              <a16:creationId xmlns:a16="http://schemas.microsoft.com/office/drawing/2014/main" id="{DD49CB5E-5412-4BDB-80E3-F7EE42422B97}"/>
            </a:ext>
          </a:extLst>
        </xdr:cNvPr>
        <xdr:cNvSpPr/>
      </xdr:nvSpPr>
      <xdr:spPr>
        <a:xfrm>
          <a:off x="14033500" y="559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39370</xdr:rowOff>
    </xdr:from>
    <xdr:to>
      <xdr:col>76</xdr:col>
      <xdr:colOff>22225</xdr:colOff>
      <xdr:row>28</xdr:row>
      <xdr:rowOff>78232</xdr:rowOff>
    </xdr:to>
    <xdr:cxnSp macro="">
      <xdr:nvCxnSpPr>
        <xdr:cNvPr id="156" name="直線コネクタ 155">
          <a:extLst>
            <a:ext uri="{FF2B5EF4-FFF2-40B4-BE49-F238E27FC236}">
              <a16:creationId xmlns:a16="http://schemas.microsoft.com/office/drawing/2014/main" id="{36113B73-A878-4A8F-97F1-05465A0D8B61}"/>
            </a:ext>
          </a:extLst>
        </xdr:cNvPr>
        <xdr:cNvCxnSpPr/>
      </xdr:nvCxnSpPr>
      <xdr:spPr>
        <a:xfrm flipV="1">
          <a:off x="14084300" y="5611495"/>
          <a:ext cx="7112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117799</xdr:rowOff>
    </xdr:from>
    <xdr:to>
      <xdr:col>68</xdr:col>
      <xdr:colOff>123825</xdr:colOff>
      <xdr:row>28</xdr:row>
      <xdr:rowOff>47949</xdr:rowOff>
    </xdr:to>
    <xdr:sp macro="" textlink="">
      <xdr:nvSpPr>
        <xdr:cNvPr id="157" name="楕円 156">
          <a:extLst>
            <a:ext uri="{FF2B5EF4-FFF2-40B4-BE49-F238E27FC236}">
              <a16:creationId xmlns:a16="http://schemas.microsoft.com/office/drawing/2014/main" id="{D3030F77-4521-4CC9-BFDD-1A869A5DD738}"/>
            </a:ext>
          </a:extLst>
        </xdr:cNvPr>
        <xdr:cNvSpPr/>
      </xdr:nvSpPr>
      <xdr:spPr>
        <a:xfrm>
          <a:off x="13271500" y="551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168599</xdr:rowOff>
    </xdr:from>
    <xdr:to>
      <xdr:col>72</xdr:col>
      <xdr:colOff>73025</xdr:colOff>
      <xdr:row>28</xdr:row>
      <xdr:rowOff>78232</xdr:rowOff>
    </xdr:to>
    <xdr:cxnSp macro="">
      <xdr:nvCxnSpPr>
        <xdr:cNvPr id="158" name="直線コネクタ 157">
          <a:extLst>
            <a:ext uri="{FF2B5EF4-FFF2-40B4-BE49-F238E27FC236}">
              <a16:creationId xmlns:a16="http://schemas.microsoft.com/office/drawing/2014/main" id="{6DDF1251-F9BB-4AFA-A62F-A6F02C58B3B1}"/>
            </a:ext>
          </a:extLst>
        </xdr:cNvPr>
        <xdr:cNvCxnSpPr/>
      </xdr:nvCxnSpPr>
      <xdr:spPr>
        <a:xfrm>
          <a:off x="13322300" y="5569274"/>
          <a:ext cx="762000" cy="8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70732</xdr:rowOff>
    </xdr:from>
    <xdr:to>
      <xdr:col>64</xdr:col>
      <xdr:colOff>123825</xdr:colOff>
      <xdr:row>29</xdr:row>
      <xdr:rowOff>882</xdr:rowOff>
    </xdr:to>
    <xdr:sp macro="" textlink="">
      <xdr:nvSpPr>
        <xdr:cNvPr id="159" name="楕円 158">
          <a:extLst>
            <a:ext uri="{FF2B5EF4-FFF2-40B4-BE49-F238E27FC236}">
              <a16:creationId xmlns:a16="http://schemas.microsoft.com/office/drawing/2014/main" id="{9C9BBF4C-716F-4668-8A77-B322C006CF35}"/>
            </a:ext>
          </a:extLst>
        </xdr:cNvPr>
        <xdr:cNvSpPr/>
      </xdr:nvSpPr>
      <xdr:spPr>
        <a:xfrm>
          <a:off x="12509500" y="564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168599</xdr:rowOff>
    </xdr:from>
    <xdr:to>
      <xdr:col>68</xdr:col>
      <xdr:colOff>73025</xdr:colOff>
      <xdr:row>28</xdr:row>
      <xdr:rowOff>121532</xdr:rowOff>
    </xdr:to>
    <xdr:cxnSp macro="">
      <xdr:nvCxnSpPr>
        <xdr:cNvPr id="160" name="直線コネクタ 159">
          <a:extLst>
            <a:ext uri="{FF2B5EF4-FFF2-40B4-BE49-F238E27FC236}">
              <a16:creationId xmlns:a16="http://schemas.microsoft.com/office/drawing/2014/main" id="{5CB48E0C-1533-4FC4-B2B8-41E9E7533458}"/>
            </a:ext>
          </a:extLst>
        </xdr:cNvPr>
        <xdr:cNvCxnSpPr/>
      </xdr:nvCxnSpPr>
      <xdr:spPr>
        <a:xfrm flipV="1">
          <a:off x="12560300" y="5569274"/>
          <a:ext cx="762000" cy="12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10280</xdr:rowOff>
    </xdr:from>
    <xdr:to>
      <xdr:col>60</xdr:col>
      <xdr:colOff>123825</xdr:colOff>
      <xdr:row>28</xdr:row>
      <xdr:rowOff>111880</xdr:rowOff>
    </xdr:to>
    <xdr:sp macro="" textlink="">
      <xdr:nvSpPr>
        <xdr:cNvPr id="161" name="楕円 160">
          <a:extLst>
            <a:ext uri="{FF2B5EF4-FFF2-40B4-BE49-F238E27FC236}">
              <a16:creationId xmlns:a16="http://schemas.microsoft.com/office/drawing/2014/main" id="{DEBB97D0-ECA6-4F52-A6CF-8F798B9CC87C}"/>
            </a:ext>
          </a:extLst>
        </xdr:cNvPr>
        <xdr:cNvSpPr/>
      </xdr:nvSpPr>
      <xdr:spPr>
        <a:xfrm>
          <a:off x="11747500" y="558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61080</xdr:rowOff>
    </xdr:from>
    <xdr:to>
      <xdr:col>64</xdr:col>
      <xdr:colOff>73025</xdr:colOff>
      <xdr:row>28</xdr:row>
      <xdr:rowOff>121532</xdr:rowOff>
    </xdr:to>
    <xdr:cxnSp macro="">
      <xdr:nvCxnSpPr>
        <xdr:cNvPr id="162" name="直線コネクタ 161">
          <a:extLst>
            <a:ext uri="{FF2B5EF4-FFF2-40B4-BE49-F238E27FC236}">
              <a16:creationId xmlns:a16="http://schemas.microsoft.com/office/drawing/2014/main" id="{2F7091E7-A767-462B-8EDD-777C7699FA42}"/>
            </a:ext>
          </a:extLst>
        </xdr:cNvPr>
        <xdr:cNvCxnSpPr/>
      </xdr:nvCxnSpPr>
      <xdr:spPr>
        <a:xfrm>
          <a:off x="11798300" y="5633205"/>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153934</xdr:rowOff>
    </xdr:from>
    <xdr:ext cx="469744" cy="259045"/>
    <xdr:sp macro="" textlink="">
      <xdr:nvSpPr>
        <xdr:cNvPr id="163" name="n_1aveValue債務償還比率">
          <a:extLst>
            <a:ext uri="{FF2B5EF4-FFF2-40B4-BE49-F238E27FC236}">
              <a16:creationId xmlns:a16="http://schemas.microsoft.com/office/drawing/2014/main" id="{716D9325-F785-4DE8-BFCF-C79B245164D6}"/>
            </a:ext>
          </a:extLst>
        </xdr:cNvPr>
        <xdr:cNvSpPr txBox="1"/>
      </xdr:nvSpPr>
      <xdr:spPr>
        <a:xfrm>
          <a:off x="13836727" y="5897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100199</xdr:rowOff>
    </xdr:from>
    <xdr:ext cx="469744" cy="259045"/>
    <xdr:sp macro="" textlink="">
      <xdr:nvSpPr>
        <xdr:cNvPr id="164" name="n_2aveValue債務償還比率">
          <a:extLst>
            <a:ext uri="{FF2B5EF4-FFF2-40B4-BE49-F238E27FC236}">
              <a16:creationId xmlns:a16="http://schemas.microsoft.com/office/drawing/2014/main" id="{0E3DC0EC-0C92-4109-8C96-185D805A313F}"/>
            </a:ext>
          </a:extLst>
        </xdr:cNvPr>
        <xdr:cNvSpPr txBox="1"/>
      </xdr:nvSpPr>
      <xdr:spPr>
        <a:xfrm>
          <a:off x="13087427" y="5843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106266</xdr:rowOff>
    </xdr:from>
    <xdr:ext cx="469744" cy="259045"/>
    <xdr:sp macro="" textlink="">
      <xdr:nvSpPr>
        <xdr:cNvPr id="165" name="n_3aveValue債務償還比率">
          <a:extLst>
            <a:ext uri="{FF2B5EF4-FFF2-40B4-BE49-F238E27FC236}">
              <a16:creationId xmlns:a16="http://schemas.microsoft.com/office/drawing/2014/main" id="{38DBEE38-D9E1-40D4-8B79-457DDB6499F4}"/>
            </a:ext>
          </a:extLst>
        </xdr:cNvPr>
        <xdr:cNvSpPr txBox="1"/>
      </xdr:nvSpPr>
      <xdr:spPr>
        <a:xfrm>
          <a:off x="12325427" y="602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166119</xdr:rowOff>
    </xdr:from>
    <xdr:ext cx="469744" cy="259045"/>
    <xdr:sp macro="" textlink="">
      <xdr:nvSpPr>
        <xdr:cNvPr id="166" name="n_4aveValue債務償還比率">
          <a:extLst>
            <a:ext uri="{FF2B5EF4-FFF2-40B4-BE49-F238E27FC236}">
              <a16:creationId xmlns:a16="http://schemas.microsoft.com/office/drawing/2014/main" id="{FC4AE90C-4555-4F17-88B9-55D4DD22C42C}"/>
            </a:ext>
          </a:extLst>
        </xdr:cNvPr>
        <xdr:cNvSpPr txBox="1"/>
      </xdr:nvSpPr>
      <xdr:spPr>
        <a:xfrm>
          <a:off x="11563427" y="608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145559</xdr:rowOff>
    </xdr:from>
    <xdr:ext cx="469744" cy="259045"/>
    <xdr:sp macro="" textlink="">
      <xdr:nvSpPr>
        <xdr:cNvPr id="167" name="n_1mainValue債務償還比率">
          <a:extLst>
            <a:ext uri="{FF2B5EF4-FFF2-40B4-BE49-F238E27FC236}">
              <a16:creationId xmlns:a16="http://schemas.microsoft.com/office/drawing/2014/main" id="{AF0FA78D-DEF2-46F9-B23C-70494D854CF8}"/>
            </a:ext>
          </a:extLst>
        </xdr:cNvPr>
        <xdr:cNvSpPr txBox="1"/>
      </xdr:nvSpPr>
      <xdr:spPr>
        <a:xfrm>
          <a:off x="13836727" y="537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64476</xdr:rowOff>
    </xdr:from>
    <xdr:ext cx="469744" cy="259045"/>
    <xdr:sp macro="" textlink="">
      <xdr:nvSpPr>
        <xdr:cNvPr id="168" name="n_2mainValue債務償還比率">
          <a:extLst>
            <a:ext uri="{FF2B5EF4-FFF2-40B4-BE49-F238E27FC236}">
              <a16:creationId xmlns:a16="http://schemas.microsoft.com/office/drawing/2014/main" id="{E996E45D-705A-4DD0-AEBC-183D6658A984}"/>
            </a:ext>
          </a:extLst>
        </xdr:cNvPr>
        <xdr:cNvSpPr txBox="1"/>
      </xdr:nvSpPr>
      <xdr:spPr>
        <a:xfrm>
          <a:off x="13087427" y="5293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17409</xdr:rowOff>
    </xdr:from>
    <xdr:ext cx="469744" cy="259045"/>
    <xdr:sp macro="" textlink="">
      <xdr:nvSpPr>
        <xdr:cNvPr id="169" name="n_3mainValue債務償還比率">
          <a:extLst>
            <a:ext uri="{FF2B5EF4-FFF2-40B4-BE49-F238E27FC236}">
              <a16:creationId xmlns:a16="http://schemas.microsoft.com/office/drawing/2014/main" id="{3ABBB45E-E83A-4BD4-8174-C85983BE0D70}"/>
            </a:ext>
          </a:extLst>
        </xdr:cNvPr>
        <xdr:cNvSpPr txBox="1"/>
      </xdr:nvSpPr>
      <xdr:spPr>
        <a:xfrm>
          <a:off x="12325427" y="5418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128407</xdr:rowOff>
    </xdr:from>
    <xdr:ext cx="469744" cy="259045"/>
    <xdr:sp macro="" textlink="">
      <xdr:nvSpPr>
        <xdr:cNvPr id="170" name="n_4mainValue債務償還比率">
          <a:extLst>
            <a:ext uri="{FF2B5EF4-FFF2-40B4-BE49-F238E27FC236}">
              <a16:creationId xmlns:a16="http://schemas.microsoft.com/office/drawing/2014/main" id="{24B4BED4-EC0B-4F28-8712-DD47475EB406}"/>
            </a:ext>
          </a:extLst>
        </xdr:cNvPr>
        <xdr:cNvSpPr txBox="1"/>
      </xdr:nvSpPr>
      <xdr:spPr>
        <a:xfrm>
          <a:off x="11563427" y="535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A2A85D29-4161-4E06-8641-E4272749283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90D33F4F-6FC6-4204-BFD5-46E07DE61E2D}"/>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CF71A0B8-D355-433F-A3F7-A459F00E9B7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BEE6078D-04AD-4641-B453-F49FDC050F9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8FD6160A-1C41-41AD-9DC2-D83CCAF7F2CD}"/>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C612893D-D8F5-464E-BA1A-188669FF1E7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0344963-939F-4791-A423-92DC6109F16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4123A7A-425D-4AD5-947B-251408F614B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87CB91D-F092-4D48-8176-A55396E6BCE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170FA1-C0E5-4568-BC33-515AA4CC9E8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F85820A-9C9B-416E-9B7D-F510E28FDBF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225C4E8-1A9B-4BE7-8714-C8C5111ED98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4515C5-8CF6-4DB5-8B75-CC98DB646FA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0E606AC-E1FD-406F-934F-32D13FC4187A}"/>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91B3E70-6488-420D-BA3F-E9CC23B2073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8CCEA7-EFF5-494B-879E-53B333FEEA1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23,680
23,512
8.74
9,555,958
9,349,265
156,673
5,513,878
6,474,598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71FC7B-BC13-4A17-9029-9AEDC866CC9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883851-E660-4C50-A917-6C67B7EA174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81F7794-9BF8-4A1B-9976-8E420D01C01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23C1FF7-4503-45E1-8874-5B0DB5A9148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B6FA870-CBD6-41B5-B2AA-C0F94D397174}"/>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970A160-BCA3-4756-87E9-107EFFE0E9F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57FE729-ECFB-4183-94A9-57FF65B1561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F356A64-0FBA-4923-8F0C-7405CF9ACB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3A1501E-7135-433F-A3BF-45E40A27592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F25ABF-F4FE-42C2-9694-7B1CAE4EB8C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2DE81C-285C-499D-85B0-9CC8C869E51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3F209D7-4285-48A7-9849-FBD27410148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DA1DFD-9D19-4C0B-980E-20DD57C6CB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1E59668-AF5A-4A70-8D34-D934E25F304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E91907A-2F5C-4553-A467-4489E244E28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2324A71-50B6-4528-8028-C71B1D8276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D601137-2783-4FF8-96EB-8DA88CB546D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970369-3CE7-43E8-BAEB-EE8F243B0AC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5A240CD-4578-48A8-BCD6-10C206D0502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0F1A09-6F22-4087-857E-6C7AA8252298}"/>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F21985D-1C9E-4621-93D9-3BB6E1ADA5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A6608BE-AE3B-4382-AF55-3B09D8DC8C8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17F564-C101-4DAF-AB0E-5497CA0CF0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F9275C-7912-4467-8AD3-E43998C2855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BBE7854-E38B-45DB-9CE4-040BCFBBB85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31D7F29-888C-4728-A602-9BCB148A0A7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FF97E7-1AD2-42D5-9527-AC0E2AD25AA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BE8BCD4-218F-4C25-B48D-3463D232BDF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0A9D58B-D3BB-46BE-9F94-1DEB96E9CD89}"/>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997705B-2391-4BC2-BED8-915A61E7FA3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2AD4526-DE41-471C-A744-95D1222250C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A4F816-03FD-4090-B0C0-88E74E07187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768AD48-234A-4916-92C4-ED911EEE9B3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85FB61D-4F45-4442-85C0-24D98CFCF6D1}"/>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2221A34-36B6-4D38-A091-C29C4512565F}"/>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1F47F809-5043-4DA1-A55A-16568A76BDB9}"/>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1F1981D-2ECC-4EF6-9B49-35AA5CFB75F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D2753F7-0C88-44C4-8550-9989163755C8}"/>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1C52F7B6-AB26-45B3-B3C6-30038378BBB2}"/>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594B799B-D253-419A-86B9-29CEBD706041}"/>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9C76A9E-E3F5-4077-8FB0-4E2F5153A56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9DC48C6F-95B8-4A7F-ABA0-1D63921E772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2A7DF647-9007-4414-A069-5D3F75D77A6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23622</xdr:rowOff>
    </xdr:from>
    <xdr:to>
      <xdr:col>24</xdr:col>
      <xdr:colOff>62865</xdr:colOff>
      <xdr:row>41</xdr:row>
      <xdr:rowOff>133350</xdr:rowOff>
    </xdr:to>
    <xdr:cxnSp macro="">
      <xdr:nvCxnSpPr>
        <xdr:cNvPr id="55" name="直線コネクタ 54">
          <a:extLst>
            <a:ext uri="{FF2B5EF4-FFF2-40B4-BE49-F238E27FC236}">
              <a16:creationId xmlns:a16="http://schemas.microsoft.com/office/drawing/2014/main" id="{7CC7F886-25C4-4653-984F-06C79ACB7810}"/>
            </a:ext>
          </a:extLst>
        </xdr:cNvPr>
        <xdr:cNvCxnSpPr/>
      </xdr:nvCxnSpPr>
      <xdr:spPr>
        <a:xfrm flipV="1">
          <a:off x="4634865" y="56814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69744" cy="259045"/>
    <xdr:sp macro="" textlink="">
      <xdr:nvSpPr>
        <xdr:cNvPr id="56" name="【道路】&#10;有形固定資産減価償却率最小値テキスト">
          <a:extLst>
            <a:ext uri="{FF2B5EF4-FFF2-40B4-BE49-F238E27FC236}">
              <a16:creationId xmlns:a16="http://schemas.microsoft.com/office/drawing/2014/main" id="{3BAF8142-656C-4F5D-BFDC-244E2FC8DA3D}"/>
            </a:ext>
          </a:extLst>
        </xdr:cNvPr>
        <xdr:cNvSpPr txBox="1"/>
      </xdr:nvSpPr>
      <xdr:spPr>
        <a:xfrm>
          <a:off x="4673600" y="716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7" name="直線コネクタ 56">
          <a:extLst>
            <a:ext uri="{FF2B5EF4-FFF2-40B4-BE49-F238E27FC236}">
              <a16:creationId xmlns:a16="http://schemas.microsoft.com/office/drawing/2014/main" id="{FCC982C6-4C92-48E6-A849-FA7A3764D2B5}"/>
            </a:ext>
          </a:extLst>
        </xdr:cNvPr>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141749</xdr:rowOff>
    </xdr:from>
    <xdr:ext cx="405111" cy="259045"/>
    <xdr:sp macro="" textlink="">
      <xdr:nvSpPr>
        <xdr:cNvPr id="58" name="【道路】&#10;有形固定資産減価償却率最大値テキスト">
          <a:extLst>
            <a:ext uri="{FF2B5EF4-FFF2-40B4-BE49-F238E27FC236}">
              <a16:creationId xmlns:a16="http://schemas.microsoft.com/office/drawing/2014/main" id="{752B8791-7D14-4A87-8B59-30C735502A2D}"/>
            </a:ext>
          </a:extLst>
        </xdr:cNvPr>
        <xdr:cNvSpPr txBox="1"/>
      </xdr:nvSpPr>
      <xdr:spPr>
        <a:xfrm>
          <a:off x="4673600" y="5456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23622</xdr:rowOff>
    </xdr:from>
    <xdr:to>
      <xdr:col>24</xdr:col>
      <xdr:colOff>152400</xdr:colOff>
      <xdr:row>33</xdr:row>
      <xdr:rowOff>23622</xdr:rowOff>
    </xdr:to>
    <xdr:cxnSp macro="">
      <xdr:nvCxnSpPr>
        <xdr:cNvPr id="59" name="直線コネクタ 58">
          <a:extLst>
            <a:ext uri="{FF2B5EF4-FFF2-40B4-BE49-F238E27FC236}">
              <a16:creationId xmlns:a16="http://schemas.microsoft.com/office/drawing/2014/main" id="{28CC8C00-E0AE-4D3E-9EB1-36E1F179F39D}"/>
            </a:ext>
          </a:extLst>
        </xdr:cNvPr>
        <xdr:cNvCxnSpPr/>
      </xdr:nvCxnSpPr>
      <xdr:spPr>
        <a:xfrm>
          <a:off x="4546600" y="568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55135</xdr:rowOff>
    </xdr:from>
    <xdr:ext cx="405111" cy="259045"/>
    <xdr:sp macro="" textlink="">
      <xdr:nvSpPr>
        <xdr:cNvPr id="60" name="【道路】&#10;有形固定資産減価償却率平均値テキスト">
          <a:extLst>
            <a:ext uri="{FF2B5EF4-FFF2-40B4-BE49-F238E27FC236}">
              <a16:creationId xmlns:a16="http://schemas.microsoft.com/office/drawing/2014/main" id="{49753E03-8B42-4F07-BE2E-EA0A450DF060}"/>
            </a:ext>
          </a:extLst>
        </xdr:cNvPr>
        <xdr:cNvSpPr txBox="1"/>
      </xdr:nvSpPr>
      <xdr:spPr>
        <a:xfrm>
          <a:off x="4673600" y="62273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32258</xdr:rowOff>
    </xdr:from>
    <xdr:to>
      <xdr:col>24</xdr:col>
      <xdr:colOff>114300</xdr:colOff>
      <xdr:row>37</xdr:row>
      <xdr:rowOff>133858</xdr:rowOff>
    </xdr:to>
    <xdr:sp macro="" textlink="">
      <xdr:nvSpPr>
        <xdr:cNvPr id="61" name="フローチャート: 判断 60">
          <a:extLst>
            <a:ext uri="{FF2B5EF4-FFF2-40B4-BE49-F238E27FC236}">
              <a16:creationId xmlns:a16="http://schemas.microsoft.com/office/drawing/2014/main" id="{1D3B9907-E3FF-4234-9BBA-B592EE3E2607}"/>
            </a:ext>
          </a:extLst>
        </xdr:cNvPr>
        <xdr:cNvSpPr/>
      </xdr:nvSpPr>
      <xdr:spPr>
        <a:xfrm>
          <a:off x="4584700" y="63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155702</xdr:rowOff>
    </xdr:from>
    <xdr:to>
      <xdr:col>20</xdr:col>
      <xdr:colOff>38100</xdr:colOff>
      <xdr:row>37</xdr:row>
      <xdr:rowOff>85852</xdr:rowOff>
    </xdr:to>
    <xdr:sp macro="" textlink="">
      <xdr:nvSpPr>
        <xdr:cNvPr id="62" name="フローチャート: 判断 61">
          <a:extLst>
            <a:ext uri="{FF2B5EF4-FFF2-40B4-BE49-F238E27FC236}">
              <a16:creationId xmlns:a16="http://schemas.microsoft.com/office/drawing/2014/main" id="{2F6E9BD0-1F18-4E8A-AF78-12313E43523B}"/>
            </a:ext>
          </a:extLst>
        </xdr:cNvPr>
        <xdr:cNvSpPr/>
      </xdr:nvSpPr>
      <xdr:spPr>
        <a:xfrm>
          <a:off x="3746500" y="632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132842</xdr:rowOff>
    </xdr:from>
    <xdr:to>
      <xdr:col>15</xdr:col>
      <xdr:colOff>101600</xdr:colOff>
      <xdr:row>37</xdr:row>
      <xdr:rowOff>62992</xdr:rowOff>
    </xdr:to>
    <xdr:sp macro="" textlink="">
      <xdr:nvSpPr>
        <xdr:cNvPr id="63" name="フローチャート: 判断 62">
          <a:extLst>
            <a:ext uri="{FF2B5EF4-FFF2-40B4-BE49-F238E27FC236}">
              <a16:creationId xmlns:a16="http://schemas.microsoft.com/office/drawing/2014/main" id="{B28A189D-EF16-4470-BB90-8B2B47937EE6}"/>
            </a:ext>
          </a:extLst>
        </xdr:cNvPr>
        <xdr:cNvSpPr/>
      </xdr:nvSpPr>
      <xdr:spPr>
        <a:xfrm>
          <a:off x="2857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139700</xdr:rowOff>
    </xdr:from>
    <xdr:to>
      <xdr:col>10</xdr:col>
      <xdr:colOff>165100</xdr:colOff>
      <xdr:row>37</xdr:row>
      <xdr:rowOff>69850</xdr:rowOff>
    </xdr:to>
    <xdr:sp macro="" textlink="">
      <xdr:nvSpPr>
        <xdr:cNvPr id="64" name="フローチャート: 判断 63">
          <a:extLst>
            <a:ext uri="{FF2B5EF4-FFF2-40B4-BE49-F238E27FC236}">
              <a16:creationId xmlns:a16="http://schemas.microsoft.com/office/drawing/2014/main" id="{DB38F37F-9B9F-4FC9-9441-2785B4A08A7D}"/>
            </a:ext>
          </a:extLst>
        </xdr:cNvPr>
        <xdr:cNvSpPr/>
      </xdr:nvSpPr>
      <xdr:spPr>
        <a:xfrm>
          <a:off x="1968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5" name="フローチャート: 判断 64">
          <a:extLst>
            <a:ext uri="{FF2B5EF4-FFF2-40B4-BE49-F238E27FC236}">
              <a16:creationId xmlns:a16="http://schemas.microsoft.com/office/drawing/2014/main" id="{C520298E-B0CC-467B-A710-940EE0FE86DB}"/>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D37847C7-A27C-4A03-A527-6E118AD46E2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F913CE3-37E2-49A6-BF84-18D129D52FA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890E298-43F4-43A8-AFD3-BBD348326E8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65EDDC8-68E8-44F8-9062-575EB6119D4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87036BB-1423-4D68-8673-5AEA942A869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153416</xdr:rowOff>
    </xdr:from>
    <xdr:to>
      <xdr:col>24</xdr:col>
      <xdr:colOff>114300</xdr:colOff>
      <xdr:row>38</xdr:row>
      <xdr:rowOff>83565</xdr:rowOff>
    </xdr:to>
    <xdr:sp macro="" textlink="">
      <xdr:nvSpPr>
        <xdr:cNvPr id="71" name="楕円 70">
          <a:extLst>
            <a:ext uri="{FF2B5EF4-FFF2-40B4-BE49-F238E27FC236}">
              <a16:creationId xmlns:a16="http://schemas.microsoft.com/office/drawing/2014/main" id="{01F340D4-392E-44AA-BF39-3183818E3523}"/>
            </a:ext>
          </a:extLst>
        </xdr:cNvPr>
        <xdr:cNvSpPr/>
      </xdr:nvSpPr>
      <xdr:spPr>
        <a:xfrm>
          <a:off x="4584700" y="64970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131843</xdr:rowOff>
    </xdr:from>
    <xdr:ext cx="405111" cy="259045"/>
    <xdr:sp macro="" textlink="">
      <xdr:nvSpPr>
        <xdr:cNvPr id="72" name="【道路】&#10;有形固定資産減価償却率該当値テキスト">
          <a:extLst>
            <a:ext uri="{FF2B5EF4-FFF2-40B4-BE49-F238E27FC236}">
              <a16:creationId xmlns:a16="http://schemas.microsoft.com/office/drawing/2014/main" id="{0F7B052D-6E43-4858-81C3-774617F079D8}"/>
            </a:ext>
          </a:extLst>
        </xdr:cNvPr>
        <xdr:cNvSpPr txBox="1"/>
      </xdr:nvSpPr>
      <xdr:spPr>
        <a:xfrm>
          <a:off x="4673600" y="6475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119126</xdr:rowOff>
    </xdr:from>
    <xdr:to>
      <xdr:col>20</xdr:col>
      <xdr:colOff>38100</xdr:colOff>
      <xdr:row>38</xdr:row>
      <xdr:rowOff>49276</xdr:rowOff>
    </xdr:to>
    <xdr:sp macro="" textlink="">
      <xdr:nvSpPr>
        <xdr:cNvPr id="73" name="楕円 72">
          <a:extLst>
            <a:ext uri="{FF2B5EF4-FFF2-40B4-BE49-F238E27FC236}">
              <a16:creationId xmlns:a16="http://schemas.microsoft.com/office/drawing/2014/main" id="{1A3EE483-FD21-40D5-99AC-2A29D7B0C1D2}"/>
            </a:ext>
          </a:extLst>
        </xdr:cNvPr>
        <xdr:cNvSpPr/>
      </xdr:nvSpPr>
      <xdr:spPr>
        <a:xfrm>
          <a:off x="3746500" y="646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169926</xdr:rowOff>
    </xdr:from>
    <xdr:to>
      <xdr:col>24</xdr:col>
      <xdr:colOff>63500</xdr:colOff>
      <xdr:row>38</xdr:row>
      <xdr:rowOff>32766</xdr:rowOff>
    </xdr:to>
    <xdr:cxnSp macro="">
      <xdr:nvCxnSpPr>
        <xdr:cNvPr id="74" name="直線コネクタ 73">
          <a:extLst>
            <a:ext uri="{FF2B5EF4-FFF2-40B4-BE49-F238E27FC236}">
              <a16:creationId xmlns:a16="http://schemas.microsoft.com/office/drawing/2014/main" id="{0BC29472-5CA0-4D20-A7A5-665C10D3EB50}"/>
            </a:ext>
          </a:extLst>
        </xdr:cNvPr>
        <xdr:cNvCxnSpPr/>
      </xdr:nvCxnSpPr>
      <xdr:spPr>
        <a:xfrm>
          <a:off x="3797300" y="651357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5" name="楕円 74">
          <a:extLst>
            <a:ext uri="{FF2B5EF4-FFF2-40B4-BE49-F238E27FC236}">
              <a16:creationId xmlns:a16="http://schemas.microsoft.com/office/drawing/2014/main" id="{721DBD17-8D26-4074-85E7-05110AC7FE21}"/>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169926</xdr:rowOff>
    </xdr:to>
    <xdr:cxnSp macro="">
      <xdr:nvCxnSpPr>
        <xdr:cNvPr id="76" name="直線コネクタ 75">
          <a:extLst>
            <a:ext uri="{FF2B5EF4-FFF2-40B4-BE49-F238E27FC236}">
              <a16:creationId xmlns:a16="http://schemas.microsoft.com/office/drawing/2014/main" id="{0DB484BA-5BBE-4AFC-A849-3118845B8A24}"/>
            </a:ext>
          </a:extLst>
        </xdr:cNvPr>
        <xdr:cNvCxnSpPr/>
      </xdr:nvCxnSpPr>
      <xdr:spPr>
        <a:xfrm>
          <a:off x="2908300" y="647700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7" name="楕円 76">
          <a:extLst>
            <a:ext uri="{FF2B5EF4-FFF2-40B4-BE49-F238E27FC236}">
              <a16:creationId xmlns:a16="http://schemas.microsoft.com/office/drawing/2014/main" id="{86860EBE-F109-43C9-B37D-401B87245E9A}"/>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133350</xdr:rowOff>
    </xdr:to>
    <xdr:cxnSp macro="">
      <xdr:nvCxnSpPr>
        <xdr:cNvPr id="78" name="直線コネクタ 77">
          <a:extLst>
            <a:ext uri="{FF2B5EF4-FFF2-40B4-BE49-F238E27FC236}">
              <a16:creationId xmlns:a16="http://schemas.microsoft.com/office/drawing/2014/main" id="{DCAE5EE5-1B3F-4937-BE88-F5B19C96F8D6}"/>
            </a:ext>
          </a:extLst>
        </xdr:cNvPr>
        <xdr:cNvCxnSpPr/>
      </xdr:nvCxnSpPr>
      <xdr:spPr>
        <a:xfrm>
          <a:off x="2019300" y="6431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169418</xdr:rowOff>
    </xdr:from>
    <xdr:to>
      <xdr:col>6</xdr:col>
      <xdr:colOff>38100</xdr:colOff>
      <xdr:row>37</xdr:row>
      <xdr:rowOff>99568</xdr:rowOff>
    </xdr:to>
    <xdr:sp macro="" textlink="">
      <xdr:nvSpPr>
        <xdr:cNvPr id="79" name="楕円 78">
          <a:extLst>
            <a:ext uri="{FF2B5EF4-FFF2-40B4-BE49-F238E27FC236}">
              <a16:creationId xmlns:a16="http://schemas.microsoft.com/office/drawing/2014/main" id="{79D84801-F7EA-4BB6-8462-DF10716A2A8E}"/>
            </a:ext>
          </a:extLst>
        </xdr:cNvPr>
        <xdr:cNvSpPr/>
      </xdr:nvSpPr>
      <xdr:spPr>
        <a:xfrm>
          <a:off x="1079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48768</xdr:rowOff>
    </xdr:from>
    <xdr:to>
      <xdr:col>10</xdr:col>
      <xdr:colOff>114300</xdr:colOff>
      <xdr:row>37</xdr:row>
      <xdr:rowOff>87630</xdr:rowOff>
    </xdr:to>
    <xdr:cxnSp macro="">
      <xdr:nvCxnSpPr>
        <xdr:cNvPr id="80" name="直線コネクタ 79">
          <a:extLst>
            <a:ext uri="{FF2B5EF4-FFF2-40B4-BE49-F238E27FC236}">
              <a16:creationId xmlns:a16="http://schemas.microsoft.com/office/drawing/2014/main" id="{7C99F7C2-0778-48CD-A077-7884E757D85D}"/>
            </a:ext>
          </a:extLst>
        </xdr:cNvPr>
        <xdr:cNvCxnSpPr/>
      </xdr:nvCxnSpPr>
      <xdr:spPr>
        <a:xfrm>
          <a:off x="1130300" y="639241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102379</xdr:rowOff>
    </xdr:from>
    <xdr:ext cx="405111" cy="259045"/>
    <xdr:sp macro="" textlink="">
      <xdr:nvSpPr>
        <xdr:cNvPr id="81" name="n_1aveValue【道路】&#10;有形固定資産減価償却率">
          <a:extLst>
            <a:ext uri="{FF2B5EF4-FFF2-40B4-BE49-F238E27FC236}">
              <a16:creationId xmlns:a16="http://schemas.microsoft.com/office/drawing/2014/main" id="{0BA65529-AE21-4B1C-A143-1DB675094BAE}"/>
            </a:ext>
          </a:extLst>
        </xdr:cNvPr>
        <xdr:cNvSpPr txBox="1"/>
      </xdr:nvSpPr>
      <xdr:spPr>
        <a:xfrm>
          <a:off x="35820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79519</xdr:rowOff>
    </xdr:from>
    <xdr:ext cx="405111" cy="259045"/>
    <xdr:sp macro="" textlink="">
      <xdr:nvSpPr>
        <xdr:cNvPr id="82" name="n_2aveValue【道路】&#10;有形固定資産減価償却率">
          <a:extLst>
            <a:ext uri="{FF2B5EF4-FFF2-40B4-BE49-F238E27FC236}">
              <a16:creationId xmlns:a16="http://schemas.microsoft.com/office/drawing/2014/main" id="{ADD2818A-D286-43AB-B59B-BEAA1DE84782}"/>
            </a:ext>
          </a:extLst>
        </xdr:cNvPr>
        <xdr:cNvSpPr txBox="1"/>
      </xdr:nvSpPr>
      <xdr:spPr>
        <a:xfrm>
          <a:off x="2705744" y="608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86377</xdr:rowOff>
    </xdr:from>
    <xdr:ext cx="405111" cy="259045"/>
    <xdr:sp macro="" textlink="">
      <xdr:nvSpPr>
        <xdr:cNvPr id="83" name="n_3aveValue【道路】&#10;有形固定資産減価償却率">
          <a:extLst>
            <a:ext uri="{FF2B5EF4-FFF2-40B4-BE49-F238E27FC236}">
              <a16:creationId xmlns:a16="http://schemas.microsoft.com/office/drawing/2014/main" id="{21490DB5-C6A7-4380-8190-279CADB06527}"/>
            </a:ext>
          </a:extLst>
        </xdr:cNvPr>
        <xdr:cNvSpPr txBox="1"/>
      </xdr:nvSpPr>
      <xdr:spPr>
        <a:xfrm>
          <a:off x="18167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4" name="n_4aveValue【道路】&#10;有形固定資産減価償却率">
          <a:extLst>
            <a:ext uri="{FF2B5EF4-FFF2-40B4-BE49-F238E27FC236}">
              <a16:creationId xmlns:a16="http://schemas.microsoft.com/office/drawing/2014/main" id="{EA824FEF-1B2F-48BC-9148-C0F5063DFCAA}"/>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40403</xdr:rowOff>
    </xdr:from>
    <xdr:ext cx="405111" cy="259045"/>
    <xdr:sp macro="" textlink="">
      <xdr:nvSpPr>
        <xdr:cNvPr id="85" name="n_1mainValue【道路】&#10;有形固定資産減価償却率">
          <a:extLst>
            <a:ext uri="{FF2B5EF4-FFF2-40B4-BE49-F238E27FC236}">
              <a16:creationId xmlns:a16="http://schemas.microsoft.com/office/drawing/2014/main" id="{B3D1C5E2-0A09-4408-8673-EC6DEE30606D}"/>
            </a:ext>
          </a:extLst>
        </xdr:cNvPr>
        <xdr:cNvSpPr txBox="1"/>
      </xdr:nvSpPr>
      <xdr:spPr>
        <a:xfrm>
          <a:off x="3582044" y="6555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6" name="n_2mainValue【道路】&#10;有形固定資産減価償却率">
          <a:extLst>
            <a:ext uri="{FF2B5EF4-FFF2-40B4-BE49-F238E27FC236}">
              <a16:creationId xmlns:a16="http://schemas.microsoft.com/office/drawing/2014/main" id="{219DA3D6-28AC-41A4-A635-C52AE000383E}"/>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7" name="n_3mainValue【道路】&#10;有形固定資産減価償却率">
          <a:extLst>
            <a:ext uri="{FF2B5EF4-FFF2-40B4-BE49-F238E27FC236}">
              <a16:creationId xmlns:a16="http://schemas.microsoft.com/office/drawing/2014/main" id="{68DB7D5E-3752-4DA3-ABB0-B16C3DDF6DC5}"/>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90695</xdr:rowOff>
    </xdr:from>
    <xdr:ext cx="405111" cy="259045"/>
    <xdr:sp macro="" textlink="">
      <xdr:nvSpPr>
        <xdr:cNvPr id="88" name="n_4mainValue【道路】&#10;有形固定資産減価償却率">
          <a:extLst>
            <a:ext uri="{FF2B5EF4-FFF2-40B4-BE49-F238E27FC236}">
              <a16:creationId xmlns:a16="http://schemas.microsoft.com/office/drawing/2014/main" id="{131E7D74-604B-4C43-8879-E548C9AA6DBB}"/>
            </a:ext>
          </a:extLst>
        </xdr:cNvPr>
        <xdr:cNvSpPr txBox="1"/>
      </xdr:nvSpPr>
      <xdr:spPr>
        <a:xfrm>
          <a:off x="927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50F76F9-445D-490B-841E-B7CEAF50C4B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A0D30D68-7192-40A2-B77A-A261CAE5769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FCAA4700-40EC-42C4-A25A-9D8C6F50C30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81C937C-BC3D-4F77-B242-B25EA7CA1F9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3DC327F2-63FA-41EF-B0A9-E60460C5671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0BF57B1-4E21-4C17-9B3E-D5DAF84D83E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D478F2F-49FC-4AFA-8514-15CA3A36E8C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DC2E72C-36AA-4958-A321-6550948EF15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AD922DFE-E910-446F-BC13-CF3234F9D43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F482894-9A9C-465C-B258-A9FE63BAE75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875CF20-8D7A-4087-B49B-60DF5C2EB11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AF742EE-2B1F-4626-804E-64294C58EB0B}"/>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AB18A112-E48A-4DDC-8E60-9EA888DA09A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863F367F-9A1C-4ECC-8E40-DE77039F50FE}"/>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F9BDB86-A815-48BF-B14A-EA2276BCAF39}"/>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14FDA1C5-C196-42D1-B1B5-6130372A9B62}"/>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9828C1B-4E52-4584-B66D-C905B2B14E6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9AC5DB6B-5D64-487E-A070-765986C9AC57}"/>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59134887-2977-4617-A3DC-1083D04F08A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1589C79-557A-449C-8834-AF4106ADE79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6E1A876-8F3D-4F35-AAFF-43533E31A1C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66435DF-E6AF-450E-90D4-D29C166CEFFD}"/>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53EC2AFD-163A-4E9A-989C-9C793C12DEC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97384</xdr:rowOff>
    </xdr:from>
    <xdr:to>
      <xdr:col>54</xdr:col>
      <xdr:colOff>189865</xdr:colOff>
      <xdr:row>41</xdr:row>
      <xdr:rowOff>121730</xdr:rowOff>
    </xdr:to>
    <xdr:cxnSp macro="">
      <xdr:nvCxnSpPr>
        <xdr:cNvPr id="112" name="直線コネクタ 111">
          <a:extLst>
            <a:ext uri="{FF2B5EF4-FFF2-40B4-BE49-F238E27FC236}">
              <a16:creationId xmlns:a16="http://schemas.microsoft.com/office/drawing/2014/main" id="{063D9E90-A50D-42BB-ACB6-D46925A0BE54}"/>
            </a:ext>
          </a:extLst>
        </xdr:cNvPr>
        <xdr:cNvCxnSpPr/>
      </xdr:nvCxnSpPr>
      <xdr:spPr>
        <a:xfrm flipV="1">
          <a:off x="10476865" y="5926684"/>
          <a:ext cx="0" cy="1224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125557</xdr:rowOff>
    </xdr:from>
    <xdr:ext cx="469744" cy="259045"/>
    <xdr:sp macro="" textlink="">
      <xdr:nvSpPr>
        <xdr:cNvPr id="113" name="【道路】&#10;一人当たり延長最小値テキスト">
          <a:extLst>
            <a:ext uri="{FF2B5EF4-FFF2-40B4-BE49-F238E27FC236}">
              <a16:creationId xmlns:a16="http://schemas.microsoft.com/office/drawing/2014/main" id="{DDC07B82-AE31-4C52-838B-4CA0D6BE1C42}"/>
            </a:ext>
          </a:extLst>
        </xdr:cNvPr>
        <xdr:cNvSpPr txBox="1"/>
      </xdr:nvSpPr>
      <xdr:spPr>
        <a:xfrm>
          <a:off x="10515600" y="715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121730</xdr:rowOff>
    </xdr:from>
    <xdr:to>
      <xdr:col>55</xdr:col>
      <xdr:colOff>88900</xdr:colOff>
      <xdr:row>41</xdr:row>
      <xdr:rowOff>121730</xdr:rowOff>
    </xdr:to>
    <xdr:cxnSp macro="">
      <xdr:nvCxnSpPr>
        <xdr:cNvPr id="114" name="直線コネクタ 113">
          <a:extLst>
            <a:ext uri="{FF2B5EF4-FFF2-40B4-BE49-F238E27FC236}">
              <a16:creationId xmlns:a16="http://schemas.microsoft.com/office/drawing/2014/main" id="{5D80E315-2DE2-4C16-B831-A44F729234AD}"/>
            </a:ext>
          </a:extLst>
        </xdr:cNvPr>
        <xdr:cNvCxnSpPr/>
      </xdr:nvCxnSpPr>
      <xdr:spPr>
        <a:xfrm>
          <a:off x="10388600" y="71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44061</xdr:rowOff>
    </xdr:from>
    <xdr:ext cx="534377" cy="259045"/>
    <xdr:sp macro="" textlink="">
      <xdr:nvSpPr>
        <xdr:cNvPr id="115" name="【道路】&#10;一人当たり延長最大値テキスト">
          <a:extLst>
            <a:ext uri="{FF2B5EF4-FFF2-40B4-BE49-F238E27FC236}">
              <a16:creationId xmlns:a16="http://schemas.microsoft.com/office/drawing/2014/main" id="{55439768-0452-430D-BB16-ED00ED9A5EB9}"/>
            </a:ext>
          </a:extLst>
        </xdr:cNvPr>
        <xdr:cNvSpPr txBox="1"/>
      </xdr:nvSpPr>
      <xdr:spPr>
        <a:xfrm>
          <a:off x="10515600" y="570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97384</xdr:rowOff>
    </xdr:from>
    <xdr:to>
      <xdr:col>55</xdr:col>
      <xdr:colOff>88900</xdr:colOff>
      <xdr:row>34</xdr:row>
      <xdr:rowOff>97384</xdr:rowOff>
    </xdr:to>
    <xdr:cxnSp macro="">
      <xdr:nvCxnSpPr>
        <xdr:cNvPr id="116" name="直線コネクタ 115">
          <a:extLst>
            <a:ext uri="{FF2B5EF4-FFF2-40B4-BE49-F238E27FC236}">
              <a16:creationId xmlns:a16="http://schemas.microsoft.com/office/drawing/2014/main" id="{47E6222A-B18A-4F29-A191-32C63FF74DE0}"/>
            </a:ext>
          </a:extLst>
        </xdr:cNvPr>
        <xdr:cNvCxnSpPr/>
      </xdr:nvCxnSpPr>
      <xdr:spPr>
        <a:xfrm>
          <a:off x="10388600" y="59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143070</xdr:rowOff>
    </xdr:from>
    <xdr:ext cx="534377" cy="259045"/>
    <xdr:sp macro="" textlink="">
      <xdr:nvSpPr>
        <xdr:cNvPr id="117" name="【道路】&#10;一人当たり延長平均値テキスト">
          <a:extLst>
            <a:ext uri="{FF2B5EF4-FFF2-40B4-BE49-F238E27FC236}">
              <a16:creationId xmlns:a16="http://schemas.microsoft.com/office/drawing/2014/main" id="{16FE879A-7A6C-495A-A206-00FB0569E66B}"/>
            </a:ext>
          </a:extLst>
        </xdr:cNvPr>
        <xdr:cNvSpPr txBox="1"/>
      </xdr:nvSpPr>
      <xdr:spPr>
        <a:xfrm>
          <a:off x="10515600" y="6658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120193</xdr:rowOff>
    </xdr:from>
    <xdr:to>
      <xdr:col>55</xdr:col>
      <xdr:colOff>50800</xdr:colOff>
      <xdr:row>40</xdr:row>
      <xdr:rowOff>50343</xdr:rowOff>
    </xdr:to>
    <xdr:sp macro="" textlink="">
      <xdr:nvSpPr>
        <xdr:cNvPr id="118" name="フローチャート: 判断 117">
          <a:extLst>
            <a:ext uri="{FF2B5EF4-FFF2-40B4-BE49-F238E27FC236}">
              <a16:creationId xmlns:a16="http://schemas.microsoft.com/office/drawing/2014/main" id="{A9C207E7-0ECE-4D8B-B5DE-E2F9F9DF6DB4}"/>
            </a:ext>
          </a:extLst>
        </xdr:cNvPr>
        <xdr:cNvSpPr/>
      </xdr:nvSpPr>
      <xdr:spPr>
        <a:xfrm>
          <a:off x="10426700" y="680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130670</xdr:rowOff>
    </xdr:from>
    <xdr:to>
      <xdr:col>50</xdr:col>
      <xdr:colOff>165100</xdr:colOff>
      <xdr:row>40</xdr:row>
      <xdr:rowOff>60820</xdr:rowOff>
    </xdr:to>
    <xdr:sp macro="" textlink="">
      <xdr:nvSpPr>
        <xdr:cNvPr id="119" name="フローチャート: 判断 118">
          <a:extLst>
            <a:ext uri="{FF2B5EF4-FFF2-40B4-BE49-F238E27FC236}">
              <a16:creationId xmlns:a16="http://schemas.microsoft.com/office/drawing/2014/main" id="{4CBED40F-53CA-48CC-8F40-E9CFF9FD4994}"/>
            </a:ext>
          </a:extLst>
        </xdr:cNvPr>
        <xdr:cNvSpPr/>
      </xdr:nvSpPr>
      <xdr:spPr>
        <a:xfrm>
          <a:off x="9588500" y="681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137643</xdr:rowOff>
    </xdr:from>
    <xdr:to>
      <xdr:col>46</xdr:col>
      <xdr:colOff>38100</xdr:colOff>
      <xdr:row>40</xdr:row>
      <xdr:rowOff>67793</xdr:rowOff>
    </xdr:to>
    <xdr:sp macro="" textlink="">
      <xdr:nvSpPr>
        <xdr:cNvPr id="120" name="フローチャート: 判断 119">
          <a:extLst>
            <a:ext uri="{FF2B5EF4-FFF2-40B4-BE49-F238E27FC236}">
              <a16:creationId xmlns:a16="http://schemas.microsoft.com/office/drawing/2014/main" id="{D1342D90-14E3-4243-9D84-97C773361559}"/>
            </a:ext>
          </a:extLst>
        </xdr:cNvPr>
        <xdr:cNvSpPr/>
      </xdr:nvSpPr>
      <xdr:spPr>
        <a:xfrm>
          <a:off x="8699500" y="68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154292</xdr:rowOff>
    </xdr:from>
    <xdr:to>
      <xdr:col>41</xdr:col>
      <xdr:colOff>101600</xdr:colOff>
      <xdr:row>40</xdr:row>
      <xdr:rowOff>84442</xdr:rowOff>
    </xdr:to>
    <xdr:sp macro="" textlink="">
      <xdr:nvSpPr>
        <xdr:cNvPr id="121" name="フローチャート: 判断 120">
          <a:extLst>
            <a:ext uri="{FF2B5EF4-FFF2-40B4-BE49-F238E27FC236}">
              <a16:creationId xmlns:a16="http://schemas.microsoft.com/office/drawing/2014/main" id="{58E0FFB2-0BF5-409E-9C97-36C847AB09C2}"/>
            </a:ext>
          </a:extLst>
        </xdr:cNvPr>
        <xdr:cNvSpPr/>
      </xdr:nvSpPr>
      <xdr:spPr>
        <a:xfrm>
          <a:off x="7810500" y="68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138785</xdr:rowOff>
    </xdr:from>
    <xdr:to>
      <xdr:col>36</xdr:col>
      <xdr:colOff>165100</xdr:colOff>
      <xdr:row>40</xdr:row>
      <xdr:rowOff>68935</xdr:rowOff>
    </xdr:to>
    <xdr:sp macro="" textlink="">
      <xdr:nvSpPr>
        <xdr:cNvPr id="122" name="フローチャート: 判断 121">
          <a:extLst>
            <a:ext uri="{FF2B5EF4-FFF2-40B4-BE49-F238E27FC236}">
              <a16:creationId xmlns:a16="http://schemas.microsoft.com/office/drawing/2014/main" id="{E3FB3499-F4E1-487F-996A-D8ECB8D4EA31}"/>
            </a:ext>
          </a:extLst>
        </xdr:cNvPr>
        <xdr:cNvSpPr/>
      </xdr:nvSpPr>
      <xdr:spPr>
        <a:xfrm>
          <a:off x="6921500" y="6825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F139C93-4BF4-4526-951A-6C8FECE38C83}"/>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B814D2C-4483-495C-9ADF-7903B348D3D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1E3BFED-41B6-4E5A-9046-0B17C916A97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4A0BD82-8DE7-4F78-A144-44A5B82BD3FC}"/>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C44F28BB-B655-4A8B-9814-C1AC8C6E73C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89370</xdr:rowOff>
    </xdr:from>
    <xdr:to>
      <xdr:col>55</xdr:col>
      <xdr:colOff>50800</xdr:colOff>
      <xdr:row>41</xdr:row>
      <xdr:rowOff>19520</xdr:rowOff>
    </xdr:to>
    <xdr:sp macro="" textlink="">
      <xdr:nvSpPr>
        <xdr:cNvPr id="128" name="楕円 127">
          <a:extLst>
            <a:ext uri="{FF2B5EF4-FFF2-40B4-BE49-F238E27FC236}">
              <a16:creationId xmlns:a16="http://schemas.microsoft.com/office/drawing/2014/main" id="{B7F2E22B-4D1E-4C73-98AC-F44F4EAD0AAE}"/>
            </a:ext>
          </a:extLst>
        </xdr:cNvPr>
        <xdr:cNvSpPr/>
      </xdr:nvSpPr>
      <xdr:spPr>
        <a:xfrm>
          <a:off x="10426700" y="69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67797</xdr:rowOff>
    </xdr:from>
    <xdr:ext cx="469744" cy="259045"/>
    <xdr:sp macro="" textlink="">
      <xdr:nvSpPr>
        <xdr:cNvPr id="129" name="【道路】&#10;一人当たり延長該当値テキスト">
          <a:extLst>
            <a:ext uri="{FF2B5EF4-FFF2-40B4-BE49-F238E27FC236}">
              <a16:creationId xmlns:a16="http://schemas.microsoft.com/office/drawing/2014/main" id="{8792CE96-0E95-462F-876F-67FE1D55CDAE}"/>
            </a:ext>
          </a:extLst>
        </xdr:cNvPr>
        <xdr:cNvSpPr txBox="1"/>
      </xdr:nvSpPr>
      <xdr:spPr>
        <a:xfrm>
          <a:off x="10515600" y="692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89103</xdr:rowOff>
    </xdr:from>
    <xdr:to>
      <xdr:col>50</xdr:col>
      <xdr:colOff>165100</xdr:colOff>
      <xdr:row>41</xdr:row>
      <xdr:rowOff>19253</xdr:rowOff>
    </xdr:to>
    <xdr:sp macro="" textlink="">
      <xdr:nvSpPr>
        <xdr:cNvPr id="130" name="楕円 129">
          <a:extLst>
            <a:ext uri="{FF2B5EF4-FFF2-40B4-BE49-F238E27FC236}">
              <a16:creationId xmlns:a16="http://schemas.microsoft.com/office/drawing/2014/main" id="{9A0CAD6D-3B85-46B1-BEE4-66834FD57165}"/>
            </a:ext>
          </a:extLst>
        </xdr:cNvPr>
        <xdr:cNvSpPr/>
      </xdr:nvSpPr>
      <xdr:spPr>
        <a:xfrm>
          <a:off x="9588500" y="694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139903</xdr:rowOff>
    </xdr:from>
    <xdr:to>
      <xdr:col>55</xdr:col>
      <xdr:colOff>0</xdr:colOff>
      <xdr:row>40</xdr:row>
      <xdr:rowOff>140170</xdr:rowOff>
    </xdr:to>
    <xdr:cxnSp macro="">
      <xdr:nvCxnSpPr>
        <xdr:cNvPr id="131" name="直線コネクタ 130">
          <a:extLst>
            <a:ext uri="{FF2B5EF4-FFF2-40B4-BE49-F238E27FC236}">
              <a16:creationId xmlns:a16="http://schemas.microsoft.com/office/drawing/2014/main" id="{5662A2A1-0594-4852-BC1B-F33314EB049A}"/>
            </a:ext>
          </a:extLst>
        </xdr:cNvPr>
        <xdr:cNvCxnSpPr/>
      </xdr:nvCxnSpPr>
      <xdr:spPr>
        <a:xfrm>
          <a:off x="9639300" y="6997903"/>
          <a:ext cx="8382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89903</xdr:rowOff>
    </xdr:from>
    <xdr:to>
      <xdr:col>46</xdr:col>
      <xdr:colOff>38100</xdr:colOff>
      <xdr:row>41</xdr:row>
      <xdr:rowOff>20053</xdr:rowOff>
    </xdr:to>
    <xdr:sp macro="" textlink="">
      <xdr:nvSpPr>
        <xdr:cNvPr id="132" name="楕円 131">
          <a:extLst>
            <a:ext uri="{FF2B5EF4-FFF2-40B4-BE49-F238E27FC236}">
              <a16:creationId xmlns:a16="http://schemas.microsoft.com/office/drawing/2014/main" id="{89C74053-ACB1-4CC5-91B9-C582F4F71C84}"/>
            </a:ext>
          </a:extLst>
        </xdr:cNvPr>
        <xdr:cNvSpPr/>
      </xdr:nvSpPr>
      <xdr:spPr>
        <a:xfrm>
          <a:off x="8699500" y="694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139903</xdr:rowOff>
    </xdr:from>
    <xdr:to>
      <xdr:col>50</xdr:col>
      <xdr:colOff>114300</xdr:colOff>
      <xdr:row>40</xdr:row>
      <xdr:rowOff>140703</xdr:rowOff>
    </xdr:to>
    <xdr:cxnSp macro="">
      <xdr:nvCxnSpPr>
        <xdr:cNvPr id="133" name="直線コネクタ 132">
          <a:extLst>
            <a:ext uri="{FF2B5EF4-FFF2-40B4-BE49-F238E27FC236}">
              <a16:creationId xmlns:a16="http://schemas.microsoft.com/office/drawing/2014/main" id="{DCAE1DC2-3AE9-43D5-84C5-BBAE3C6548A4}"/>
            </a:ext>
          </a:extLst>
        </xdr:cNvPr>
        <xdr:cNvCxnSpPr/>
      </xdr:nvCxnSpPr>
      <xdr:spPr>
        <a:xfrm flipV="1">
          <a:off x="8750300" y="699790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88798</xdr:rowOff>
    </xdr:from>
    <xdr:to>
      <xdr:col>41</xdr:col>
      <xdr:colOff>101600</xdr:colOff>
      <xdr:row>41</xdr:row>
      <xdr:rowOff>18948</xdr:rowOff>
    </xdr:to>
    <xdr:sp macro="" textlink="">
      <xdr:nvSpPr>
        <xdr:cNvPr id="134" name="楕円 133">
          <a:extLst>
            <a:ext uri="{FF2B5EF4-FFF2-40B4-BE49-F238E27FC236}">
              <a16:creationId xmlns:a16="http://schemas.microsoft.com/office/drawing/2014/main" id="{78731885-3598-44F9-800C-FCE5B3337320}"/>
            </a:ext>
          </a:extLst>
        </xdr:cNvPr>
        <xdr:cNvSpPr/>
      </xdr:nvSpPr>
      <xdr:spPr>
        <a:xfrm>
          <a:off x="7810500" y="694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139598</xdr:rowOff>
    </xdr:from>
    <xdr:to>
      <xdr:col>45</xdr:col>
      <xdr:colOff>177800</xdr:colOff>
      <xdr:row>40</xdr:row>
      <xdr:rowOff>140703</xdr:rowOff>
    </xdr:to>
    <xdr:cxnSp macro="">
      <xdr:nvCxnSpPr>
        <xdr:cNvPr id="135" name="直線コネクタ 134">
          <a:extLst>
            <a:ext uri="{FF2B5EF4-FFF2-40B4-BE49-F238E27FC236}">
              <a16:creationId xmlns:a16="http://schemas.microsoft.com/office/drawing/2014/main" id="{42746D88-2B4A-4C7F-B81B-2ECDB73DBEF1}"/>
            </a:ext>
          </a:extLst>
        </xdr:cNvPr>
        <xdr:cNvCxnSpPr/>
      </xdr:nvCxnSpPr>
      <xdr:spPr>
        <a:xfrm>
          <a:off x="7861300" y="6997598"/>
          <a:ext cx="889000" cy="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88684</xdr:rowOff>
    </xdr:from>
    <xdr:to>
      <xdr:col>36</xdr:col>
      <xdr:colOff>165100</xdr:colOff>
      <xdr:row>41</xdr:row>
      <xdr:rowOff>18834</xdr:rowOff>
    </xdr:to>
    <xdr:sp macro="" textlink="">
      <xdr:nvSpPr>
        <xdr:cNvPr id="136" name="楕円 135">
          <a:extLst>
            <a:ext uri="{FF2B5EF4-FFF2-40B4-BE49-F238E27FC236}">
              <a16:creationId xmlns:a16="http://schemas.microsoft.com/office/drawing/2014/main" id="{98454CCD-27F6-426A-BBB5-13A423CF270B}"/>
            </a:ext>
          </a:extLst>
        </xdr:cNvPr>
        <xdr:cNvSpPr/>
      </xdr:nvSpPr>
      <xdr:spPr>
        <a:xfrm>
          <a:off x="6921500" y="6946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139484</xdr:rowOff>
    </xdr:from>
    <xdr:to>
      <xdr:col>41</xdr:col>
      <xdr:colOff>50800</xdr:colOff>
      <xdr:row>40</xdr:row>
      <xdr:rowOff>139598</xdr:rowOff>
    </xdr:to>
    <xdr:cxnSp macro="">
      <xdr:nvCxnSpPr>
        <xdr:cNvPr id="137" name="直線コネクタ 136">
          <a:extLst>
            <a:ext uri="{FF2B5EF4-FFF2-40B4-BE49-F238E27FC236}">
              <a16:creationId xmlns:a16="http://schemas.microsoft.com/office/drawing/2014/main" id="{9DBA04F7-6CFD-4908-BA54-03CDE625A888}"/>
            </a:ext>
          </a:extLst>
        </xdr:cNvPr>
        <xdr:cNvCxnSpPr/>
      </xdr:nvCxnSpPr>
      <xdr:spPr>
        <a:xfrm>
          <a:off x="6972300" y="6997484"/>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77347</xdr:rowOff>
    </xdr:from>
    <xdr:ext cx="469744" cy="259045"/>
    <xdr:sp macro="" textlink="">
      <xdr:nvSpPr>
        <xdr:cNvPr id="138" name="n_1aveValue【道路】&#10;一人当たり延長">
          <a:extLst>
            <a:ext uri="{FF2B5EF4-FFF2-40B4-BE49-F238E27FC236}">
              <a16:creationId xmlns:a16="http://schemas.microsoft.com/office/drawing/2014/main" id="{31E018B0-0097-4673-80A7-FB4BF4767401}"/>
            </a:ext>
          </a:extLst>
        </xdr:cNvPr>
        <xdr:cNvSpPr txBox="1"/>
      </xdr:nvSpPr>
      <xdr:spPr>
        <a:xfrm>
          <a:off x="9391727" y="659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84320</xdr:rowOff>
    </xdr:from>
    <xdr:ext cx="469744" cy="259045"/>
    <xdr:sp macro="" textlink="">
      <xdr:nvSpPr>
        <xdr:cNvPr id="139" name="n_2aveValue【道路】&#10;一人当たり延長">
          <a:extLst>
            <a:ext uri="{FF2B5EF4-FFF2-40B4-BE49-F238E27FC236}">
              <a16:creationId xmlns:a16="http://schemas.microsoft.com/office/drawing/2014/main" id="{B07341A1-9B40-4EFF-BD1B-39702BBEF95E}"/>
            </a:ext>
          </a:extLst>
        </xdr:cNvPr>
        <xdr:cNvSpPr txBox="1"/>
      </xdr:nvSpPr>
      <xdr:spPr>
        <a:xfrm>
          <a:off x="8515427" y="6599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100969</xdr:rowOff>
    </xdr:from>
    <xdr:ext cx="469744" cy="259045"/>
    <xdr:sp macro="" textlink="">
      <xdr:nvSpPr>
        <xdr:cNvPr id="140" name="n_3aveValue【道路】&#10;一人当たり延長">
          <a:extLst>
            <a:ext uri="{FF2B5EF4-FFF2-40B4-BE49-F238E27FC236}">
              <a16:creationId xmlns:a16="http://schemas.microsoft.com/office/drawing/2014/main" id="{E24B9369-3690-4172-8B1B-BE65B1BD94EC}"/>
            </a:ext>
          </a:extLst>
        </xdr:cNvPr>
        <xdr:cNvSpPr txBox="1"/>
      </xdr:nvSpPr>
      <xdr:spPr>
        <a:xfrm>
          <a:off x="7626427" y="6616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85462</xdr:rowOff>
    </xdr:from>
    <xdr:ext cx="469744" cy="259045"/>
    <xdr:sp macro="" textlink="">
      <xdr:nvSpPr>
        <xdr:cNvPr id="141" name="n_4aveValue【道路】&#10;一人当たり延長">
          <a:extLst>
            <a:ext uri="{FF2B5EF4-FFF2-40B4-BE49-F238E27FC236}">
              <a16:creationId xmlns:a16="http://schemas.microsoft.com/office/drawing/2014/main" id="{142BC199-26C8-4243-BF18-54B8A7B6F7D3}"/>
            </a:ext>
          </a:extLst>
        </xdr:cNvPr>
        <xdr:cNvSpPr txBox="1"/>
      </xdr:nvSpPr>
      <xdr:spPr>
        <a:xfrm>
          <a:off x="6737427" y="660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10380</xdr:rowOff>
    </xdr:from>
    <xdr:ext cx="469744" cy="259045"/>
    <xdr:sp macro="" textlink="">
      <xdr:nvSpPr>
        <xdr:cNvPr id="142" name="n_1mainValue【道路】&#10;一人当たり延長">
          <a:extLst>
            <a:ext uri="{FF2B5EF4-FFF2-40B4-BE49-F238E27FC236}">
              <a16:creationId xmlns:a16="http://schemas.microsoft.com/office/drawing/2014/main" id="{6DF1A1DF-AD79-4EC8-8579-1EB34ECC1269}"/>
            </a:ext>
          </a:extLst>
        </xdr:cNvPr>
        <xdr:cNvSpPr txBox="1"/>
      </xdr:nvSpPr>
      <xdr:spPr>
        <a:xfrm>
          <a:off x="9391727" y="70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11180</xdr:rowOff>
    </xdr:from>
    <xdr:ext cx="469744" cy="259045"/>
    <xdr:sp macro="" textlink="">
      <xdr:nvSpPr>
        <xdr:cNvPr id="143" name="n_2mainValue【道路】&#10;一人当たり延長">
          <a:extLst>
            <a:ext uri="{FF2B5EF4-FFF2-40B4-BE49-F238E27FC236}">
              <a16:creationId xmlns:a16="http://schemas.microsoft.com/office/drawing/2014/main" id="{BC606550-44C6-410F-8923-35E01E4DB069}"/>
            </a:ext>
          </a:extLst>
        </xdr:cNvPr>
        <xdr:cNvSpPr txBox="1"/>
      </xdr:nvSpPr>
      <xdr:spPr>
        <a:xfrm>
          <a:off x="8515427" y="704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10075</xdr:rowOff>
    </xdr:from>
    <xdr:ext cx="469744" cy="259045"/>
    <xdr:sp macro="" textlink="">
      <xdr:nvSpPr>
        <xdr:cNvPr id="144" name="n_3mainValue【道路】&#10;一人当たり延長">
          <a:extLst>
            <a:ext uri="{FF2B5EF4-FFF2-40B4-BE49-F238E27FC236}">
              <a16:creationId xmlns:a16="http://schemas.microsoft.com/office/drawing/2014/main" id="{E6399BC7-6D76-473E-B83F-9E277C7473D5}"/>
            </a:ext>
          </a:extLst>
        </xdr:cNvPr>
        <xdr:cNvSpPr txBox="1"/>
      </xdr:nvSpPr>
      <xdr:spPr>
        <a:xfrm>
          <a:off x="7626427" y="703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9961</xdr:rowOff>
    </xdr:from>
    <xdr:ext cx="469744" cy="259045"/>
    <xdr:sp macro="" textlink="">
      <xdr:nvSpPr>
        <xdr:cNvPr id="145" name="n_4mainValue【道路】&#10;一人当たり延長">
          <a:extLst>
            <a:ext uri="{FF2B5EF4-FFF2-40B4-BE49-F238E27FC236}">
              <a16:creationId xmlns:a16="http://schemas.microsoft.com/office/drawing/2014/main" id="{6B451F19-F815-4886-BCBA-EA94EA8506E4}"/>
            </a:ext>
          </a:extLst>
        </xdr:cNvPr>
        <xdr:cNvSpPr txBox="1"/>
      </xdr:nvSpPr>
      <xdr:spPr>
        <a:xfrm>
          <a:off x="6737427" y="7039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5B63C98-26FF-4F43-9FE4-88389A8572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87F5445-4C1E-483E-8F1A-DFF9A2350A3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5304403F-39C0-4B28-AEE2-373BEBFC96C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F5C7321-F3BA-40FB-8321-91F046BFF71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4E43FC4-122B-45C2-93B2-E61DBF0982B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EA4126F6-3CB1-48FE-8D6C-4E65E4CD380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6065043F-D1F4-4700-8402-277FE93130A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B10891AA-FF94-4E74-A635-339BBC828C7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4C5748A-6670-4DD7-AF62-44380D16CAB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650F846D-F4F3-4CE6-9290-F33B040AA31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12566D76-09E4-466D-ACA1-96EBF565D64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DECBF85C-6148-43E1-B7BF-63BC389B303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57BA7D71-0D35-431B-9351-768487D7605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7BBC3BF6-504D-4098-AD25-69B6F259CBA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91AA7F7-15D1-4F9A-99A6-3B7CB9BD262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12A30670-74EA-4298-A8A3-F4C1700B220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1CE97CD2-8565-4A3B-AF5B-7AA77C2E287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68F05451-7A00-4DCE-B78F-56E95DF550C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AC8E611-E6AC-4AB3-A7CC-DAAC868D2B1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D0A9213F-7B66-4A5D-B31B-247AAE05106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9F46A975-3CD9-49AC-A5E2-98E3E9B1DBCE}"/>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539B3610-2148-47F0-B657-440CEE7E6C9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43FB3D4A-D2F8-4C9E-9707-4C86249A219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67534AAC-BC0A-4FEB-9040-25AB62FAD772}"/>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E32A97E1-5002-4FED-AA32-CFD6358C862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101237</xdr:rowOff>
    </xdr:to>
    <xdr:cxnSp macro="">
      <xdr:nvCxnSpPr>
        <xdr:cNvPr id="171" name="直線コネクタ 170">
          <a:extLst>
            <a:ext uri="{FF2B5EF4-FFF2-40B4-BE49-F238E27FC236}">
              <a16:creationId xmlns:a16="http://schemas.microsoft.com/office/drawing/2014/main" id="{E32FA848-03F0-4543-A397-465A846D1BE0}"/>
            </a:ext>
          </a:extLst>
        </xdr:cNvPr>
        <xdr:cNvCxnSpPr/>
      </xdr:nvCxnSpPr>
      <xdr:spPr>
        <a:xfrm flipV="1">
          <a:off x="4634865" y="9552215"/>
          <a:ext cx="0" cy="15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105064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36409A71-663F-41A2-90B9-C9B502E49B3B}"/>
            </a:ext>
          </a:extLst>
        </xdr:cNvPr>
        <xdr:cNvSpPr txBox="1"/>
      </xdr:nvSpPr>
      <xdr:spPr>
        <a:xfrm>
          <a:off x="4673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101237</xdr:rowOff>
    </xdr:from>
    <xdr:to>
      <xdr:col>24</xdr:col>
      <xdr:colOff>152400</xdr:colOff>
      <xdr:row>64</xdr:row>
      <xdr:rowOff>101237</xdr:rowOff>
    </xdr:to>
    <xdr:cxnSp macro="">
      <xdr:nvCxnSpPr>
        <xdr:cNvPr id="173" name="直線コネクタ 172">
          <a:extLst>
            <a:ext uri="{FF2B5EF4-FFF2-40B4-BE49-F238E27FC236}">
              <a16:creationId xmlns:a16="http://schemas.microsoft.com/office/drawing/2014/main" id="{47DD7B36-5F42-4B1D-A404-054F28E1EB2C}"/>
            </a:ext>
          </a:extLst>
        </xdr:cNvPr>
        <xdr:cNvCxnSpPr/>
      </xdr:nvCxnSpPr>
      <xdr:spPr>
        <a:xfrm>
          <a:off x="4546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D2ED4E8D-051E-4469-9E35-D497C775F2CD}"/>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07A3EA58-76E9-497B-A185-F8B2A204E8F0}"/>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138265</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58D087F0-C27E-4F4E-AB67-BCEAF71EBF82}"/>
            </a:ext>
          </a:extLst>
        </xdr:cNvPr>
        <xdr:cNvSpPr txBox="1"/>
      </xdr:nvSpPr>
      <xdr:spPr>
        <a:xfrm>
          <a:off x="4673600" y="1042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159838</xdr:rowOff>
    </xdr:from>
    <xdr:to>
      <xdr:col>24</xdr:col>
      <xdr:colOff>114300</xdr:colOff>
      <xdr:row>61</xdr:row>
      <xdr:rowOff>89988</xdr:rowOff>
    </xdr:to>
    <xdr:sp macro="" textlink="">
      <xdr:nvSpPr>
        <xdr:cNvPr id="177" name="フローチャート: 判断 176">
          <a:extLst>
            <a:ext uri="{FF2B5EF4-FFF2-40B4-BE49-F238E27FC236}">
              <a16:creationId xmlns:a16="http://schemas.microsoft.com/office/drawing/2014/main" id="{177F9FC1-87F5-44BD-986C-2924ED8E9A8A}"/>
            </a:ext>
          </a:extLst>
        </xdr:cNvPr>
        <xdr:cNvSpPr/>
      </xdr:nvSpPr>
      <xdr:spPr>
        <a:xfrm>
          <a:off x="4584700" y="104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145143</xdr:rowOff>
    </xdr:from>
    <xdr:to>
      <xdr:col>20</xdr:col>
      <xdr:colOff>38100</xdr:colOff>
      <xdr:row>61</xdr:row>
      <xdr:rowOff>75293</xdr:rowOff>
    </xdr:to>
    <xdr:sp macro="" textlink="">
      <xdr:nvSpPr>
        <xdr:cNvPr id="178" name="フローチャート: 判断 177">
          <a:extLst>
            <a:ext uri="{FF2B5EF4-FFF2-40B4-BE49-F238E27FC236}">
              <a16:creationId xmlns:a16="http://schemas.microsoft.com/office/drawing/2014/main" id="{F7D60C79-C025-4821-A02C-77005AF0F395}"/>
            </a:ext>
          </a:extLst>
        </xdr:cNvPr>
        <xdr:cNvSpPr/>
      </xdr:nvSpPr>
      <xdr:spPr>
        <a:xfrm>
          <a:off x="3746500" y="1043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140244</xdr:rowOff>
    </xdr:from>
    <xdr:to>
      <xdr:col>15</xdr:col>
      <xdr:colOff>101600</xdr:colOff>
      <xdr:row>61</xdr:row>
      <xdr:rowOff>70394</xdr:rowOff>
    </xdr:to>
    <xdr:sp macro="" textlink="">
      <xdr:nvSpPr>
        <xdr:cNvPr id="179" name="フローチャート: 判断 178">
          <a:extLst>
            <a:ext uri="{FF2B5EF4-FFF2-40B4-BE49-F238E27FC236}">
              <a16:creationId xmlns:a16="http://schemas.microsoft.com/office/drawing/2014/main" id="{F8C89EC2-706B-45BC-AF68-2A2A933DE598}"/>
            </a:ext>
          </a:extLst>
        </xdr:cNvPr>
        <xdr:cNvSpPr/>
      </xdr:nvSpPr>
      <xdr:spPr>
        <a:xfrm>
          <a:off x="28575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135346</xdr:rowOff>
    </xdr:from>
    <xdr:to>
      <xdr:col>10</xdr:col>
      <xdr:colOff>165100</xdr:colOff>
      <xdr:row>61</xdr:row>
      <xdr:rowOff>65496</xdr:rowOff>
    </xdr:to>
    <xdr:sp macro="" textlink="">
      <xdr:nvSpPr>
        <xdr:cNvPr id="180" name="フローチャート: 判断 179">
          <a:extLst>
            <a:ext uri="{FF2B5EF4-FFF2-40B4-BE49-F238E27FC236}">
              <a16:creationId xmlns:a16="http://schemas.microsoft.com/office/drawing/2014/main" id="{644373D7-E21F-41A7-9A96-517FEDF5FC88}"/>
            </a:ext>
          </a:extLst>
        </xdr:cNvPr>
        <xdr:cNvSpPr/>
      </xdr:nvSpPr>
      <xdr:spPr>
        <a:xfrm>
          <a:off x="19685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92891</xdr:rowOff>
    </xdr:from>
    <xdr:to>
      <xdr:col>6</xdr:col>
      <xdr:colOff>38100</xdr:colOff>
      <xdr:row>61</xdr:row>
      <xdr:rowOff>23041</xdr:rowOff>
    </xdr:to>
    <xdr:sp macro="" textlink="">
      <xdr:nvSpPr>
        <xdr:cNvPr id="181" name="フローチャート: 判断 180">
          <a:extLst>
            <a:ext uri="{FF2B5EF4-FFF2-40B4-BE49-F238E27FC236}">
              <a16:creationId xmlns:a16="http://schemas.microsoft.com/office/drawing/2014/main" id="{266AEC48-1FDD-47E5-ABBC-18D9C4669745}"/>
            </a:ext>
          </a:extLst>
        </xdr:cNvPr>
        <xdr:cNvSpPr/>
      </xdr:nvSpPr>
      <xdr:spPr>
        <a:xfrm>
          <a:off x="1079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2FB50AC-64F0-4B8D-8EB1-E0D1B259E201}"/>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E75A3B3F-5F1D-4059-B31D-A15CA48754E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3328685-171D-41F8-B208-B67074AE311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F6D2D58-0097-4027-A42C-A6A025A77D7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5FAE372-79D2-4B52-8E81-77E74F0B2CA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19413</xdr:rowOff>
    </xdr:from>
    <xdr:to>
      <xdr:col>24</xdr:col>
      <xdr:colOff>114300</xdr:colOff>
      <xdr:row>60</xdr:row>
      <xdr:rowOff>121013</xdr:rowOff>
    </xdr:to>
    <xdr:sp macro="" textlink="">
      <xdr:nvSpPr>
        <xdr:cNvPr id="187" name="楕円 186">
          <a:extLst>
            <a:ext uri="{FF2B5EF4-FFF2-40B4-BE49-F238E27FC236}">
              <a16:creationId xmlns:a16="http://schemas.microsoft.com/office/drawing/2014/main" id="{170E45F8-B41F-4CFB-BA12-72504E66A309}"/>
            </a:ext>
          </a:extLst>
        </xdr:cNvPr>
        <xdr:cNvSpPr/>
      </xdr:nvSpPr>
      <xdr:spPr>
        <a:xfrm>
          <a:off x="45847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42290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CCDD133E-DA35-4CAF-B6B6-CE4D8D2C3F42}"/>
            </a:ext>
          </a:extLst>
        </xdr:cNvPr>
        <xdr:cNvSpPr txBox="1"/>
      </xdr:nvSpPr>
      <xdr:spPr>
        <a:xfrm>
          <a:off x="4673600" y="10157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168003</xdr:rowOff>
    </xdr:from>
    <xdr:to>
      <xdr:col>20</xdr:col>
      <xdr:colOff>38100</xdr:colOff>
      <xdr:row>60</xdr:row>
      <xdr:rowOff>98153</xdr:rowOff>
    </xdr:to>
    <xdr:sp macro="" textlink="">
      <xdr:nvSpPr>
        <xdr:cNvPr id="189" name="楕円 188">
          <a:extLst>
            <a:ext uri="{FF2B5EF4-FFF2-40B4-BE49-F238E27FC236}">
              <a16:creationId xmlns:a16="http://schemas.microsoft.com/office/drawing/2014/main" id="{78E77A69-B0F7-48EE-9D99-B7D6BFE5DEAC}"/>
            </a:ext>
          </a:extLst>
        </xdr:cNvPr>
        <xdr:cNvSpPr/>
      </xdr:nvSpPr>
      <xdr:spPr>
        <a:xfrm>
          <a:off x="3746500" y="1028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47353</xdr:rowOff>
    </xdr:from>
    <xdr:to>
      <xdr:col>24</xdr:col>
      <xdr:colOff>63500</xdr:colOff>
      <xdr:row>60</xdr:row>
      <xdr:rowOff>70213</xdr:rowOff>
    </xdr:to>
    <xdr:cxnSp macro="">
      <xdr:nvCxnSpPr>
        <xdr:cNvPr id="190" name="直線コネクタ 189">
          <a:extLst>
            <a:ext uri="{FF2B5EF4-FFF2-40B4-BE49-F238E27FC236}">
              <a16:creationId xmlns:a16="http://schemas.microsoft.com/office/drawing/2014/main" id="{C9639DA4-BD5C-4D78-876A-2E5F804E3EE8}"/>
            </a:ext>
          </a:extLst>
        </xdr:cNvPr>
        <xdr:cNvCxnSpPr/>
      </xdr:nvCxnSpPr>
      <xdr:spPr>
        <a:xfrm>
          <a:off x="3797300" y="10334353"/>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141877</xdr:rowOff>
    </xdr:from>
    <xdr:to>
      <xdr:col>15</xdr:col>
      <xdr:colOff>101600</xdr:colOff>
      <xdr:row>60</xdr:row>
      <xdr:rowOff>72027</xdr:rowOff>
    </xdr:to>
    <xdr:sp macro="" textlink="">
      <xdr:nvSpPr>
        <xdr:cNvPr id="191" name="楕円 190">
          <a:extLst>
            <a:ext uri="{FF2B5EF4-FFF2-40B4-BE49-F238E27FC236}">
              <a16:creationId xmlns:a16="http://schemas.microsoft.com/office/drawing/2014/main" id="{D327812F-5590-4B87-B26B-63C4679A971B}"/>
            </a:ext>
          </a:extLst>
        </xdr:cNvPr>
        <xdr:cNvSpPr/>
      </xdr:nvSpPr>
      <xdr:spPr>
        <a:xfrm>
          <a:off x="2857500" y="1025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21227</xdr:rowOff>
    </xdr:from>
    <xdr:to>
      <xdr:col>19</xdr:col>
      <xdr:colOff>177800</xdr:colOff>
      <xdr:row>60</xdr:row>
      <xdr:rowOff>47353</xdr:rowOff>
    </xdr:to>
    <xdr:cxnSp macro="">
      <xdr:nvCxnSpPr>
        <xdr:cNvPr id="192" name="直線コネクタ 191">
          <a:extLst>
            <a:ext uri="{FF2B5EF4-FFF2-40B4-BE49-F238E27FC236}">
              <a16:creationId xmlns:a16="http://schemas.microsoft.com/office/drawing/2014/main" id="{DDDF2503-AEB6-4798-B53C-17737B04970E}"/>
            </a:ext>
          </a:extLst>
        </xdr:cNvPr>
        <xdr:cNvCxnSpPr/>
      </xdr:nvCxnSpPr>
      <xdr:spPr>
        <a:xfrm>
          <a:off x="2908300" y="1030822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117384</xdr:rowOff>
    </xdr:from>
    <xdr:to>
      <xdr:col>10</xdr:col>
      <xdr:colOff>165100</xdr:colOff>
      <xdr:row>60</xdr:row>
      <xdr:rowOff>47534</xdr:rowOff>
    </xdr:to>
    <xdr:sp macro="" textlink="">
      <xdr:nvSpPr>
        <xdr:cNvPr id="193" name="楕円 192">
          <a:extLst>
            <a:ext uri="{FF2B5EF4-FFF2-40B4-BE49-F238E27FC236}">
              <a16:creationId xmlns:a16="http://schemas.microsoft.com/office/drawing/2014/main" id="{A3960AAC-A2E0-431A-989E-761D2E762153}"/>
            </a:ext>
          </a:extLst>
        </xdr:cNvPr>
        <xdr:cNvSpPr/>
      </xdr:nvSpPr>
      <xdr:spPr>
        <a:xfrm>
          <a:off x="1968500" y="1023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168184</xdr:rowOff>
    </xdr:from>
    <xdr:to>
      <xdr:col>15</xdr:col>
      <xdr:colOff>50800</xdr:colOff>
      <xdr:row>60</xdr:row>
      <xdr:rowOff>21227</xdr:rowOff>
    </xdr:to>
    <xdr:cxnSp macro="">
      <xdr:nvCxnSpPr>
        <xdr:cNvPr id="194" name="直線コネクタ 193">
          <a:extLst>
            <a:ext uri="{FF2B5EF4-FFF2-40B4-BE49-F238E27FC236}">
              <a16:creationId xmlns:a16="http://schemas.microsoft.com/office/drawing/2014/main" id="{F370691A-EC89-44C5-8FB1-1278778C90FE}"/>
            </a:ext>
          </a:extLst>
        </xdr:cNvPr>
        <xdr:cNvCxnSpPr/>
      </xdr:nvCxnSpPr>
      <xdr:spPr>
        <a:xfrm>
          <a:off x="2019300" y="1028373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96157</xdr:rowOff>
    </xdr:from>
    <xdr:to>
      <xdr:col>6</xdr:col>
      <xdr:colOff>38100</xdr:colOff>
      <xdr:row>60</xdr:row>
      <xdr:rowOff>26307</xdr:rowOff>
    </xdr:to>
    <xdr:sp macro="" textlink="">
      <xdr:nvSpPr>
        <xdr:cNvPr id="195" name="楕円 194">
          <a:extLst>
            <a:ext uri="{FF2B5EF4-FFF2-40B4-BE49-F238E27FC236}">
              <a16:creationId xmlns:a16="http://schemas.microsoft.com/office/drawing/2014/main" id="{3240470B-0F04-451F-B3F0-BD8DB9DA9390}"/>
            </a:ext>
          </a:extLst>
        </xdr:cNvPr>
        <xdr:cNvSpPr/>
      </xdr:nvSpPr>
      <xdr:spPr>
        <a:xfrm>
          <a:off x="1079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146957</xdr:rowOff>
    </xdr:from>
    <xdr:to>
      <xdr:col>10</xdr:col>
      <xdr:colOff>114300</xdr:colOff>
      <xdr:row>59</xdr:row>
      <xdr:rowOff>168184</xdr:rowOff>
    </xdr:to>
    <xdr:cxnSp macro="">
      <xdr:nvCxnSpPr>
        <xdr:cNvPr id="196" name="直線コネクタ 195">
          <a:extLst>
            <a:ext uri="{FF2B5EF4-FFF2-40B4-BE49-F238E27FC236}">
              <a16:creationId xmlns:a16="http://schemas.microsoft.com/office/drawing/2014/main" id="{0828BF72-CE09-4CFB-8094-A358513453AE}"/>
            </a:ext>
          </a:extLst>
        </xdr:cNvPr>
        <xdr:cNvCxnSpPr/>
      </xdr:nvCxnSpPr>
      <xdr:spPr>
        <a:xfrm>
          <a:off x="1130300" y="102625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66420</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803EEAAA-EB8D-450F-A7D5-9ECC7EB7D052}"/>
            </a:ext>
          </a:extLst>
        </xdr:cNvPr>
        <xdr:cNvSpPr txBox="1"/>
      </xdr:nvSpPr>
      <xdr:spPr>
        <a:xfrm>
          <a:off x="3582044" y="1052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61521</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195C2024-903D-4BC3-BA17-2A02B81D2D08}"/>
            </a:ext>
          </a:extLst>
        </xdr:cNvPr>
        <xdr:cNvSpPr txBox="1"/>
      </xdr:nvSpPr>
      <xdr:spPr>
        <a:xfrm>
          <a:off x="27057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56623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33C20A8A-710E-489C-B9FB-D78BACBAF67A}"/>
            </a:ext>
          </a:extLst>
        </xdr:cNvPr>
        <xdr:cNvSpPr txBox="1"/>
      </xdr:nvSpPr>
      <xdr:spPr>
        <a:xfrm>
          <a:off x="1816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14168</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937AECA0-DAE7-4E2D-932B-466ABAF2B876}"/>
            </a:ext>
          </a:extLst>
        </xdr:cNvPr>
        <xdr:cNvSpPr txBox="1"/>
      </xdr:nvSpPr>
      <xdr:spPr>
        <a:xfrm>
          <a:off x="927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114680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B94B9385-8E37-4E1F-8704-9C0CB9905EBA}"/>
            </a:ext>
          </a:extLst>
        </xdr:cNvPr>
        <xdr:cNvSpPr txBox="1"/>
      </xdr:nvSpPr>
      <xdr:spPr>
        <a:xfrm>
          <a:off x="3582044" y="1005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88554</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8FF768F7-6BBA-4CB6-9D27-C5887D5B1E29}"/>
            </a:ext>
          </a:extLst>
        </xdr:cNvPr>
        <xdr:cNvSpPr txBox="1"/>
      </xdr:nvSpPr>
      <xdr:spPr>
        <a:xfrm>
          <a:off x="2705744" y="1003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64061</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6C348B00-D5F0-4D38-9192-4C96068DD42E}"/>
            </a:ext>
          </a:extLst>
        </xdr:cNvPr>
        <xdr:cNvSpPr txBox="1"/>
      </xdr:nvSpPr>
      <xdr:spPr>
        <a:xfrm>
          <a:off x="1816744" y="1000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42834</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C1B73C3-EF3D-4154-B917-22FC9CB89FA3}"/>
            </a:ext>
          </a:extLst>
        </xdr:cNvPr>
        <xdr:cNvSpPr txBox="1"/>
      </xdr:nvSpPr>
      <xdr:spPr>
        <a:xfrm>
          <a:off x="927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69F0D577-987E-4720-9429-CA8EBCEDC2C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CEEA7E5-BEB1-4928-880E-9B6F0E49DB5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A40E1C00-67B9-4BC7-83B3-036700FB6EF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BF88DBE9-D44C-4583-8234-FB3AE7F7BB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A22827B-F035-42E7-82A6-DCCF3E3AA9B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8085C26-A3D8-445B-BB53-AC30251ABD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DF314B67-FC40-4492-AB51-438F8F0DF94C}"/>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E48D9FE-FA07-41CC-A59B-A7031A27A8F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460C9877-0542-4EA3-BBBD-063B4B8CE3A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562B3286-3CE0-4651-9138-8276E4A00CA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23634CD-B26B-433F-9DA6-52178A785C3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AE365D5A-DAF8-48EA-A810-6DFB131F4EC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23B119A-357A-4982-A8F3-ECD350331FA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88765ADD-05E9-4C3E-9BB2-61BD96A5963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0290739-69DA-431B-9916-C86979DC22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C5CC51E4-3D4B-45FD-AAF0-DB80E66DA602}"/>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875EFB2E-A584-4DFE-87A8-986B47F4B3E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38638ABC-ED50-4A96-81D9-D11BF0099EE8}"/>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6611263F-45A9-4956-950B-EA686153CD2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4A84EE84-AEB6-4B04-AA7E-0A72549100A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82A54A0F-0153-4A33-80E1-5AEB4016997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CF00990B-A4BD-4911-AC8A-56289E3A911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4FAC404C-1EFF-4826-8822-7C3462BB402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158835</xdr:rowOff>
    </xdr:from>
    <xdr:to>
      <xdr:col>54</xdr:col>
      <xdr:colOff>189865</xdr:colOff>
      <xdr:row>64</xdr:row>
      <xdr:rowOff>74788</xdr:rowOff>
    </xdr:to>
    <xdr:cxnSp macro="">
      <xdr:nvCxnSpPr>
        <xdr:cNvPr id="228" name="直線コネクタ 227">
          <a:extLst>
            <a:ext uri="{FF2B5EF4-FFF2-40B4-BE49-F238E27FC236}">
              <a16:creationId xmlns:a16="http://schemas.microsoft.com/office/drawing/2014/main" id="{874C8C0C-6A4A-4839-B6E5-9089A4F38678}"/>
            </a:ext>
          </a:extLst>
        </xdr:cNvPr>
        <xdr:cNvCxnSpPr/>
      </xdr:nvCxnSpPr>
      <xdr:spPr>
        <a:xfrm flipV="1">
          <a:off x="10476865" y="9588585"/>
          <a:ext cx="0" cy="1459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78615</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0F3D4361-75B6-425C-8C6E-4E848CD140D8}"/>
            </a:ext>
          </a:extLst>
        </xdr:cNvPr>
        <xdr:cNvSpPr txBox="1"/>
      </xdr:nvSpPr>
      <xdr:spPr>
        <a:xfrm>
          <a:off x="10515600" y="1105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74788</xdr:rowOff>
    </xdr:from>
    <xdr:to>
      <xdr:col>55</xdr:col>
      <xdr:colOff>88900</xdr:colOff>
      <xdr:row>64</xdr:row>
      <xdr:rowOff>74788</xdr:rowOff>
    </xdr:to>
    <xdr:cxnSp macro="">
      <xdr:nvCxnSpPr>
        <xdr:cNvPr id="230" name="直線コネクタ 229">
          <a:extLst>
            <a:ext uri="{FF2B5EF4-FFF2-40B4-BE49-F238E27FC236}">
              <a16:creationId xmlns:a16="http://schemas.microsoft.com/office/drawing/2014/main" id="{3C202AC4-18FA-46BF-A925-8FEB4C7F34DC}"/>
            </a:ext>
          </a:extLst>
        </xdr:cNvPr>
        <xdr:cNvCxnSpPr/>
      </xdr:nvCxnSpPr>
      <xdr:spPr>
        <a:xfrm>
          <a:off x="10388600" y="1104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105512</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A0817E0A-E679-46DC-9554-8708BE4B81FC}"/>
            </a:ext>
          </a:extLst>
        </xdr:cNvPr>
        <xdr:cNvSpPr txBox="1"/>
      </xdr:nvSpPr>
      <xdr:spPr>
        <a:xfrm>
          <a:off x="10515600" y="93638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158835</xdr:rowOff>
    </xdr:from>
    <xdr:to>
      <xdr:col>55</xdr:col>
      <xdr:colOff>88900</xdr:colOff>
      <xdr:row>55</xdr:row>
      <xdr:rowOff>158835</xdr:rowOff>
    </xdr:to>
    <xdr:cxnSp macro="">
      <xdr:nvCxnSpPr>
        <xdr:cNvPr id="232" name="直線コネクタ 231">
          <a:extLst>
            <a:ext uri="{FF2B5EF4-FFF2-40B4-BE49-F238E27FC236}">
              <a16:creationId xmlns:a16="http://schemas.microsoft.com/office/drawing/2014/main" id="{A3AEE8BB-EE3A-4E73-AD36-829A367284D2}"/>
            </a:ext>
          </a:extLst>
        </xdr:cNvPr>
        <xdr:cNvCxnSpPr/>
      </xdr:nvCxnSpPr>
      <xdr:spPr>
        <a:xfrm>
          <a:off x="10388600" y="958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1174</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46176AEB-F87D-46F8-AD1D-49251FEBE6C6}"/>
            </a:ext>
          </a:extLst>
        </xdr:cNvPr>
        <xdr:cNvSpPr txBox="1"/>
      </xdr:nvSpPr>
      <xdr:spPr>
        <a:xfrm>
          <a:off x="10515600" y="1063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149747</xdr:rowOff>
    </xdr:from>
    <xdr:to>
      <xdr:col>55</xdr:col>
      <xdr:colOff>50800</xdr:colOff>
      <xdr:row>63</xdr:row>
      <xdr:rowOff>79897</xdr:rowOff>
    </xdr:to>
    <xdr:sp macro="" textlink="">
      <xdr:nvSpPr>
        <xdr:cNvPr id="234" name="フローチャート: 判断 233">
          <a:extLst>
            <a:ext uri="{FF2B5EF4-FFF2-40B4-BE49-F238E27FC236}">
              <a16:creationId xmlns:a16="http://schemas.microsoft.com/office/drawing/2014/main" id="{C4DE611F-8987-460C-B341-B9D2607D71BB}"/>
            </a:ext>
          </a:extLst>
        </xdr:cNvPr>
        <xdr:cNvSpPr/>
      </xdr:nvSpPr>
      <xdr:spPr>
        <a:xfrm>
          <a:off x="10426700" y="107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165999</xdr:rowOff>
    </xdr:from>
    <xdr:to>
      <xdr:col>50</xdr:col>
      <xdr:colOff>165100</xdr:colOff>
      <xdr:row>63</xdr:row>
      <xdr:rowOff>96149</xdr:rowOff>
    </xdr:to>
    <xdr:sp macro="" textlink="">
      <xdr:nvSpPr>
        <xdr:cNvPr id="235" name="フローチャート: 判断 234">
          <a:extLst>
            <a:ext uri="{FF2B5EF4-FFF2-40B4-BE49-F238E27FC236}">
              <a16:creationId xmlns:a16="http://schemas.microsoft.com/office/drawing/2014/main" id="{9661F5DA-8C75-46B9-89A1-B57B3B11B27C}"/>
            </a:ext>
          </a:extLst>
        </xdr:cNvPr>
        <xdr:cNvSpPr/>
      </xdr:nvSpPr>
      <xdr:spPr>
        <a:xfrm>
          <a:off x="9588500" y="10795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167225</xdr:rowOff>
    </xdr:from>
    <xdr:to>
      <xdr:col>46</xdr:col>
      <xdr:colOff>38100</xdr:colOff>
      <xdr:row>63</xdr:row>
      <xdr:rowOff>97375</xdr:rowOff>
    </xdr:to>
    <xdr:sp macro="" textlink="">
      <xdr:nvSpPr>
        <xdr:cNvPr id="236" name="フローチャート: 判断 235">
          <a:extLst>
            <a:ext uri="{FF2B5EF4-FFF2-40B4-BE49-F238E27FC236}">
              <a16:creationId xmlns:a16="http://schemas.microsoft.com/office/drawing/2014/main" id="{8C13AB78-A83F-4233-B562-7F61DD9A4D8F}"/>
            </a:ext>
          </a:extLst>
        </xdr:cNvPr>
        <xdr:cNvSpPr/>
      </xdr:nvSpPr>
      <xdr:spPr>
        <a:xfrm>
          <a:off x="8699500" y="1079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162126</xdr:rowOff>
    </xdr:from>
    <xdr:to>
      <xdr:col>41</xdr:col>
      <xdr:colOff>101600</xdr:colOff>
      <xdr:row>63</xdr:row>
      <xdr:rowOff>92276</xdr:rowOff>
    </xdr:to>
    <xdr:sp macro="" textlink="">
      <xdr:nvSpPr>
        <xdr:cNvPr id="237" name="フローチャート: 判断 236">
          <a:extLst>
            <a:ext uri="{FF2B5EF4-FFF2-40B4-BE49-F238E27FC236}">
              <a16:creationId xmlns:a16="http://schemas.microsoft.com/office/drawing/2014/main" id="{51F1D1FC-90A6-4777-AAAB-FFA6D8230E5F}"/>
            </a:ext>
          </a:extLst>
        </xdr:cNvPr>
        <xdr:cNvSpPr/>
      </xdr:nvSpPr>
      <xdr:spPr>
        <a:xfrm>
          <a:off x="7810500" y="1079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112430</xdr:rowOff>
    </xdr:from>
    <xdr:to>
      <xdr:col>36</xdr:col>
      <xdr:colOff>165100</xdr:colOff>
      <xdr:row>63</xdr:row>
      <xdr:rowOff>42580</xdr:rowOff>
    </xdr:to>
    <xdr:sp macro="" textlink="">
      <xdr:nvSpPr>
        <xdr:cNvPr id="238" name="フローチャート: 判断 237">
          <a:extLst>
            <a:ext uri="{FF2B5EF4-FFF2-40B4-BE49-F238E27FC236}">
              <a16:creationId xmlns:a16="http://schemas.microsoft.com/office/drawing/2014/main" id="{40B697CC-FAF4-41A4-BE2B-BC3592FF2A22}"/>
            </a:ext>
          </a:extLst>
        </xdr:cNvPr>
        <xdr:cNvSpPr/>
      </xdr:nvSpPr>
      <xdr:spPr>
        <a:xfrm>
          <a:off x="6921500" y="107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2B511BB-1203-4DBA-9F53-D0047A371E1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857C2B6F-F4E9-44A9-A095-6EA7EAC51BD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17194A6-F8A5-4008-A97C-F72D8D4342C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9E53457-34DB-41E7-8A8A-DFAD9F86E4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1B5B17A-E446-4AE2-80FC-AC6517DEDC0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69775</xdr:rowOff>
    </xdr:from>
    <xdr:to>
      <xdr:col>55</xdr:col>
      <xdr:colOff>50800</xdr:colOff>
      <xdr:row>63</xdr:row>
      <xdr:rowOff>171375</xdr:rowOff>
    </xdr:to>
    <xdr:sp macro="" textlink="">
      <xdr:nvSpPr>
        <xdr:cNvPr id="244" name="楕円 243">
          <a:extLst>
            <a:ext uri="{FF2B5EF4-FFF2-40B4-BE49-F238E27FC236}">
              <a16:creationId xmlns:a16="http://schemas.microsoft.com/office/drawing/2014/main" id="{A03F8533-E3D5-4675-9C5F-F5BC34D97A9D}"/>
            </a:ext>
          </a:extLst>
        </xdr:cNvPr>
        <xdr:cNvSpPr/>
      </xdr:nvSpPr>
      <xdr:spPr>
        <a:xfrm>
          <a:off x="10426700" y="1087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156152</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A25F00F4-5FC5-4CD2-87FC-DC4B302F57AE}"/>
            </a:ext>
          </a:extLst>
        </xdr:cNvPr>
        <xdr:cNvSpPr txBox="1"/>
      </xdr:nvSpPr>
      <xdr:spPr>
        <a:xfrm>
          <a:off x="10515600" y="10786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69731</xdr:rowOff>
    </xdr:from>
    <xdr:to>
      <xdr:col>50</xdr:col>
      <xdr:colOff>165100</xdr:colOff>
      <xdr:row>63</xdr:row>
      <xdr:rowOff>171331</xdr:rowOff>
    </xdr:to>
    <xdr:sp macro="" textlink="">
      <xdr:nvSpPr>
        <xdr:cNvPr id="246" name="楕円 245">
          <a:extLst>
            <a:ext uri="{FF2B5EF4-FFF2-40B4-BE49-F238E27FC236}">
              <a16:creationId xmlns:a16="http://schemas.microsoft.com/office/drawing/2014/main" id="{EDE96AEA-BB4B-4868-B7FE-026273DD5CEF}"/>
            </a:ext>
          </a:extLst>
        </xdr:cNvPr>
        <xdr:cNvSpPr/>
      </xdr:nvSpPr>
      <xdr:spPr>
        <a:xfrm>
          <a:off x="9588500" y="1087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120531</xdr:rowOff>
    </xdr:from>
    <xdr:to>
      <xdr:col>55</xdr:col>
      <xdr:colOff>0</xdr:colOff>
      <xdr:row>63</xdr:row>
      <xdr:rowOff>120575</xdr:rowOff>
    </xdr:to>
    <xdr:cxnSp macro="">
      <xdr:nvCxnSpPr>
        <xdr:cNvPr id="247" name="直線コネクタ 246">
          <a:extLst>
            <a:ext uri="{FF2B5EF4-FFF2-40B4-BE49-F238E27FC236}">
              <a16:creationId xmlns:a16="http://schemas.microsoft.com/office/drawing/2014/main" id="{7CACA819-040B-494F-ACE9-D823F1A3BCF1}"/>
            </a:ext>
          </a:extLst>
        </xdr:cNvPr>
        <xdr:cNvCxnSpPr/>
      </xdr:nvCxnSpPr>
      <xdr:spPr>
        <a:xfrm>
          <a:off x="9639300" y="10921881"/>
          <a:ext cx="838200" cy="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69042</xdr:rowOff>
    </xdr:from>
    <xdr:to>
      <xdr:col>46</xdr:col>
      <xdr:colOff>38100</xdr:colOff>
      <xdr:row>63</xdr:row>
      <xdr:rowOff>170642</xdr:rowOff>
    </xdr:to>
    <xdr:sp macro="" textlink="">
      <xdr:nvSpPr>
        <xdr:cNvPr id="248" name="楕円 247">
          <a:extLst>
            <a:ext uri="{FF2B5EF4-FFF2-40B4-BE49-F238E27FC236}">
              <a16:creationId xmlns:a16="http://schemas.microsoft.com/office/drawing/2014/main" id="{5EB244C1-8FC7-4EFE-A788-BCDBBDA19386}"/>
            </a:ext>
          </a:extLst>
        </xdr:cNvPr>
        <xdr:cNvSpPr/>
      </xdr:nvSpPr>
      <xdr:spPr>
        <a:xfrm>
          <a:off x="8699500" y="108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119842</xdr:rowOff>
    </xdr:from>
    <xdr:to>
      <xdr:col>50</xdr:col>
      <xdr:colOff>114300</xdr:colOff>
      <xdr:row>63</xdr:row>
      <xdr:rowOff>120531</xdr:rowOff>
    </xdr:to>
    <xdr:cxnSp macro="">
      <xdr:nvCxnSpPr>
        <xdr:cNvPr id="249" name="直線コネクタ 248">
          <a:extLst>
            <a:ext uri="{FF2B5EF4-FFF2-40B4-BE49-F238E27FC236}">
              <a16:creationId xmlns:a16="http://schemas.microsoft.com/office/drawing/2014/main" id="{D237A05B-905B-453F-96F7-4AB14128339D}"/>
            </a:ext>
          </a:extLst>
        </xdr:cNvPr>
        <xdr:cNvCxnSpPr/>
      </xdr:nvCxnSpPr>
      <xdr:spPr>
        <a:xfrm>
          <a:off x="8750300" y="10921192"/>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68517</xdr:rowOff>
    </xdr:from>
    <xdr:to>
      <xdr:col>41</xdr:col>
      <xdr:colOff>101600</xdr:colOff>
      <xdr:row>63</xdr:row>
      <xdr:rowOff>170117</xdr:rowOff>
    </xdr:to>
    <xdr:sp macro="" textlink="">
      <xdr:nvSpPr>
        <xdr:cNvPr id="250" name="楕円 249">
          <a:extLst>
            <a:ext uri="{FF2B5EF4-FFF2-40B4-BE49-F238E27FC236}">
              <a16:creationId xmlns:a16="http://schemas.microsoft.com/office/drawing/2014/main" id="{14E525E0-E884-4DFB-B774-AD247EBF2ACE}"/>
            </a:ext>
          </a:extLst>
        </xdr:cNvPr>
        <xdr:cNvSpPr/>
      </xdr:nvSpPr>
      <xdr:spPr>
        <a:xfrm>
          <a:off x="7810500" y="1086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119317</xdr:rowOff>
    </xdr:from>
    <xdr:to>
      <xdr:col>45</xdr:col>
      <xdr:colOff>177800</xdr:colOff>
      <xdr:row>63</xdr:row>
      <xdr:rowOff>119842</xdr:rowOff>
    </xdr:to>
    <xdr:cxnSp macro="">
      <xdr:nvCxnSpPr>
        <xdr:cNvPr id="251" name="直線コネクタ 250">
          <a:extLst>
            <a:ext uri="{FF2B5EF4-FFF2-40B4-BE49-F238E27FC236}">
              <a16:creationId xmlns:a16="http://schemas.microsoft.com/office/drawing/2014/main" id="{AA2858B4-83C9-44BE-BF2F-D0973C6D46A4}"/>
            </a:ext>
          </a:extLst>
        </xdr:cNvPr>
        <xdr:cNvCxnSpPr/>
      </xdr:nvCxnSpPr>
      <xdr:spPr>
        <a:xfrm>
          <a:off x="7861300" y="10920667"/>
          <a:ext cx="889000" cy="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69124</xdr:rowOff>
    </xdr:from>
    <xdr:to>
      <xdr:col>36</xdr:col>
      <xdr:colOff>165100</xdr:colOff>
      <xdr:row>63</xdr:row>
      <xdr:rowOff>170724</xdr:rowOff>
    </xdr:to>
    <xdr:sp macro="" textlink="">
      <xdr:nvSpPr>
        <xdr:cNvPr id="252" name="楕円 251">
          <a:extLst>
            <a:ext uri="{FF2B5EF4-FFF2-40B4-BE49-F238E27FC236}">
              <a16:creationId xmlns:a16="http://schemas.microsoft.com/office/drawing/2014/main" id="{925280A9-84A6-4A1A-89D6-D52E42850A9A}"/>
            </a:ext>
          </a:extLst>
        </xdr:cNvPr>
        <xdr:cNvSpPr/>
      </xdr:nvSpPr>
      <xdr:spPr>
        <a:xfrm>
          <a:off x="6921500" y="108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119317</xdr:rowOff>
    </xdr:from>
    <xdr:to>
      <xdr:col>41</xdr:col>
      <xdr:colOff>50800</xdr:colOff>
      <xdr:row>63</xdr:row>
      <xdr:rowOff>119924</xdr:rowOff>
    </xdr:to>
    <xdr:cxnSp macro="">
      <xdr:nvCxnSpPr>
        <xdr:cNvPr id="253" name="直線コネクタ 252">
          <a:extLst>
            <a:ext uri="{FF2B5EF4-FFF2-40B4-BE49-F238E27FC236}">
              <a16:creationId xmlns:a16="http://schemas.microsoft.com/office/drawing/2014/main" id="{FFF8A5D2-F690-406B-971C-361D9EA5A22C}"/>
            </a:ext>
          </a:extLst>
        </xdr:cNvPr>
        <xdr:cNvCxnSpPr/>
      </xdr:nvCxnSpPr>
      <xdr:spPr>
        <a:xfrm flipV="1">
          <a:off x="6972300" y="10920667"/>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112676</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C230B6C-EE2F-4DB6-86A2-2EFB259B4F9A}"/>
            </a:ext>
          </a:extLst>
        </xdr:cNvPr>
        <xdr:cNvSpPr txBox="1"/>
      </xdr:nvSpPr>
      <xdr:spPr>
        <a:xfrm>
          <a:off x="9327095" y="105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113902</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CC884F2-3B84-445A-9143-350F8B7B67E9}"/>
            </a:ext>
          </a:extLst>
        </xdr:cNvPr>
        <xdr:cNvSpPr txBox="1"/>
      </xdr:nvSpPr>
      <xdr:spPr>
        <a:xfrm>
          <a:off x="8450795" y="10572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108803</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8521FE20-1264-4CE4-866B-86B730475B5B}"/>
            </a:ext>
          </a:extLst>
        </xdr:cNvPr>
        <xdr:cNvSpPr txBox="1"/>
      </xdr:nvSpPr>
      <xdr:spPr>
        <a:xfrm>
          <a:off x="7561795" y="1056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59107</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A98BB004-4802-412D-AD9A-35ED4E4784D5}"/>
            </a:ext>
          </a:extLst>
        </xdr:cNvPr>
        <xdr:cNvSpPr txBox="1"/>
      </xdr:nvSpPr>
      <xdr:spPr>
        <a:xfrm>
          <a:off x="6672795" y="1051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162458</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5FF8AA69-2605-49EE-AAC7-4114A6800272}"/>
            </a:ext>
          </a:extLst>
        </xdr:cNvPr>
        <xdr:cNvSpPr txBox="1"/>
      </xdr:nvSpPr>
      <xdr:spPr>
        <a:xfrm>
          <a:off x="9327095" y="10963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161769</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DC381D13-D66D-4727-BC03-5E4766963DA2}"/>
            </a:ext>
          </a:extLst>
        </xdr:cNvPr>
        <xdr:cNvSpPr txBox="1"/>
      </xdr:nvSpPr>
      <xdr:spPr>
        <a:xfrm>
          <a:off x="8450795" y="10963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161244</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1BFD0F1F-48C6-4328-91B6-2F8FBA2A053B}"/>
            </a:ext>
          </a:extLst>
        </xdr:cNvPr>
        <xdr:cNvSpPr txBox="1"/>
      </xdr:nvSpPr>
      <xdr:spPr>
        <a:xfrm>
          <a:off x="7561795" y="10962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161851</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7AAEF4B5-A5BA-4C1B-87FC-09E103F018FB}"/>
            </a:ext>
          </a:extLst>
        </xdr:cNvPr>
        <xdr:cNvSpPr txBox="1"/>
      </xdr:nvSpPr>
      <xdr:spPr>
        <a:xfrm>
          <a:off x="6672795" y="109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BE80F681-43A0-46A2-B835-08F1954EB5E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5FB7A720-F8DD-490A-81D5-A68D4091FBC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085F190-828E-414A-8727-D5A4D2A833E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0129C16-2986-4F6A-B449-01C9030DCF0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2CEA6B40-F49C-442F-9F5F-727CF5A2C8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C1E5D47-A569-4A7F-89F4-DB42B744C88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9BFF08F-3174-4F23-8766-CA4FA9A287E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AF70DCB-D1BB-4ACB-A354-0C4B6DCD0BF5}"/>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F205BF91-4B66-48F0-BB91-7DBF596FF4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63BDE423-E7C1-4947-B14C-4FEBC34178F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97B5E0B7-582A-4C4D-904F-7D8BAE3A19C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32C67A79-B18A-4635-AF93-6FC9020653D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E9556DAD-4FCB-4571-B733-E49526A7CBBF}"/>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DDDB218B-E3DB-4CBE-A145-FFA4C4A2280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F2AD0533-99FF-47E5-AF7B-E8A0F64BCCC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F16733B5-D102-4FB3-9EC0-1AEABA75CE63}"/>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DB0715C4-A2E4-4BE5-97FD-B831411F9E7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D162F91E-9A51-4BD3-896D-0E6F61C4E38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EFC09FC2-615C-4B0D-AB85-98BC86FF191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12B303A6-E584-4827-AB1E-96DC3030BC5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971DDFDF-9C8D-4A0D-A7F4-9C3934FD9A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FC4C688B-0F35-4947-809B-7A0E12B989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C11406E8-870C-453E-A33C-FED97F3B892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44FE6335-60B4-48C8-A82F-7BC8D0B87EF7}"/>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F70C9B80-1262-4A54-974B-9D91F7A2FBE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D71AED29-840C-441A-BCDC-E8B3FE05C5D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D9CF205B-833D-4155-A929-8FD38D4EBED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5A43CC8F-166D-46D1-B8FB-7317B24E40FD}"/>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B5A61239-696E-45A8-B10E-3E576E90D7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813E8F72-9FC4-4D9E-BD8F-9B734E08610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41BA75E-D40C-473A-AC17-17937A5A180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83D79447-326A-46B8-A555-26779952C32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E983747F-CE6D-4090-B316-395B2E4F5C7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D63A4A49-A3FA-471F-BE99-1693A895F44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CBC0C01F-D2FC-47C8-B3F0-9E623674CE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D3DD3CCD-E037-4674-9992-90E179F76CB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889E6FAE-F2DE-46D7-8F91-3CA010FA1AC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6CD6D75-BA2F-4736-870C-4E5A46FCCD2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20626ED-8300-43A5-9F59-1136B016F61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348DBCC3-EBA2-48DD-B870-B9E3177AD15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DC1DFC14-0080-45DA-8C8A-0158F2AF323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E73F5D2A-8390-46EB-B3B4-C565C6A40AD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CD6CBCDC-E108-4687-A046-3B10EB18365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5" name="直線コネクタ 304">
          <a:extLst>
            <a:ext uri="{FF2B5EF4-FFF2-40B4-BE49-F238E27FC236}">
              <a16:creationId xmlns:a16="http://schemas.microsoft.com/office/drawing/2014/main" id="{FC8493AE-A9D9-4E16-9A16-78F95485036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6" name="テキスト ボックス 305">
          <a:extLst>
            <a:ext uri="{FF2B5EF4-FFF2-40B4-BE49-F238E27FC236}">
              <a16:creationId xmlns:a16="http://schemas.microsoft.com/office/drawing/2014/main" id="{8B110951-ACE5-4948-8E09-69334A6C93D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7" name="直線コネクタ 306">
          <a:extLst>
            <a:ext uri="{FF2B5EF4-FFF2-40B4-BE49-F238E27FC236}">
              <a16:creationId xmlns:a16="http://schemas.microsoft.com/office/drawing/2014/main" id="{9EF7C92C-3CA5-4D9B-BA28-B22AA41D6DB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8" name="テキスト ボックス 307">
          <a:extLst>
            <a:ext uri="{FF2B5EF4-FFF2-40B4-BE49-F238E27FC236}">
              <a16:creationId xmlns:a16="http://schemas.microsoft.com/office/drawing/2014/main" id="{62B9269F-3566-4324-AFA9-2E72FB1C093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9" name="直線コネクタ 308">
          <a:extLst>
            <a:ext uri="{FF2B5EF4-FFF2-40B4-BE49-F238E27FC236}">
              <a16:creationId xmlns:a16="http://schemas.microsoft.com/office/drawing/2014/main" id="{6993AA85-DDCD-48A7-87E8-CB8E76F95DA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0" name="テキスト ボックス 309">
          <a:extLst>
            <a:ext uri="{FF2B5EF4-FFF2-40B4-BE49-F238E27FC236}">
              <a16:creationId xmlns:a16="http://schemas.microsoft.com/office/drawing/2014/main" id="{F8F4B21A-C158-4850-B644-0EAEF8DD33BD}"/>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1" name="直線コネクタ 310">
          <a:extLst>
            <a:ext uri="{FF2B5EF4-FFF2-40B4-BE49-F238E27FC236}">
              <a16:creationId xmlns:a16="http://schemas.microsoft.com/office/drawing/2014/main" id="{ADB16C9D-88E2-4CC7-88A6-E8AC56FE1A9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2" name="テキスト ボックス 311">
          <a:extLst>
            <a:ext uri="{FF2B5EF4-FFF2-40B4-BE49-F238E27FC236}">
              <a16:creationId xmlns:a16="http://schemas.microsoft.com/office/drawing/2014/main" id="{526D06C9-9370-442E-BB62-F3C2E69A79A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3" name="直線コネクタ 312">
          <a:extLst>
            <a:ext uri="{FF2B5EF4-FFF2-40B4-BE49-F238E27FC236}">
              <a16:creationId xmlns:a16="http://schemas.microsoft.com/office/drawing/2014/main" id="{BCBECA94-A9C6-4045-8B46-52DF082EDF0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4" name="テキスト ボックス 313">
          <a:extLst>
            <a:ext uri="{FF2B5EF4-FFF2-40B4-BE49-F238E27FC236}">
              <a16:creationId xmlns:a16="http://schemas.microsoft.com/office/drawing/2014/main" id="{B959BE1B-18DC-4574-90CC-F488955A7BE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5" name="直線コネクタ 314">
          <a:extLst>
            <a:ext uri="{FF2B5EF4-FFF2-40B4-BE49-F238E27FC236}">
              <a16:creationId xmlns:a16="http://schemas.microsoft.com/office/drawing/2014/main" id="{BC954053-3FC7-4573-96DF-12051008634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6" name="テキスト ボックス 315">
          <a:extLst>
            <a:ext uri="{FF2B5EF4-FFF2-40B4-BE49-F238E27FC236}">
              <a16:creationId xmlns:a16="http://schemas.microsoft.com/office/drawing/2014/main" id="{4FA2CAF9-3FD6-449C-A811-F7284DEBFC0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BFCECAC2-E1DA-4E91-9094-1B9C55E615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8" name="【認定こども園・幼稚園・保育所】&#10;有形固定資産減価償却率グラフ枠">
          <a:extLst>
            <a:ext uri="{FF2B5EF4-FFF2-40B4-BE49-F238E27FC236}">
              <a16:creationId xmlns:a16="http://schemas.microsoft.com/office/drawing/2014/main" id="{9259E50A-8258-4577-B2BC-10C36F82E83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56606</xdr:rowOff>
    </xdr:from>
    <xdr:to>
      <xdr:col>85</xdr:col>
      <xdr:colOff>126364</xdr:colOff>
      <xdr:row>42</xdr:row>
      <xdr:rowOff>92528</xdr:rowOff>
    </xdr:to>
    <xdr:cxnSp macro="">
      <xdr:nvCxnSpPr>
        <xdr:cNvPr id="319" name="直線コネクタ 318">
          <a:extLst>
            <a:ext uri="{FF2B5EF4-FFF2-40B4-BE49-F238E27FC236}">
              <a16:creationId xmlns:a16="http://schemas.microsoft.com/office/drawing/2014/main" id="{59D89AD5-F387-4A4C-9343-F222224EB2DF}"/>
            </a:ext>
          </a:extLst>
        </xdr:cNvPr>
        <xdr:cNvCxnSpPr/>
      </xdr:nvCxnSpPr>
      <xdr:spPr>
        <a:xfrm flipV="1">
          <a:off x="16318864" y="5885906"/>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20" name="【認定こども園・幼稚園・保育所】&#10;有形固定資産減価償却率最小値テキスト">
          <a:extLst>
            <a:ext uri="{FF2B5EF4-FFF2-40B4-BE49-F238E27FC236}">
              <a16:creationId xmlns:a16="http://schemas.microsoft.com/office/drawing/2014/main" id="{56D54270-D42B-4EFA-8DCF-A359EC8DBC51}"/>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1" name="直線コネクタ 320">
          <a:extLst>
            <a:ext uri="{FF2B5EF4-FFF2-40B4-BE49-F238E27FC236}">
              <a16:creationId xmlns:a16="http://schemas.microsoft.com/office/drawing/2014/main" id="{7C4C4092-C484-46D2-97E5-64CF7200F5BD}"/>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3283</xdr:rowOff>
    </xdr:from>
    <xdr:ext cx="405111" cy="259045"/>
    <xdr:sp macro="" textlink="">
      <xdr:nvSpPr>
        <xdr:cNvPr id="322" name="【認定こども園・幼稚園・保育所】&#10;有形固定資産減価償却率最大値テキスト">
          <a:extLst>
            <a:ext uri="{FF2B5EF4-FFF2-40B4-BE49-F238E27FC236}">
              <a16:creationId xmlns:a16="http://schemas.microsoft.com/office/drawing/2014/main" id="{15D57240-194A-4B1F-A5C3-D77ECECD7D72}"/>
            </a:ext>
          </a:extLst>
        </xdr:cNvPr>
        <xdr:cNvSpPr txBox="1"/>
      </xdr:nvSpPr>
      <xdr:spPr>
        <a:xfrm>
          <a:off x="16357600" y="5661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56606</xdr:rowOff>
    </xdr:from>
    <xdr:to>
      <xdr:col>86</xdr:col>
      <xdr:colOff>25400</xdr:colOff>
      <xdr:row>34</xdr:row>
      <xdr:rowOff>56606</xdr:rowOff>
    </xdr:to>
    <xdr:cxnSp macro="">
      <xdr:nvCxnSpPr>
        <xdr:cNvPr id="323" name="直線コネクタ 322">
          <a:extLst>
            <a:ext uri="{FF2B5EF4-FFF2-40B4-BE49-F238E27FC236}">
              <a16:creationId xmlns:a16="http://schemas.microsoft.com/office/drawing/2014/main" id="{7466F0DC-F20C-4E8A-BEC0-D8AB63D909E9}"/>
            </a:ext>
          </a:extLst>
        </xdr:cNvPr>
        <xdr:cNvCxnSpPr/>
      </xdr:nvCxnSpPr>
      <xdr:spPr>
        <a:xfrm>
          <a:off x="16230600" y="588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167112</xdr:rowOff>
    </xdr:from>
    <xdr:ext cx="405111" cy="259045"/>
    <xdr:sp macro="" textlink="">
      <xdr:nvSpPr>
        <xdr:cNvPr id="324" name="【認定こども園・幼稚園・保育所】&#10;有形固定資産減価償却率平均値テキスト">
          <a:extLst>
            <a:ext uri="{FF2B5EF4-FFF2-40B4-BE49-F238E27FC236}">
              <a16:creationId xmlns:a16="http://schemas.microsoft.com/office/drawing/2014/main" id="{084CA77A-B693-456B-A2A1-79F636B2E23E}"/>
            </a:ext>
          </a:extLst>
        </xdr:cNvPr>
        <xdr:cNvSpPr txBox="1"/>
      </xdr:nvSpPr>
      <xdr:spPr>
        <a:xfrm>
          <a:off x="16357600" y="651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17235</xdr:rowOff>
    </xdr:from>
    <xdr:to>
      <xdr:col>85</xdr:col>
      <xdr:colOff>177800</xdr:colOff>
      <xdr:row>38</xdr:row>
      <xdr:rowOff>118835</xdr:rowOff>
    </xdr:to>
    <xdr:sp macro="" textlink="">
      <xdr:nvSpPr>
        <xdr:cNvPr id="325" name="フローチャート: 判断 324">
          <a:extLst>
            <a:ext uri="{FF2B5EF4-FFF2-40B4-BE49-F238E27FC236}">
              <a16:creationId xmlns:a16="http://schemas.microsoft.com/office/drawing/2014/main" id="{00E90831-E8C7-40DD-A719-C03D33FDAF5D}"/>
            </a:ext>
          </a:extLst>
        </xdr:cNvPr>
        <xdr:cNvSpPr/>
      </xdr:nvSpPr>
      <xdr:spPr>
        <a:xfrm>
          <a:off x="162687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326" name="フローチャート: 判断 325">
          <a:extLst>
            <a:ext uri="{FF2B5EF4-FFF2-40B4-BE49-F238E27FC236}">
              <a16:creationId xmlns:a16="http://schemas.microsoft.com/office/drawing/2014/main" id="{C187CA2B-75B4-4C61-BE88-712A539A68FD}"/>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164193</xdr:rowOff>
    </xdr:from>
    <xdr:to>
      <xdr:col>76</xdr:col>
      <xdr:colOff>165100</xdr:colOff>
      <xdr:row>38</xdr:row>
      <xdr:rowOff>94343</xdr:rowOff>
    </xdr:to>
    <xdr:sp macro="" textlink="">
      <xdr:nvSpPr>
        <xdr:cNvPr id="327" name="フローチャート: 判断 326">
          <a:extLst>
            <a:ext uri="{FF2B5EF4-FFF2-40B4-BE49-F238E27FC236}">
              <a16:creationId xmlns:a16="http://schemas.microsoft.com/office/drawing/2014/main" id="{405F2750-56A1-479E-94F4-DAE1A8DF38C4}"/>
            </a:ext>
          </a:extLst>
        </xdr:cNvPr>
        <xdr:cNvSpPr/>
      </xdr:nvSpPr>
      <xdr:spPr>
        <a:xfrm>
          <a:off x="14541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28" name="フローチャート: 判断 327">
          <a:extLst>
            <a:ext uri="{FF2B5EF4-FFF2-40B4-BE49-F238E27FC236}">
              <a16:creationId xmlns:a16="http://schemas.microsoft.com/office/drawing/2014/main" id="{CD346C3E-32F1-487C-A690-73D621D84DCE}"/>
            </a:ext>
          </a:extLst>
        </xdr:cNvPr>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329" name="フローチャート: 判断 328">
          <a:extLst>
            <a:ext uri="{FF2B5EF4-FFF2-40B4-BE49-F238E27FC236}">
              <a16:creationId xmlns:a16="http://schemas.microsoft.com/office/drawing/2014/main" id="{56A8DC10-E17F-43E2-9296-AD14ED70D7CE}"/>
            </a:ext>
          </a:extLst>
        </xdr:cNvPr>
        <xdr:cNvSpPr/>
      </xdr:nvSpPr>
      <xdr:spPr>
        <a:xfrm>
          <a:off x="12763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3C392560-9C25-4B3A-ACFF-C09859618DB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AD24021-AB7E-448B-AE0D-7B3BCF22336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28127DA8-2ABF-417D-963E-634ED32E45A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79C770A-AE28-4818-A4A7-F85347913809}"/>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0CC2109-AFD3-41D0-BBC6-58BB27AF7B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84183</xdr:rowOff>
    </xdr:from>
    <xdr:to>
      <xdr:col>85</xdr:col>
      <xdr:colOff>177800</xdr:colOff>
      <xdr:row>37</xdr:row>
      <xdr:rowOff>14333</xdr:rowOff>
    </xdr:to>
    <xdr:sp macro="" textlink="">
      <xdr:nvSpPr>
        <xdr:cNvPr id="335" name="楕円 334">
          <a:extLst>
            <a:ext uri="{FF2B5EF4-FFF2-40B4-BE49-F238E27FC236}">
              <a16:creationId xmlns:a16="http://schemas.microsoft.com/office/drawing/2014/main" id="{B6BB7EA2-8D75-4523-839C-71CF84C76B78}"/>
            </a:ext>
          </a:extLst>
        </xdr:cNvPr>
        <xdr:cNvSpPr/>
      </xdr:nvSpPr>
      <xdr:spPr>
        <a:xfrm>
          <a:off x="16268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107060</xdr:rowOff>
    </xdr:from>
    <xdr:ext cx="405111" cy="259045"/>
    <xdr:sp macro="" textlink="">
      <xdr:nvSpPr>
        <xdr:cNvPr id="336" name="【認定こども園・幼稚園・保育所】&#10;有形固定資産減価償却率該当値テキスト">
          <a:extLst>
            <a:ext uri="{FF2B5EF4-FFF2-40B4-BE49-F238E27FC236}">
              <a16:creationId xmlns:a16="http://schemas.microsoft.com/office/drawing/2014/main" id="{B2963A2E-6EF7-4877-A199-044947AF3707}"/>
            </a:ext>
          </a:extLst>
        </xdr:cNvPr>
        <xdr:cNvSpPr txBox="1"/>
      </xdr:nvSpPr>
      <xdr:spPr>
        <a:xfrm>
          <a:off x="16357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56424</xdr:rowOff>
    </xdr:from>
    <xdr:to>
      <xdr:col>81</xdr:col>
      <xdr:colOff>101600</xdr:colOff>
      <xdr:row>36</xdr:row>
      <xdr:rowOff>158024</xdr:rowOff>
    </xdr:to>
    <xdr:sp macro="" textlink="">
      <xdr:nvSpPr>
        <xdr:cNvPr id="337" name="楕円 336">
          <a:extLst>
            <a:ext uri="{FF2B5EF4-FFF2-40B4-BE49-F238E27FC236}">
              <a16:creationId xmlns:a16="http://schemas.microsoft.com/office/drawing/2014/main" id="{CBEBA936-A68E-4D1D-A4D8-5152A094A3DC}"/>
            </a:ext>
          </a:extLst>
        </xdr:cNvPr>
        <xdr:cNvSpPr/>
      </xdr:nvSpPr>
      <xdr:spPr>
        <a:xfrm>
          <a:off x="15430500" y="6228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107224</xdr:rowOff>
    </xdr:from>
    <xdr:to>
      <xdr:col>85</xdr:col>
      <xdr:colOff>127000</xdr:colOff>
      <xdr:row>36</xdr:row>
      <xdr:rowOff>134983</xdr:rowOff>
    </xdr:to>
    <xdr:cxnSp macro="">
      <xdr:nvCxnSpPr>
        <xdr:cNvPr id="338" name="直線コネクタ 337">
          <a:extLst>
            <a:ext uri="{FF2B5EF4-FFF2-40B4-BE49-F238E27FC236}">
              <a16:creationId xmlns:a16="http://schemas.microsoft.com/office/drawing/2014/main" id="{32F15A26-1441-4825-9C9A-B6276B9213FB}"/>
            </a:ext>
          </a:extLst>
        </xdr:cNvPr>
        <xdr:cNvCxnSpPr/>
      </xdr:nvCxnSpPr>
      <xdr:spPr>
        <a:xfrm>
          <a:off x="15481300" y="6279424"/>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339" name="楕円 338">
          <a:extLst>
            <a:ext uri="{FF2B5EF4-FFF2-40B4-BE49-F238E27FC236}">
              <a16:creationId xmlns:a16="http://schemas.microsoft.com/office/drawing/2014/main" id="{D3655CCD-8DEE-4B0C-92F1-2C0F1200CCA0}"/>
            </a:ext>
          </a:extLst>
        </xdr:cNvPr>
        <xdr:cNvSpPr/>
      </xdr:nvSpPr>
      <xdr:spPr>
        <a:xfrm>
          <a:off x="14541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107224</xdr:rowOff>
    </xdr:from>
    <xdr:to>
      <xdr:col>81</xdr:col>
      <xdr:colOff>50800</xdr:colOff>
      <xdr:row>37</xdr:row>
      <xdr:rowOff>130084</xdr:rowOff>
    </xdr:to>
    <xdr:cxnSp macro="">
      <xdr:nvCxnSpPr>
        <xdr:cNvPr id="340" name="直線コネクタ 339">
          <a:extLst>
            <a:ext uri="{FF2B5EF4-FFF2-40B4-BE49-F238E27FC236}">
              <a16:creationId xmlns:a16="http://schemas.microsoft.com/office/drawing/2014/main" id="{D26511C5-8FF7-44C4-8750-2623BA0B7367}"/>
            </a:ext>
          </a:extLst>
        </xdr:cNvPr>
        <xdr:cNvCxnSpPr/>
      </xdr:nvCxnSpPr>
      <xdr:spPr>
        <a:xfrm flipV="1">
          <a:off x="14592300" y="6279424"/>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170724</xdr:rowOff>
    </xdr:from>
    <xdr:to>
      <xdr:col>72</xdr:col>
      <xdr:colOff>38100</xdr:colOff>
      <xdr:row>38</xdr:row>
      <xdr:rowOff>100874</xdr:rowOff>
    </xdr:to>
    <xdr:sp macro="" textlink="">
      <xdr:nvSpPr>
        <xdr:cNvPr id="341" name="楕円 340">
          <a:extLst>
            <a:ext uri="{FF2B5EF4-FFF2-40B4-BE49-F238E27FC236}">
              <a16:creationId xmlns:a16="http://schemas.microsoft.com/office/drawing/2014/main" id="{B16EF280-0C88-4099-AC3C-A90C6DEECDFF}"/>
            </a:ext>
          </a:extLst>
        </xdr:cNvPr>
        <xdr:cNvSpPr/>
      </xdr:nvSpPr>
      <xdr:spPr>
        <a:xfrm>
          <a:off x="136525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130084</xdr:rowOff>
    </xdr:from>
    <xdr:to>
      <xdr:col>76</xdr:col>
      <xdr:colOff>114300</xdr:colOff>
      <xdr:row>38</xdr:row>
      <xdr:rowOff>50074</xdr:rowOff>
    </xdr:to>
    <xdr:cxnSp macro="">
      <xdr:nvCxnSpPr>
        <xdr:cNvPr id="342" name="直線コネクタ 341">
          <a:extLst>
            <a:ext uri="{FF2B5EF4-FFF2-40B4-BE49-F238E27FC236}">
              <a16:creationId xmlns:a16="http://schemas.microsoft.com/office/drawing/2014/main" id="{7DD415EF-1910-43A8-BA06-6249CF501ABB}"/>
            </a:ext>
          </a:extLst>
        </xdr:cNvPr>
        <xdr:cNvCxnSpPr/>
      </xdr:nvCxnSpPr>
      <xdr:spPr>
        <a:xfrm flipV="1">
          <a:off x="13703300" y="64737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56424</xdr:rowOff>
    </xdr:from>
    <xdr:to>
      <xdr:col>67</xdr:col>
      <xdr:colOff>101600</xdr:colOff>
      <xdr:row>38</xdr:row>
      <xdr:rowOff>158024</xdr:rowOff>
    </xdr:to>
    <xdr:sp macro="" textlink="">
      <xdr:nvSpPr>
        <xdr:cNvPr id="343" name="楕円 342">
          <a:extLst>
            <a:ext uri="{FF2B5EF4-FFF2-40B4-BE49-F238E27FC236}">
              <a16:creationId xmlns:a16="http://schemas.microsoft.com/office/drawing/2014/main" id="{C77D95E8-7C38-480E-8D2A-42280783134E}"/>
            </a:ext>
          </a:extLst>
        </xdr:cNvPr>
        <xdr:cNvSpPr/>
      </xdr:nvSpPr>
      <xdr:spPr>
        <a:xfrm>
          <a:off x="12763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50074</xdr:rowOff>
    </xdr:from>
    <xdr:to>
      <xdr:col>71</xdr:col>
      <xdr:colOff>177800</xdr:colOff>
      <xdr:row>38</xdr:row>
      <xdr:rowOff>107224</xdr:rowOff>
    </xdr:to>
    <xdr:cxnSp macro="">
      <xdr:nvCxnSpPr>
        <xdr:cNvPr id="344" name="直線コネクタ 343">
          <a:extLst>
            <a:ext uri="{FF2B5EF4-FFF2-40B4-BE49-F238E27FC236}">
              <a16:creationId xmlns:a16="http://schemas.microsoft.com/office/drawing/2014/main" id="{4A67053F-551F-483A-B395-AF09574BD314}"/>
            </a:ext>
          </a:extLst>
        </xdr:cNvPr>
        <xdr:cNvCxnSpPr/>
      </xdr:nvCxnSpPr>
      <xdr:spPr>
        <a:xfrm flipV="1">
          <a:off x="12814300" y="6565174"/>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116494</xdr:rowOff>
    </xdr:from>
    <xdr:ext cx="405111" cy="259045"/>
    <xdr:sp macro="" textlink="">
      <xdr:nvSpPr>
        <xdr:cNvPr id="345" name="n_1aveValue【認定こども園・幼稚園・保育所】&#10;有形固定資産減価償却率">
          <a:extLst>
            <a:ext uri="{FF2B5EF4-FFF2-40B4-BE49-F238E27FC236}">
              <a16:creationId xmlns:a16="http://schemas.microsoft.com/office/drawing/2014/main" id="{3D9542E6-B681-4EF0-92D6-6C7156BF3DEC}"/>
            </a:ext>
          </a:extLst>
        </xdr:cNvPr>
        <xdr:cNvSpPr txBox="1"/>
      </xdr:nvSpPr>
      <xdr:spPr>
        <a:xfrm>
          <a:off x="15266044" y="663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85470</xdr:rowOff>
    </xdr:from>
    <xdr:ext cx="405111" cy="259045"/>
    <xdr:sp macro="" textlink="">
      <xdr:nvSpPr>
        <xdr:cNvPr id="346" name="n_2aveValue【認定こども園・幼稚園・保育所】&#10;有形固定資産減価償却率">
          <a:extLst>
            <a:ext uri="{FF2B5EF4-FFF2-40B4-BE49-F238E27FC236}">
              <a16:creationId xmlns:a16="http://schemas.microsoft.com/office/drawing/2014/main" id="{52760E60-B2F9-43C8-93BA-7EAE0A41EF02}"/>
            </a:ext>
          </a:extLst>
        </xdr:cNvPr>
        <xdr:cNvSpPr txBox="1"/>
      </xdr:nvSpPr>
      <xdr:spPr>
        <a:xfrm>
          <a:off x="14389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47" name="n_3aveValue【認定こども園・幼稚園・保育所】&#10;有形固定資産減価償却率">
          <a:extLst>
            <a:ext uri="{FF2B5EF4-FFF2-40B4-BE49-F238E27FC236}">
              <a16:creationId xmlns:a16="http://schemas.microsoft.com/office/drawing/2014/main" id="{80CB744B-EA3B-48CA-A3E7-A1231CABD1F6}"/>
            </a:ext>
          </a:extLst>
        </xdr:cNvPr>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348" name="n_4aveValue【認定こども園・幼稚園・保育所】&#10;有形固定資産減価償却率">
          <a:extLst>
            <a:ext uri="{FF2B5EF4-FFF2-40B4-BE49-F238E27FC236}">
              <a16:creationId xmlns:a16="http://schemas.microsoft.com/office/drawing/2014/main" id="{39BEECE3-993C-464C-B1CD-F8555E609E79}"/>
            </a:ext>
          </a:extLst>
        </xdr:cNvPr>
        <xdr:cNvSpPr txBox="1"/>
      </xdr:nvSpPr>
      <xdr:spPr>
        <a:xfrm>
          <a:off x="12611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3101</xdr:rowOff>
    </xdr:from>
    <xdr:ext cx="405111" cy="259045"/>
    <xdr:sp macro="" textlink="">
      <xdr:nvSpPr>
        <xdr:cNvPr id="349" name="n_1mainValue【認定こども園・幼稚園・保育所】&#10;有形固定資産減価償却率">
          <a:extLst>
            <a:ext uri="{FF2B5EF4-FFF2-40B4-BE49-F238E27FC236}">
              <a16:creationId xmlns:a16="http://schemas.microsoft.com/office/drawing/2014/main" id="{C498D52D-4AA6-4D04-A7B9-689443BFE42D}"/>
            </a:ext>
          </a:extLst>
        </xdr:cNvPr>
        <xdr:cNvSpPr txBox="1"/>
      </xdr:nvSpPr>
      <xdr:spPr>
        <a:xfrm>
          <a:off x="15266044" y="600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25961</xdr:rowOff>
    </xdr:from>
    <xdr:ext cx="405111" cy="259045"/>
    <xdr:sp macro="" textlink="">
      <xdr:nvSpPr>
        <xdr:cNvPr id="350" name="n_2mainValue【認定こども園・幼稚園・保育所】&#10;有形固定資産減価償却率">
          <a:extLst>
            <a:ext uri="{FF2B5EF4-FFF2-40B4-BE49-F238E27FC236}">
              <a16:creationId xmlns:a16="http://schemas.microsoft.com/office/drawing/2014/main" id="{56B19049-92C4-4B4F-9350-2E8CBC8D7643}"/>
            </a:ext>
          </a:extLst>
        </xdr:cNvPr>
        <xdr:cNvSpPr txBox="1"/>
      </xdr:nvSpPr>
      <xdr:spPr>
        <a:xfrm>
          <a:off x="14389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92001</xdr:rowOff>
    </xdr:from>
    <xdr:ext cx="405111" cy="259045"/>
    <xdr:sp macro="" textlink="">
      <xdr:nvSpPr>
        <xdr:cNvPr id="351" name="n_3mainValue【認定こども園・幼稚園・保育所】&#10;有形固定資産減価償却率">
          <a:extLst>
            <a:ext uri="{FF2B5EF4-FFF2-40B4-BE49-F238E27FC236}">
              <a16:creationId xmlns:a16="http://schemas.microsoft.com/office/drawing/2014/main" id="{8B8FA26D-78F0-47C3-BD8B-CB890FC14F54}"/>
            </a:ext>
          </a:extLst>
        </xdr:cNvPr>
        <xdr:cNvSpPr txBox="1"/>
      </xdr:nvSpPr>
      <xdr:spPr>
        <a:xfrm>
          <a:off x="13500744" y="660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149151</xdr:rowOff>
    </xdr:from>
    <xdr:ext cx="405111" cy="259045"/>
    <xdr:sp macro="" textlink="">
      <xdr:nvSpPr>
        <xdr:cNvPr id="352" name="n_4mainValue【認定こども園・幼稚園・保育所】&#10;有形固定資産減価償却率">
          <a:extLst>
            <a:ext uri="{FF2B5EF4-FFF2-40B4-BE49-F238E27FC236}">
              <a16:creationId xmlns:a16="http://schemas.microsoft.com/office/drawing/2014/main" id="{240A7977-353D-43C7-87D4-858D7CD8775F}"/>
            </a:ext>
          </a:extLst>
        </xdr:cNvPr>
        <xdr:cNvSpPr txBox="1"/>
      </xdr:nvSpPr>
      <xdr:spPr>
        <a:xfrm>
          <a:off x="12611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3" name="正方形/長方形 352">
          <a:extLst>
            <a:ext uri="{FF2B5EF4-FFF2-40B4-BE49-F238E27FC236}">
              <a16:creationId xmlns:a16="http://schemas.microsoft.com/office/drawing/2014/main" id="{9101A648-D023-413F-A58F-39487283365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4" name="正方形/長方形 353">
          <a:extLst>
            <a:ext uri="{FF2B5EF4-FFF2-40B4-BE49-F238E27FC236}">
              <a16:creationId xmlns:a16="http://schemas.microsoft.com/office/drawing/2014/main" id="{9293CC45-966D-4B7A-AA00-EEE4491B3FB6}"/>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5" name="正方形/長方形 354">
          <a:extLst>
            <a:ext uri="{FF2B5EF4-FFF2-40B4-BE49-F238E27FC236}">
              <a16:creationId xmlns:a16="http://schemas.microsoft.com/office/drawing/2014/main" id="{0BCD1621-034D-4D5A-83D7-01EE351EC11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6" name="正方形/長方形 355">
          <a:extLst>
            <a:ext uri="{FF2B5EF4-FFF2-40B4-BE49-F238E27FC236}">
              <a16:creationId xmlns:a16="http://schemas.microsoft.com/office/drawing/2014/main" id="{7AECDED9-E06C-4C01-9BD3-3DC37BBC98E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7" name="正方形/長方形 356">
          <a:extLst>
            <a:ext uri="{FF2B5EF4-FFF2-40B4-BE49-F238E27FC236}">
              <a16:creationId xmlns:a16="http://schemas.microsoft.com/office/drawing/2014/main" id="{DDCF8168-0F6A-4C9E-9B51-F06C99D9BBC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8" name="正方形/長方形 357">
          <a:extLst>
            <a:ext uri="{FF2B5EF4-FFF2-40B4-BE49-F238E27FC236}">
              <a16:creationId xmlns:a16="http://schemas.microsoft.com/office/drawing/2014/main" id="{B528545E-C621-453B-9036-0B83FEC65DA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9" name="正方形/長方形 358">
          <a:extLst>
            <a:ext uri="{FF2B5EF4-FFF2-40B4-BE49-F238E27FC236}">
              <a16:creationId xmlns:a16="http://schemas.microsoft.com/office/drawing/2014/main" id="{8E3343BE-0806-4E77-8A46-C4053CF75A8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0" name="正方形/長方形 359">
          <a:extLst>
            <a:ext uri="{FF2B5EF4-FFF2-40B4-BE49-F238E27FC236}">
              <a16:creationId xmlns:a16="http://schemas.microsoft.com/office/drawing/2014/main" id="{73184648-95E9-4C90-AA60-CE6EFBA7A92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1" name="テキスト ボックス 360">
          <a:extLst>
            <a:ext uri="{FF2B5EF4-FFF2-40B4-BE49-F238E27FC236}">
              <a16:creationId xmlns:a16="http://schemas.microsoft.com/office/drawing/2014/main" id="{0B109359-A3B3-4661-B8DA-958CD782CFA3}"/>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2" name="直線コネクタ 361">
          <a:extLst>
            <a:ext uri="{FF2B5EF4-FFF2-40B4-BE49-F238E27FC236}">
              <a16:creationId xmlns:a16="http://schemas.microsoft.com/office/drawing/2014/main" id="{28A3C202-E07E-4083-A3EA-6CA4D00D39F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3" name="直線コネクタ 362">
          <a:extLst>
            <a:ext uri="{FF2B5EF4-FFF2-40B4-BE49-F238E27FC236}">
              <a16:creationId xmlns:a16="http://schemas.microsoft.com/office/drawing/2014/main" id="{03B931B9-614F-44E8-A394-6C6DC8FE4CF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64" name="テキスト ボックス 363">
          <a:extLst>
            <a:ext uri="{FF2B5EF4-FFF2-40B4-BE49-F238E27FC236}">
              <a16:creationId xmlns:a16="http://schemas.microsoft.com/office/drawing/2014/main" id="{AF4C56DE-9B8C-40C4-AEFD-F6E01EC8F3F3}"/>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5" name="直線コネクタ 364">
          <a:extLst>
            <a:ext uri="{FF2B5EF4-FFF2-40B4-BE49-F238E27FC236}">
              <a16:creationId xmlns:a16="http://schemas.microsoft.com/office/drawing/2014/main" id="{B095C60C-41C8-4E20-8BA7-92B9018A56C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66" name="テキスト ボックス 365">
          <a:extLst>
            <a:ext uri="{FF2B5EF4-FFF2-40B4-BE49-F238E27FC236}">
              <a16:creationId xmlns:a16="http://schemas.microsoft.com/office/drawing/2014/main" id="{B084C143-1A35-48E6-BA4B-B950331BF65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7" name="直線コネクタ 366">
          <a:extLst>
            <a:ext uri="{FF2B5EF4-FFF2-40B4-BE49-F238E27FC236}">
              <a16:creationId xmlns:a16="http://schemas.microsoft.com/office/drawing/2014/main" id="{674FF6B0-4A02-4497-A5E6-76B07C5B4EEE}"/>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68" name="テキスト ボックス 367">
          <a:extLst>
            <a:ext uri="{FF2B5EF4-FFF2-40B4-BE49-F238E27FC236}">
              <a16:creationId xmlns:a16="http://schemas.microsoft.com/office/drawing/2014/main" id="{75A999BE-209F-4AE1-8E52-7AFBE5FF3A5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69" name="直線コネクタ 368">
          <a:extLst>
            <a:ext uri="{FF2B5EF4-FFF2-40B4-BE49-F238E27FC236}">
              <a16:creationId xmlns:a16="http://schemas.microsoft.com/office/drawing/2014/main" id="{A7DA3D6A-2CF9-4ECC-A775-3ABF528CCAA6}"/>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370" name="テキスト ボックス 369">
          <a:extLst>
            <a:ext uri="{FF2B5EF4-FFF2-40B4-BE49-F238E27FC236}">
              <a16:creationId xmlns:a16="http://schemas.microsoft.com/office/drawing/2014/main" id="{7DFD4CB4-9B83-4394-8953-F5C80C0263C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1" name="直線コネクタ 370">
          <a:extLst>
            <a:ext uri="{FF2B5EF4-FFF2-40B4-BE49-F238E27FC236}">
              <a16:creationId xmlns:a16="http://schemas.microsoft.com/office/drawing/2014/main" id="{DB3AC0D7-C2C1-4962-B522-D823409A35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2" name="テキスト ボックス 371">
          <a:extLst>
            <a:ext uri="{FF2B5EF4-FFF2-40B4-BE49-F238E27FC236}">
              <a16:creationId xmlns:a16="http://schemas.microsoft.com/office/drawing/2014/main" id="{FA62503E-9D61-4402-B26D-DCD20527B15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3" name="【認定こども園・幼稚園・保育所】&#10;一人当たり面積グラフ枠">
          <a:extLst>
            <a:ext uri="{FF2B5EF4-FFF2-40B4-BE49-F238E27FC236}">
              <a16:creationId xmlns:a16="http://schemas.microsoft.com/office/drawing/2014/main" id="{D336112A-9473-4164-AD96-C0F145B880C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169926</xdr:rowOff>
    </xdr:from>
    <xdr:to>
      <xdr:col>116</xdr:col>
      <xdr:colOff>62864</xdr:colOff>
      <xdr:row>41</xdr:row>
      <xdr:rowOff>115062</xdr:rowOff>
    </xdr:to>
    <xdr:cxnSp macro="">
      <xdr:nvCxnSpPr>
        <xdr:cNvPr id="374" name="直線コネクタ 373">
          <a:extLst>
            <a:ext uri="{FF2B5EF4-FFF2-40B4-BE49-F238E27FC236}">
              <a16:creationId xmlns:a16="http://schemas.microsoft.com/office/drawing/2014/main" id="{1F2CB2D3-C5A3-4605-BF46-758CE2B57D17}"/>
            </a:ext>
          </a:extLst>
        </xdr:cNvPr>
        <xdr:cNvCxnSpPr/>
      </xdr:nvCxnSpPr>
      <xdr:spPr>
        <a:xfrm flipV="1">
          <a:off x="22160864" y="5999226"/>
          <a:ext cx="0" cy="1145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375" name="【認定こども園・幼稚園・保育所】&#10;一人当たり面積最小値テキスト">
          <a:extLst>
            <a:ext uri="{FF2B5EF4-FFF2-40B4-BE49-F238E27FC236}">
              <a16:creationId xmlns:a16="http://schemas.microsoft.com/office/drawing/2014/main" id="{917DCED9-8323-4B18-922E-A4D7F6A79E48}"/>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376" name="直線コネクタ 375">
          <a:extLst>
            <a:ext uri="{FF2B5EF4-FFF2-40B4-BE49-F238E27FC236}">
              <a16:creationId xmlns:a16="http://schemas.microsoft.com/office/drawing/2014/main" id="{AFCB9B01-3FE4-40C4-A18E-7D44D5E4C96B}"/>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116603</xdr:rowOff>
    </xdr:from>
    <xdr:ext cx="469744" cy="259045"/>
    <xdr:sp macro="" textlink="">
      <xdr:nvSpPr>
        <xdr:cNvPr id="377" name="【認定こども園・幼稚園・保育所】&#10;一人当たり面積最大値テキスト">
          <a:extLst>
            <a:ext uri="{FF2B5EF4-FFF2-40B4-BE49-F238E27FC236}">
              <a16:creationId xmlns:a16="http://schemas.microsoft.com/office/drawing/2014/main" id="{6F43F306-57E9-41BF-8E32-B5AD6CC6B770}"/>
            </a:ext>
          </a:extLst>
        </xdr:cNvPr>
        <xdr:cNvSpPr txBox="1"/>
      </xdr:nvSpPr>
      <xdr:spPr>
        <a:xfrm>
          <a:off x="22199600" y="577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169926</xdr:rowOff>
    </xdr:from>
    <xdr:to>
      <xdr:col>116</xdr:col>
      <xdr:colOff>152400</xdr:colOff>
      <xdr:row>34</xdr:row>
      <xdr:rowOff>169926</xdr:rowOff>
    </xdr:to>
    <xdr:cxnSp macro="">
      <xdr:nvCxnSpPr>
        <xdr:cNvPr id="378" name="直線コネクタ 377">
          <a:extLst>
            <a:ext uri="{FF2B5EF4-FFF2-40B4-BE49-F238E27FC236}">
              <a16:creationId xmlns:a16="http://schemas.microsoft.com/office/drawing/2014/main" id="{6EF32C3B-00D3-4414-85C9-5387C625B56D}"/>
            </a:ext>
          </a:extLst>
        </xdr:cNvPr>
        <xdr:cNvCxnSpPr/>
      </xdr:nvCxnSpPr>
      <xdr:spPr>
        <a:xfrm>
          <a:off x="22072600" y="5999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131843</xdr:rowOff>
    </xdr:from>
    <xdr:ext cx="469744" cy="259045"/>
    <xdr:sp macro="" textlink="">
      <xdr:nvSpPr>
        <xdr:cNvPr id="379" name="【認定こども園・幼稚園・保育所】&#10;一人当たり面積平均値テキスト">
          <a:extLst>
            <a:ext uri="{FF2B5EF4-FFF2-40B4-BE49-F238E27FC236}">
              <a16:creationId xmlns:a16="http://schemas.microsoft.com/office/drawing/2014/main" id="{227C2126-958D-4B12-A670-AE514777E4BA}"/>
            </a:ext>
          </a:extLst>
        </xdr:cNvPr>
        <xdr:cNvSpPr txBox="1"/>
      </xdr:nvSpPr>
      <xdr:spPr>
        <a:xfrm>
          <a:off x="22199600" y="68183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153416</xdr:rowOff>
    </xdr:from>
    <xdr:to>
      <xdr:col>116</xdr:col>
      <xdr:colOff>114300</xdr:colOff>
      <xdr:row>40</xdr:row>
      <xdr:rowOff>83566</xdr:rowOff>
    </xdr:to>
    <xdr:sp macro="" textlink="">
      <xdr:nvSpPr>
        <xdr:cNvPr id="380" name="フローチャート: 判断 379">
          <a:extLst>
            <a:ext uri="{FF2B5EF4-FFF2-40B4-BE49-F238E27FC236}">
              <a16:creationId xmlns:a16="http://schemas.microsoft.com/office/drawing/2014/main" id="{C84F8F1F-3283-4200-9B84-C1D912567F4D}"/>
            </a:ext>
          </a:extLst>
        </xdr:cNvPr>
        <xdr:cNvSpPr/>
      </xdr:nvSpPr>
      <xdr:spPr>
        <a:xfrm>
          <a:off x="22110700" y="6839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148844</xdr:rowOff>
    </xdr:from>
    <xdr:to>
      <xdr:col>112</xdr:col>
      <xdr:colOff>38100</xdr:colOff>
      <xdr:row>40</xdr:row>
      <xdr:rowOff>78994</xdr:rowOff>
    </xdr:to>
    <xdr:sp macro="" textlink="">
      <xdr:nvSpPr>
        <xdr:cNvPr id="381" name="フローチャート: 判断 380">
          <a:extLst>
            <a:ext uri="{FF2B5EF4-FFF2-40B4-BE49-F238E27FC236}">
              <a16:creationId xmlns:a16="http://schemas.microsoft.com/office/drawing/2014/main" id="{BC2282D4-DE5D-4422-9F92-1C7103B7B99E}"/>
            </a:ext>
          </a:extLst>
        </xdr:cNvPr>
        <xdr:cNvSpPr/>
      </xdr:nvSpPr>
      <xdr:spPr>
        <a:xfrm>
          <a:off x="21272500" y="6835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144272</xdr:rowOff>
    </xdr:from>
    <xdr:to>
      <xdr:col>107</xdr:col>
      <xdr:colOff>101600</xdr:colOff>
      <xdr:row>40</xdr:row>
      <xdr:rowOff>74422</xdr:rowOff>
    </xdr:to>
    <xdr:sp macro="" textlink="">
      <xdr:nvSpPr>
        <xdr:cNvPr id="382" name="フローチャート: 判断 381">
          <a:extLst>
            <a:ext uri="{FF2B5EF4-FFF2-40B4-BE49-F238E27FC236}">
              <a16:creationId xmlns:a16="http://schemas.microsoft.com/office/drawing/2014/main" id="{25B997E5-909A-41DB-B5F9-AF16D01047EB}"/>
            </a:ext>
          </a:extLst>
        </xdr:cNvPr>
        <xdr:cNvSpPr/>
      </xdr:nvSpPr>
      <xdr:spPr>
        <a:xfrm>
          <a:off x="20383500" y="683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383" name="フローチャート: 判断 382">
          <a:extLst>
            <a:ext uri="{FF2B5EF4-FFF2-40B4-BE49-F238E27FC236}">
              <a16:creationId xmlns:a16="http://schemas.microsoft.com/office/drawing/2014/main" id="{FBA57F85-1D37-4CAB-BFF6-51BE280E200C}"/>
            </a:ext>
          </a:extLst>
        </xdr:cNvPr>
        <xdr:cNvSpPr/>
      </xdr:nvSpPr>
      <xdr:spPr>
        <a:xfrm>
          <a:off x="194945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119126</xdr:rowOff>
    </xdr:from>
    <xdr:to>
      <xdr:col>98</xdr:col>
      <xdr:colOff>38100</xdr:colOff>
      <xdr:row>40</xdr:row>
      <xdr:rowOff>49276</xdr:rowOff>
    </xdr:to>
    <xdr:sp macro="" textlink="">
      <xdr:nvSpPr>
        <xdr:cNvPr id="384" name="フローチャート: 判断 383">
          <a:extLst>
            <a:ext uri="{FF2B5EF4-FFF2-40B4-BE49-F238E27FC236}">
              <a16:creationId xmlns:a16="http://schemas.microsoft.com/office/drawing/2014/main" id="{D70BCA70-3D10-41E1-8A84-2B1A1B3E73A1}"/>
            </a:ext>
          </a:extLst>
        </xdr:cNvPr>
        <xdr:cNvSpPr/>
      </xdr:nvSpPr>
      <xdr:spPr>
        <a:xfrm>
          <a:off x="18605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DEBEA54A-BA1C-4291-8ABA-EE02B2F9F9F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C34CFFAC-F8E6-4453-B039-9039CE155D84}"/>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FDCE6626-3A4F-4620-8FAC-B518A7A4DA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0F434C63-D7C8-4722-9697-60A39B3E04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6C2221F8-6988-4E33-9394-FA51366CA8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25400</xdr:rowOff>
    </xdr:from>
    <xdr:to>
      <xdr:col>116</xdr:col>
      <xdr:colOff>114300</xdr:colOff>
      <xdr:row>39</xdr:row>
      <xdr:rowOff>127000</xdr:rowOff>
    </xdr:to>
    <xdr:sp macro="" textlink="">
      <xdr:nvSpPr>
        <xdr:cNvPr id="390" name="楕円 389">
          <a:extLst>
            <a:ext uri="{FF2B5EF4-FFF2-40B4-BE49-F238E27FC236}">
              <a16:creationId xmlns:a16="http://schemas.microsoft.com/office/drawing/2014/main" id="{EF240406-4537-4497-BEA3-A32A6BBBE7CF}"/>
            </a:ext>
          </a:extLst>
        </xdr:cNvPr>
        <xdr:cNvSpPr/>
      </xdr:nvSpPr>
      <xdr:spPr>
        <a:xfrm>
          <a:off x="221107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48277</xdr:rowOff>
    </xdr:from>
    <xdr:ext cx="469744" cy="259045"/>
    <xdr:sp macro="" textlink="">
      <xdr:nvSpPr>
        <xdr:cNvPr id="391" name="【認定こども園・幼稚園・保育所】&#10;一人当たり面積該当値テキスト">
          <a:extLst>
            <a:ext uri="{FF2B5EF4-FFF2-40B4-BE49-F238E27FC236}">
              <a16:creationId xmlns:a16="http://schemas.microsoft.com/office/drawing/2014/main" id="{8F4C52D1-0C16-4AD0-9503-2549DAE8AC24}"/>
            </a:ext>
          </a:extLst>
        </xdr:cNvPr>
        <xdr:cNvSpPr txBox="1"/>
      </xdr:nvSpPr>
      <xdr:spPr>
        <a:xfrm>
          <a:off x="22199600" y="656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25400</xdr:rowOff>
    </xdr:from>
    <xdr:to>
      <xdr:col>112</xdr:col>
      <xdr:colOff>38100</xdr:colOff>
      <xdr:row>39</xdr:row>
      <xdr:rowOff>127000</xdr:rowOff>
    </xdr:to>
    <xdr:sp macro="" textlink="">
      <xdr:nvSpPr>
        <xdr:cNvPr id="392" name="楕円 391">
          <a:extLst>
            <a:ext uri="{FF2B5EF4-FFF2-40B4-BE49-F238E27FC236}">
              <a16:creationId xmlns:a16="http://schemas.microsoft.com/office/drawing/2014/main" id="{8B030024-AC95-48E5-A6C3-983808BE9D63}"/>
            </a:ext>
          </a:extLst>
        </xdr:cNvPr>
        <xdr:cNvSpPr/>
      </xdr:nvSpPr>
      <xdr:spPr>
        <a:xfrm>
          <a:off x="21272500" y="671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76200</xdr:rowOff>
    </xdr:from>
    <xdr:to>
      <xdr:col>116</xdr:col>
      <xdr:colOff>63500</xdr:colOff>
      <xdr:row>39</xdr:row>
      <xdr:rowOff>76200</xdr:rowOff>
    </xdr:to>
    <xdr:cxnSp macro="">
      <xdr:nvCxnSpPr>
        <xdr:cNvPr id="393" name="直線コネクタ 392">
          <a:extLst>
            <a:ext uri="{FF2B5EF4-FFF2-40B4-BE49-F238E27FC236}">
              <a16:creationId xmlns:a16="http://schemas.microsoft.com/office/drawing/2014/main" id="{42233101-4CB3-4FF4-836E-3987E8BD69E8}"/>
            </a:ext>
          </a:extLst>
        </xdr:cNvPr>
        <xdr:cNvCxnSpPr/>
      </xdr:nvCxnSpPr>
      <xdr:spPr>
        <a:xfrm>
          <a:off x="21323300" y="6762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68834</xdr:rowOff>
    </xdr:from>
    <xdr:to>
      <xdr:col>107</xdr:col>
      <xdr:colOff>101600</xdr:colOff>
      <xdr:row>39</xdr:row>
      <xdr:rowOff>170434</xdr:rowOff>
    </xdr:to>
    <xdr:sp macro="" textlink="">
      <xdr:nvSpPr>
        <xdr:cNvPr id="394" name="楕円 393">
          <a:extLst>
            <a:ext uri="{FF2B5EF4-FFF2-40B4-BE49-F238E27FC236}">
              <a16:creationId xmlns:a16="http://schemas.microsoft.com/office/drawing/2014/main" id="{A6DC702C-E3F4-4D78-AB7C-1372D2531425}"/>
            </a:ext>
          </a:extLst>
        </xdr:cNvPr>
        <xdr:cNvSpPr/>
      </xdr:nvSpPr>
      <xdr:spPr>
        <a:xfrm>
          <a:off x="20383500" y="675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76200</xdr:rowOff>
    </xdr:from>
    <xdr:to>
      <xdr:col>111</xdr:col>
      <xdr:colOff>177800</xdr:colOff>
      <xdr:row>39</xdr:row>
      <xdr:rowOff>119634</xdr:rowOff>
    </xdr:to>
    <xdr:cxnSp macro="">
      <xdr:nvCxnSpPr>
        <xdr:cNvPr id="395" name="直線コネクタ 394">
          <a:extLst>
            <a:ext uri="{FF2B5EF4-FFF2-40B4-BE49-F238E27FC236}">
              <a16:creationId xmlns:a16="http://schemas.microsoft.com/office/drawing/2014/main" id="{94F2D4B3-9380-4BBC-B7FD-396C62E9D820}"/>
            </a:ext>
          </a:extLst>
        </xdr:cNvPr>
        <xdr:cNvCxnSpPr/>
      </xdr:nvCxnSpPr>
      <xdr:spPr>
        <a:xfrm flipV="1">
          <a:off x="20434300" y="6762750"/>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91694</xdr:rowOff>
    </xdr:from>
    <xdr:to>
      <xdr:col>102</xdr:col>
      <xdr:colOff>165100</xdr:colOff>
      <xdr:row>40</xdr:row>
      <xdr:rowOff>21844</xdr:rowOff>
    </xdr:to>
    <xdr:sp macro="" textlink="">
      <xdr:nvSpPr>
        <xdr:cNvPr id="396" name="楕円 395">
          <a:extLst>
            <a:ext uri="{FF2B5EF4-FFF2-40B4-BE49-F238E27FC236}">
              <a16:creationId xmlns:a16="http://schemas.microsoft.com/office/drawing/2014/main" id="{5B272AB5-3D1C-4B4D-8CA7-3F952A8AB919}"/>
            </a:ext>
          </a:extLst>
        </xdr:cNvPr>
        <xdr:cNvSpPr/>
      </xdr:nvSpPr>
      <xdr:spPr>
        <a:xfrm>
          <a:off x="19494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119634</xdr:rowOff>
    </xdr:from>
    <xdr:to>
      <xdr:col>107</xdr:col>
      <xdr:colOff>50800</xdr:colOff>
      <xdr:row>39</xdr:row>
      <xdr:rowOff>142494</xdr:rowOff>
    </xdr:to>
    <xdr:cxnSp macro="">
      <xdr:nvCxnSpPr>
        <xdr:cNvPr id="397" name="直線コネクタ 396">
          <a:extLst>
            <a:ext uri="{FF2B5EF4-FFF2-40B4-BE49-F238E27FC236}">
              <a16:creationId xmlns:a16="http://schemas.microsoft.com/office/drawing/2014/main" id="{EE3BDDE2-640C-4F03-B977-1E2E33815EEF}"/>
            </a:ext>
          </a:extLst>
        </xdr:cNvPr>
        <xdr:cNvCxnSpPr/>
      </xdr:nvCxnSpPr>
      <xdr:spPr>
        <a:xfrm flipV="1">
          <a:off x="19545300" y="680618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91694</xdr:rowOff>
    </xdr:from>
    <xdr:to>
      <xdr:col>98</xdr:col>
      <xdr:colOff>38100</xdr:colOff>
      <xdr:row>40</xdr:row>
      <xdr:rowOff>21844</xdr:rowOff>
    </xdr:to>
    <xdr:sp macro="" textlink="">
      <xdr:nvSpPr>
        <xdr:cNvPr id="398" name="楕円 397">
          <a:extLst>
            <a:ext uri="{FF2B5EF4-FFF2-40B4-BE49-F238E27FC236}">
              <a16:creationId xmlns:a16="http://schemas.microsoft.com/office/drawing/2014/main" id="{F8C5825D-0224-4EA3-81F2-F607458D19D3}"/>
            </a:ext>
          </a:extLst>
        </xdr:cNvPr>
        <xdr:cNvSpPr/>
      </xdr:nvSpPr>
      <xdr:spPr>
        <a:xfrm>
          <a:off x="18605500" y="67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142494</xdr:rowOff>
    </xdr:from>
    <xdr:to>
      <xdr:col>102</xdr:col>
      <xdr:colOff>114300</xdr:colOff>
      <xdr:row>39</xdr:row>
      <xdr:rowOff>142494</xdr:rowOff>
    </xdr:to>
    <xdr:cxnSp macro="">
      <xdr:nvCxnSpPr>
        <xdr:cNvPr id="399" name="直線コネクタ 398">
          <a:extLst>
            <a:ext uri="{FF2B5EF4-FFF2-40B4-BE49-F238E27FC236}">
              <a16:creationId xmlns:a16="http://schemas.microsoft.com/office/drawing/2014/main" id="{11F0CAEE-B50B-4EFF-961E-57C97746B924}"/>
            </a:ext>
          </a:extLst>
        </xdr:cNvPr>
        <xdr:cNvCxnSpPr/>
      </xdr:nvCxnSpPr>
      <xdr:spPr>
        <a:xfrm>
          <a:off x="18656300" y="68290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70121</xdr:rowOff>
    </xdr:from>
    <xdr:ext cx="469744" cy="259045"/>
    <xdr:sp macro="" textlink="">
      <xdr:nvSpPr>
        <xdr:cNvPr id="400" name="n_1aveValue【認定こども園・幼稚園・保育所】&#10;一人当たり面積">
          <a:extLst>
            <a:ext uri="{FF2B5EF4-FFF2-40B4-BE49-F238E27FC236}">
              <a16:creationId xmlns:a16="http://schemas.microsoft.com/office/drawing/2014/main" id="{21CD660B-BDFD-4042-8EAE-A9316C087CC5}"/>
            </a:ext>
          </a:extLst>
        </xdr:cNvPr>
        <xdr:cNvSpPr txBox="1"/>
      </xdr:nvSpPr>
      <xdr:spPr>
        <a:xfrm>
          <a:off x="21075727" y="692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65549</xdr:rowOff>
    </xdr:from>
    <xdr:ext cx="469744" cy="259045"/>
    <xdr:sp macro="" textlink="">
      <xdr:nvSpPr>
        <xdr:cNvPr id="401" name="n_2aveValue【認定こども園・幼稚園・保育所】&#10;一人当たり面積">
          <a:extLst>
            <a:ext uri="{FF2B5EF4-FFF2-40B4-BE49-F238E27FC236}">
              <a16:creationId xmlns:a16="http://schemas.microsoft.com/office/drawing/2014/main" id="{C803A667-F833-4A0A-81E6-0966C4940D30}"/>
            </a:ext>
          </a:extLst>
        </xdr:cNvPr>
        <xdr:cNvSpPr txBox="1"/>
      </xdr:nvSpPr>
      <xdr:spPr>
        <a:xfrm>
          <a:off x="20199427" y="692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402" name="n_3aveValue【認定こども園・幼稚園・保育所】&#10;一人当たり面積">
          <a:extLst>
            <a:ext uri="{FF2B5EF4-FFF2-40B4-BE49-F238E27FC236}">
              <a16:creationId xmlns:a16="http://schemas.microsoft.com/office/drawing/2014/main" id="{F29A80F9-72DC-4CDB-B3D0-A114DF248E04}"/>
            </a:ext>
          </a:extLst>
        </xdr:cNvPr>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40403</xdr:rowOff>
    </xdr:from>
    <xdr:ext cx="469744" cy="259045"/>
    <xdr:sp macro="" textlink="">
      <xdr:nvSpPr>
        <xdr:cNvPr id="403" name="n_4aveValue【認定こども園・幼稚園・保育所】&#10;一人当たり面積">
          <a:extLst>
            <a:ext uri="{FF2B5EF4-FFF2-40B4-BE49-F238E27FC236}">
              <a16:creationId xmlns:a16="http://schemas.microsoft.com/office/drawing/2014/main" id="{BB222B80-6746-4BD6-A383-7F36C9A7712D}"/>
            </a:ext>
          </a:extLst>
        </xdr:cNvPr>
        <xdr:cNvSpPr txBox="1"/>
      </xdr:nvSpPr>
      <xdr:spPr>
        <a:xfrm>
          <a:off x="184214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143527</xdr:rowOff>
    </xdr:from>
    <xdr:ext cx="469744" cy="259045"/>
    <xdr:sp macro="" textlink="">
      <xdr:nvSpPr>
        <xdr:cNvPr id="404" name="n_1mainValue【認定こども園・幼稚園・保育所】&#10;一人当たり面積">
          <a:extLst>
            <a:ext uri="{FF2B5EF4-FFF2-40B4-BE49-F238E27FC236}">
              <a16:creationId xmlns:a16="http://schemas.microsoft.com/office/drawing/2014/main" id="{297E20BC-9C89-48F2-9235-14B4908FA094}"/>
            </a:ext>
          </a:extLst>
        </xdr:cNvPr>
        <xdr:cNvSpPr txBox="1"/>
      </xdr:nvSpPr>
      <xdr:spPr>
        <a:xfrm>
          <a:off x="21075727" y="648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15511</xdr:rowOff>
    </xdr:from>
    <xdr:ext cx="469744" cy="259045"/>
    <xdr:sp macro="" textlink="">
      <xdr:nvSpPr>
        <xdr:cNvPr id="405" name="n_2mainValue【認定こども園・幼稚園・保育所】&#10;一人当たり面積">
          <a:extLst>
            <a:ext uri="{FF2B5EF4-FFF2-40B4-BE49-F238E27FC236}">
              <a16:creationId xmlns:a16="http://schemas.microsoft.com/office/drawing/2014/main" id="{69E6C692-E8B4-4DD0-BC57-05FB7C9DDFBE}"/>
            </a:ext>
          </a:extLst>
        </xdr:cNvPr>
        <xdr:cNvSpPr txBox="1"/>
      </xdr:nvSpPr>
      <xdr:spPr>
        <a:xfrm>
          <a:off x="20199427" y="653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38371</xdr:rowOff>
    </xdr:from>
    <xdr:ext cx="469744" cy="259045"/>
    <xdr:sp macro="" textlink="">
      <xdr:nvSpPr>
        <xdr:cNvPr id="406" name="n_3mainValue【認定こども園・幼稚園・保育所】&#10;一人当たり面積">
          <a:extLst>
            <a:ext uri="{FF2B5EF4-FFF2-40B4-BE49-F238E27FC236}">
              <a16:creationId xmlns:a16="http://schemas.microsoft.com/office/drawing/2014/main" id="{3A5F53EF-C02D-42D4-9509-E3D45A423A78}"/>
            </a:ext>
          </a:extLst>
        </xdr:cNvPr>
        <xdr:cNvSpPr txBox="1"/>
      </xdr:nvSpPr>
      <xdr:spPr>
        <a:xfrm>
          <a:off x="19310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38371</xdr:rowOff>
    </xdr:from>
    <xdr:ext cx="469744" cy="259045"/>
    <xdr:sp macro="" textlink="">
      <xdr:nvSpPr>
        <xdr:cNvPr id="407" name="n_4mainValue【認定こども園・幼稚園・保育所】&#10;一人当たり面積">
          <a:extLst>
            <a:ext uri="{FF2B5EF4-FFF2-40B4-BE49-F238E27FC236}">
              <a16:creationId xmlns:a16="http://schemas.microsoft.com/office/drawing/2014/main" id="{F3DFD1D6-601F-4838-83EE-BB8DEB95E836}"/>
            </a:ext>
          </a:extLst>
        </xdr:cNvPr>
        <xdr:cNvSpPr txBox="1"/>
      </xdr:nvSpPr>
      <xdr:spPr>
        <a:xfrm>
          <a:off x="18421427" y="655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id="{54C61B16-D626-4713-9BA2-F2D7D9FC79E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id="{911F7059-B3F6-44FD-89EF-650AFB78A8D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id="{FC9FAEF9-830A-46F9-B867-A507DE57563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id="{0E7727A1-478B-4F26-983D-A0394268F00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id="{C9CB0E9C-1FA2-4E1F-B27C-41457372F78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id="{543E0F8E-8275-419A-B4C0-D63DFD410F7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id="{F89DA947-0E87-4EDC-812D-65A812A073E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id="{2E45CCF5-A912-4AC9-9ADB-821387FFDF81}"/>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id="{2CA11CBB-3BB3-4C99-B674-A408FC68965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id="{32DEF472-7635-405B-A209-AD62E9CDFE2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id="{84ADFAF4-AA28-4132-9C31-4709D0172D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419" name="直線コネクタ 418">
          <a:extLst>
            <a:ext uri="{FF2B5EF4-FFF2-40B4-BE49-F238E27FC236}">
              <a16:creationId xmlns:a16="http://schemas.microsoft.com/office/drawing/2014/main" id="{AB96F39D-9A1C-4171-96B4-218FA2090315}"/>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420" name="テキスト ボックス 419">
          <a:extLst>
            <a:ext uri="{FF2B5EF4-FFF2-40B4-BE49-F238E27FC236}">
              <a16:creationId xmlns:a16="http://schemas.microsoft.com/office/drawing/2014/main" id="{A2895F15-64DE-4E66-95F2-F2A57DE295E1}"/>
            </a:ext>
          </a:extLst>
        </xdr:cNvPr>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421" name="直線コネクタ 420">
          <a:extLst>
            <a:ext uri="{FF2B5EF4-FFF2-40B4-BE49-F238E27FC236}">
              <a16:creationId xmlns:a16="http://schemas.microsoft.com/office/drawing/2014/main" id="{7225BC04-AC0D-4DC3-B5FD-9B5450E69746}"/>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422" name="テキスト ボックス 421">
          <a:extLst>
            <a:ext uri="{FF2B5EF4-FFF2-40B4-BE49-F238E27FC236}">
              <a16:creationId xmlns:a16="http://schemas.microsoft.com/office/drawing/2014/main" id="{FB2B8C86-D5E0-4B29-B344-1811107436A0}"/>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423" name="直線コネクタ 422">
          <a:extLst>
            <a:ext uri="{FF2B5EF4-FFF2-40B4-BE49-F238E27FC236}">
              <a16:creationId xmlns:a16="http://schemas.microsoft.com/office/drawing/2014/main" id="{D3301547-CEF6-477B-9B14-6CC99616DA7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424" name="テキスト ボックス 423">
          <a:extLst>
            <a:ext uri="{FF2B5EF4-FFF2-40B4-BE49-F238E27FC236}">
              <a16:creationId xmlns:a16="http://schemas.microsoft.com/office/drawing/2014/main" id="{CE78331D-9710-47EF-B7CA-C203993EAB97}"/>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425" name="直線コネクタ 424">
          <a:extLst>
            <a:ext uri="{FF2B5EF4-FFF2-40B4-BE49-F238E27FC236}">
              <a16:creationId xmlns:a16="http://schemas.microsoft.com/office/drawing/2014/main" id="{C0C281BB-45E4-4809-B5C8-BAD42A6939A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426" name="テキスト ボックス 425">
          <a:extLst>
            <a:ext uri="{FF2B5EF4-FFF2-40B4-BE49-F238E27FC236}">
              <a16:creationId xmlns:a16="http://schemas.microsoft.com/office/drawing/2014/main" id="{341DE74B-87D0-4C9F-BAB8-426948CEA54C}"/>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7" name="直線コネクタ 426">
          <a:extLst>
            <a:ext uri="{FF2B5EF4-FFF2-40B4-BE49-F238E27FC236}">
              <a16:creationId xmlns:a16="http://schemas.microsoft.com/office/drawing/2014/main" id="{D87A1698-A7E1-4F9E-AD08-BB3879A93F7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28" name="テキスト ボックス 427">
          <a:extLst>
            <a:ext uri="{FF2B5EF4-FFF2-40B4-BE49-F238E27FC236}">
              <a16:creationId xmlns:a16="http://schemas.microsoft.com/office/drawing/2014/main" id="{558D687F-A62B-495A-A7FC-5AE7A7DE4B62}"/>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9" name="【学校施設】&#10;有形固定資産減価償却率グラフ枠">
          <a:extLst>
            <a:ext uri="{FF2B5EF4-FFF2-40B4-BE49-F238E27FC236}">
              <a16:creationId xmlns:a16="http://schemas.microsoft.com/office/drawing/2014/main" id="{862FE485-B95D-4E11-AC77-626FD4C0C6B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102870</xdr:rowOff>
    </xdr:from>
    <xdr:to>
      <xdr:col>85</xdr:col>
      <xdr:colOff>126364</xdr:colOff>
      <xdr:row>62</xdr:row>
      <xdr:rowOff>137160</xdr:rowOff>
    </xdr:to>
    <xdr:cxnSp macro="">
      <xdr:nvCxnSpPr>
        <xdr:cNvPr id="430" name="直線コネクタ 429">
          <a:extLst>
            <a:ext uri="{FF2B5EF4-FFF2-40B4-BE49-F238E27FC236}">
              <a16:creationId xmlns:a16="http://schemas.microsoft.com/office/drawing/2014/main" id="{BC0F842C-469D-4C36-B3CC-23286034A03A}"/>
            </a:ext>
          </a:extLst>
        </xdr:cNvPr>
        <xdr:cNvCxnSpPr/>
      </xdr:nvCxnSpPr>
      <xdr:spPr>
        <a:xfrm flipV="1">
          <a:off x="16318864" y="953262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140987</xdr:rowOff>
    </xdr:from>
    <xdr:ext cx="405111" cy="259045"/>
    <xdr:sp macro="" textlink="">
      <xdr:nvSpPr>
        <xdr:cNvPr id="431" name="【学校施設】&#10;有形固定資産減価償却率最小値テキスト">
          <a:extLst>
            <a:ext uri="{FF2B5EF4-FFF2-40B4-BE49-F238E27FC236}">
              <a16:creationId xmlns:a16="http://schemas.microsoft.com/office/drawing/2014/main" id="{351707BB-86F9-4F83-B931-5B6F28879D1A}"/>
            </a:ext>
          </a:extLst>
        </xdr:cNvPr>
        <xdr:cNvSpPr txBox="1"/>
      </xdr:nvSpPr>
      <xdr:spPr>
        <a:xfrm>
          <a:off x="16357600"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137160</xdr:rowOff>
    </xdr:from>
    <xdr:to>
      <xdr:col>86</xdr:col>
      <xdr:colOff>25400</xdr:colOff>
      <xdr:row>62</xdr:row>
      <xdr:rowOff>137160</xdr:rowOff>
    </xdr:to>
    <xdr:cxnSp macro="">
      <xdr:nvCxnSpPr>
        <xdr:cNvPr id="432" name="直線コネクタ 431">
          <a:extLst>
            <a:ext uri="{FF2B5EF4-FFF2-40B4-BE49-F238E27FC236}">
              <a16:creationId xmlns:a16="http://schemas.microsoft.com/office/drawing/2014/main" id="{6681BE7B-1DA4-4574-99C9-99CFFC8EF513}"/>
            </a:ext>
          </a:extLst>
        </xdr:cNvPr>
        <xdr:cNvCxnSpPr/>
      </xdr:nvCxnSpPr>
      <xdr:spPr>
        <a:xfrm>
          <a:off x="16230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49547</xdr:rowOff>
    </xdr:from>
    <xdr:ext cx="405111" cy="259045"/>
    <xdr:sp macro="" textlink="">
      <xdr:nvSpPr>
        <xdr:cNvPr id="433" name="【学校施設】&#10;有形固定資産減価償却率最大値テキスト">
          <a:extLst>
            <a:ext uri="{FF2B5EF4-FFF2-40B4-BE49-F238E27FC236}">
              <a16:creationId xmlns:a16="http://schemas.microsoft.com/office/drawing/2014/main" id="{0D511EAD-52F3-4490-A5AE-9A9ADCD466AF}"/>
            </a:ext>
          </a:extLst>
        </xdr:cNvPr>
        <xdr:cNvSpPr txBox="1"/>
      </xdr:nvSpPr>
      <xdr:spPr>
        <a:xfrm>
          <a:off x="16357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102870</xdr:rowOff>
    </xdr:from>
    <xdr:to>
      <xdr:col>86</xdr:col>
      <xdr:colOff>25400</xdr:colOff>
      <xdr:row>55</xdr:row>
      <xdr:rowOff>102870</xdr:rowOff>
    </xdr:to>
    <xdr:cxnSp macro="">
      <xdr:nvCxnSpPr>
        <xdr:cNvPr id="434" name="直線コネクタ 433">
          <a:extLst>
            <a:ext uri="{FF2B5EF4-FFF2-40B4-BE49-F238E27FC236}">
              <a16:creationId xmlns:a16="http://schemas.microsoft.com/office/drawing/2014/main" id="{B034A212-95E7-4035-8725-46B136FA5668}"/>
            </a:ext>
          </a:extLst>
        </xdr:cNvPr>
        <xdr:cNvCxnSpPr/>
      </xdr:nvCxnSpPr>
      <xdr:spPr>
        <a:xfrm>
          <a:off x="16230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21353</xdr:rowOff>
    </xdr:from>
    <xdr:ext cx="405111" cy="259045"/>
    <xdr:sp macro="" textlink="">
      <xdr:nvSpPr>
        <xdr:cNvPr id="435" name="【学校施設】&#10;有形固定資産減価償却率平均値テキスト">
          <a:extLst>
            <a:ext uri="{FF2B5EF4-FFF2-40B4-BE49-F238E27FC236}">
              <a16:creationId xmlns:a16="http://schemas.microsoft.com/office/drawing/2014/main" id="{43F58864-B019-4779-AB59-980440DCE28E}"/>
            </a:ext>
          </a:extLst>
        </xdr:cNvPr>
        <xdr:cNvSpPr txBox="1"/>
      </xdr:nvSpPr>
      <xdr:spPr>
        <a:xfrm>
          <a:off x="163576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42926</xdr:rowOff>
    </xdr:from>
    <xdr:to>
      <xdr:col>85</xdr:col>
      <xdr:colOff>177800</xdr:colOff>
      <xdr:row>59</xdr:row>
      <xdr:rowOff>144526</xdr:rowOff>
    </xdr:to>
    <xdr:sp macro="" textlink="">
      <xdr:nvSpPr>
        <xdr:cNvPr id="436" name="フローチャート: 判断 435">
          <a:extLst>
            <a:ext uri="{FF2B5EF4-FFF2-40B4-BE49-F238E27FC236}">
              <a16:creationId xmlns:a16="http://schemas.microsoft.com/office/drawing/2014/main" id="{A6F07B8D-2C99-4869-AE2F-26A3AA99C6B5}"/>
            </a:ext>
          </a:extLst>
        </xdr:cNvPr>
        <xdr:cNvSpPr/>
      </xdr:nvSpPr>
      <xdr:spPr>
        <a:xfrm>
          <a:off x="16268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22352</xdr:rowOff>
    </xdr:from>
    <xdr:to>
      <xdr:col>81</xdr:col>
      <xdr:colOff>101600</xdr:colOff>
      <xdr:row>59</xdr:row>
      <xdr:rowOff>123952</xdr:rowOff>
    </xdr:to>
    <xdr:sp macro="" textlink="">
      <xdr:nvSpPr>
        <xdr:cNvPr id="437" name="フローチャート: 判断 436">
          <a:extLst>
            <a:ext uri="{FF2B5EF4-FFF2-40B4-BE49-F238E27FC236}">
              <a16:creationId xmlns:a16="http://schemas.microsoft.com/office/drawing/2014/main" id="{A81DA0F3-7695-4888-8E20-B9F4BAEBA2E9}"/>
            </a:ext>
          </a:extLst>
        </xdr:cNvPr>
        <xdr:cNvSpPr/>
      </xdr:nvSpPr>
      <xdr:spPr>
        <a:xfrm>
          <a:off x="15430500" y="1013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159512</xdr:rowOff>
    </xdr:from>
    <xdr:to>
      <xdr:col>76</xdr:col>
      <xdr:colOff>165100</xdr:colOff>
      <xdr:row>59</xdr:row>
      <xdr:rowOff>89662</xdr:rowOff>
    </xdr:to>
    <xdr:sp macro="" textlink="">
      <xdr:nvSpPr>
        <xdr:cNvPr id="438" name="フローチャート: 判断 437">
          <a:extLst>
            <a:ext uri="{FF2B5EF4-FFF2-40B4-BE49-F238E27FC236}">
              <a16:creationId xmlns:a16="http://schemas.microsoft.com/office/drawing/2014/main" id="{EB19239E-C425-4031-B56A-DE0E41F07B12}"/>
            </a:ext>
          </a:extLst>
        </xdr:cNvPr>
        <xdr:cNvSpPr/>
      </xdr:nvSpPr>
      <xdr:spPr>
        <a:xfrm>
          <a:off x="14541500" y="1010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141224</xdr:rowOff>
    </xdr:from>
    <xdr:to>
      <xdr:col>72</xdr:col>
      <xdr:colOff>38100</xdr:colOff>
      <xdr:row>59</xdr:row>
      <xdr:rowOff>71374</xdr:rowOff>
    </xdr:to>
    <xdr:sp macro="" textlink="">
      <xdr:nvSpPr>
        <xdr:cNvPr id="439" name="フローチャート: 判断 438">
          <a:extLst>
            <a:ext uri="{FF2B5EF4-FFF2-40B4-BE49-F238E27FC236}">
              <a16:creationId xmlns:a16="http://schemas.microsoft.com/office/drawing/2014/main" id="{FBCEC538-A617-4502-96AD-39870BE47B08}"/>
            </a:ext>
          </a:extLst>
        </xdr:cNvPr>
        <xdr:cNvSpPr/>
      </xdr:nvSpPr>
      <xdr:spPr>
        <a:xfrm>
          <a:off x="13652500" y="10085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122936</xdr:rowOff>
    </xdr:from>
    <xdr:to>
      <xdr:col>67</xdr:col>
      <xdr:colOff>101600</xdr:colOff>
      <xdr:row>59</xdr:row>
      <xdr:rowOff>53086</xdr:rowOff>
    </xdr:to>
    <xdr:sp macro="" textlink="">
      <xdr:nvSpPr>
        <xdr:cNvPr id="440" name="フローチャート: 判断 439">
          <a:extLst>
            <a:ext uri="{FF2B5EF4-FFF2-40B4-BE49-F238E27FC236}">
              <a16:creationId xmlns:a16="http://schemas.microsoft.com/office/drawing/2014/main" id="{2F9FCC6C-BAD7-4D07-A69F-D23A3FC4F3D5}"/>
            </a:ext>
          </a:extLst>
        </xdr:cNvPr>
        <xdr:cNvSpPr/>
      </xdr:nvSpPr>
      <xdr:spPr>
        <a:xfrm>
          <a:off x="12763500" y="10067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77F9D9EB-B1B5-48C1-93CC-4601533C963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8CE5C3FB-6DF3-4CD2-8CD6-1AEA14950636}"/>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AB330D61-DB6F-44C5-872A-6F7FF5040F3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ECE9EA4F-2B1A-4686-9129-894FC2257C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91012560-3916-4D7D-94A6-E75CE6A5F8E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40640</xdr:rowOff>
    </xdr:from>
    <xdr:to>
      <xdr:col>85</xdr:col>
      <xdr:colOff>177800</xdr:colOff>
      <xdr:row>59</xdr:row>
      <xdr:rowOff>142240</xdr:rowOff>
    </xdr:to>
    <xdr:sp macro="" textlink="">
      <xdr:nvSpPr>
        <xdr:cNvPr id="446" name="楕円 445">
          <a:extLst>
            <a:ext uri="{FF2B5EF4-FFF2-40B4-BE49-F238E27FC236}">
              <a16:creationId xmlns:a16="http://schemas.microsoft.com/office/drawing/2014/main" id="{F74219FB-F727-4E86-91CF-81369C795621}"/>
            </a:ext>
          </a:extLst>
        </xdr:cNvPr>
        <xdr:cNvSpPr/>
      </xdr:nvSpPr>
      <xdr:spPr>
        <a:xfrm>
          <a:off x="162687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63517</xdr:rowOff>
    </xdr:from>
    <xdr:ext cx="405111" cy="259045"/>
    <xdr:sp macro="" textlink="">
      <xdr:nvSpPr>
        <xdr:cNvPr id="447" name="【学校施設】&#10;有形固定資産減価償却率該当値テキスト">
          <a:extLst>
            <a:ext uri="{FF2B5EF4-FFF2-40B4-BE49-F238E27FC236}">
              <a16:creationId xmlns:a16="http://schemas.microsoft.com/office/drawing/2014/main" id="{DAC41D94-3A3E-4A07-9FDF-9637C9FB45F9}"/>
            </a:ext>
          </a:extLst>
        </xdr:cNvPr>
        <xdr:cNvSpPr txBox="1"/>
      </xdr:nvSpPr>
      <xdr:spPr>
        <a:xfrm>
          <a:off x="16357600"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42926</xdr:rowOff>
    </xdr:from>
    <xdr:to>
      <xdr:col>81</xdr:col>
      <xdr:colOff>101600</xdr:colOff>
      <xdr:row>59</xdr:row>
      <xdr:rowOff>144526</xdr:rowOff>
    </xdr:to>
    <xdr:sp macro="" textlink="">
      <xdr:nvSpPr>
        <xdr:cNvPr id="448" name="楕円 447">
          <a:extLst>
            <a:ext uri="{FF2B5EF4-FFF2-40B4-BE49-F238E27FC236}">
              <a16:creationId xmlns:a16="http://schemas.microsoft.com/office/drawing/2014/main" id="{07BD02E4-7A52-4184-976D-DACB849BFBF5}"/>
            </a:ext>
          </a:extLst>
        </xdr:cNvPr>
        <xdr:cNvSpPr/>
      </xdr:nvSpPr>
      <xdr:spPr>
        <a:xfrm>
          <a:off x="15430500" y="1015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91440</xdr:rowOff>
    </xdr:from>
    <xdr:to>
      <xdr:col>85</xdr:col>
      <xdr:colOff>127000</xdr:colOff>
      <xdr:row>59</xdr:row>
      <xdr:rowOff>93726</xdr:rowOff>
    </xdr:to>
    <xdr:cxnSp macro="">
      <xdr:nvCxnSpPr>
        <xdr:cNvPr id="449" name="直線コネクタ 448">
          <a:extLst>
            <a:ext uri="{FF2B5EF4-FFF2-40B4-BE49-F238E27FC236}">
              <a16:creationId xmlns:a16="http://schemas.microsoft.com/office/drawing/2014/main" id="{147E5B77-291D-4121-A1F7-41FD044A2E1F}"/>
            </a:ext>
          </a:extLst>
        </xdr:cNvPr>
        <xdr:cNvCxnSpPr/>
      </xdr:nvCxnSpPr>
      <xdr:spPr>
        <a:xfrm flipV="1">
          <a:off x="15481300" y="102069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10922</xdr:rowOff>
    </xdr:from>
    <xdr:to>
      <xdr:col>76</xdr:col>
      <xdr:colOff>165100</xdr:colOff>
      <xdr:row>59</xdr:row>
      <xdr:rowOff>112522</xdr:rowOff>
    </xdr:to>
    <xdr:sp macro="" textlink="">
      <xdr:nvSpPr>
        <xdr:cNvPr id="450" name="楕円 449">
          <a:extLst>
            <a:ext uri="{FF2B5EF4-FFF2-40B4-BE49-F238E27FC236}">
              <a16:creationId xmlns:a16="http://schemas.microsoft.com/office/drawing/2014/main" id="{54CD097F-E869-4516-A0D1-5EFD04CC852C}"/>
            </a:ext>
          </a:extLst>
        </xdr:cNvPr>
        <xdr:cNvSpPr/>
      </xdr:nvSpPr>
      <xdr:spPr>
        <a:xfrm>
          <a:off x="14541500" y="1012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61722</xdr:rowOff>
    </xdr:from>
    <xdr:to>
      <xdr:col>81</xdr:col>
      <xdr:colOff>50800</xdr:colOff>
      <xdr:row>59</xdr:row>
      <xdr:rowOff>93726</xdr:rowOff>
    </xdr:to>
    <xdr:cxnSp macro="">
      <xdr:nvCxnSpPr>
        <xdr:cNvPr id="451" name="直線コネクタ 450">
          <a:extLst>
            <a:ext uri="{FF2B5EF4-FFF2-40B4-BE49-F238E27FC236}">
              <a16:creationId xmlns:a16="http://schemas.microsoft.com/office/drawing/2014/main" id="{4C39EDC0-5D59-494C-9DEA-3F670AD34A37}"/>
            </a:ext>
          </a:extLst>
        </xdr:cNvPr>
        <xdr:cNvCxnSpPr/>
      </xdr:nvCxnSpPr>
      <xdr:spPr>
        <a:xfrm>
          <a:off x="14592300" y="101772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152654</xdr:rowOff>
    </xdr:from>
    <xdr:to>
      <xdr:col>72</xdr:col>
      <xdr:colOff>38100</xdr:colOff>
      <xdr:row>59</xdr:row>
      <xdr:rowOff>82804</xdr:rowOff>
    </xdr:to>
    <xdr:sp macro="" textlink="">
      <xdr:nvSpPr>
        <xdr:cNvPr id="452" name="楕円 451">
          <a:extLst>
            <a:ext uri="{FF2B5EF4-FFF2-40B4-BE49-F238E27FC236}">
              <a16:creationId xmlns:a16="http://schemas.microsoft.com/office/drawing/2014/main" id="{E0B72A47-914F-4FE2-B0EB-A53A8A700BB9}"/>
            </a:ext>
          </a:extLst>
        </xdr:cNvPr>
        <xdr:cNvSpPr/>
      </xdr:nvSpPr>
      <xdr:spPr>
        <a:xfrm>
          <a:off x="13652500" y="100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32004</xdr:rowOff>
    </xdr:from>
    <xdr:to>
      <xdr:col>76</xdr:col>
      <xdr:colOff>114300</xdr:colOff>
      <xdr:row>59</xdr:row>
      <xdr:rowOff>61722</xdr:rowOff>
    </xdr:to>
    <xdr:cxnSp macro="">
      <xdr:nvCxnSpPr>
        <xdr:cNvPr id="453" name="直線コネクタ 452">
          <a:extLst>
            <a:ext uri="{FF2B5EF4-FFF2-40B4-BE49-F238E27FC236}">
              <a16:creationId xmlns:a16="http://schemas.microsoft.com/office/drawing/2014/main" id="{4D72D999-5B12-481F-9E4E-16BC7CD8DBC5}"/>
            </a:ext>
          </a:extLst>
        </xdr:cNvPr>
        <xdr:cNvCxnSpPr/>
      </xdr:nvCxnSpPr>
      <xdr:spPr>
        <a:xfrm>
          <a:off x="13703300" y="10147554"/>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150368</xdr:rowOff>
    </xdr:from>
    <xdr:to>
      <xdr:col>67</xdr:col>
      <xdr:colOff>101600</xdr:colOff>
      <xdr:row>59</xdr:row>
      <xdr:rowOff>80518</xdr:rowOff>
    </xdr:to>
    <xdr:sp macro="" textlink="">
      <xdr:nvSpPr>
        <xdr:cNvPr id="454" name="楕円 453">
          <a:extLst>
            <a:ext uri="{FF2B5EF4-FFF2-40B4-BE49-F238E27FC236}">
              <a16:creationId xmlns:a16="http://schemas.microsoft.com/office/drawing/2014/main" id="{BF0A3516-162F-47F3-92C2-22FBB5E2C848}"/>
            </a:ext>
          </a:extLst>
        </xdr:cNvPr>
        <xdr:cNvSpPr/>
      </xdr:nvSpPr>
      <xdr:spPr>
        <a:xfrm>
          <a:off x="12763500" y="1009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29718</xdr:rowOff>
    </xdr:from>
    <xdr:to>
      <xdr:col>71</xdr:col>
      <xdr:colOff>177800</xdr:colOff>
      <xdr:row>59</xdr:row>
      <xdr:rowOff>32004</xdr:rowOff>
    </xdr:to>
    <xdr:cxnSp macro="">
      <xdr:nvCxnSpPr>
        <xdr:cNvPr id="455" name="直線コネクタ 454">
          <a:extLst>
            <a:ext uri="{FF2B5EF4-FFF2-40B4-BE49-F238E27FC236}">
              <a16:creationId xmlns:a16="http://schemas.microsoft.com/office/drawing/2014/main" id="{8D968688-1878-46E1-8DA0-A6558C9512A8}"/>
            </a:ext>
          </a:extLst>
        </xdr:cNvPr>
        <xdr:cNvCxnSpPr/>
      </xdr:nvCxnSpPr>
      <xdr:spPr>
        <a:xfrm>
          <a:off x="12814300" y="1014526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140479</xdr:rowOff>
    </xdr:from>
    <xdr:ext cx="405111" cy="259045"/>
    <xdr:sp macro="" textlink="">
      <xdr:nvSpPr>
        <xdr:cNvPr id="456" name="n_1aveValue【学校施設】&#10;有形固定資産減価償却率">
          <a:extLst>
            <a:ext uri="{FF2B5EF4-FFF2-40B4-BE49-F238E27FC236}">
              <a16:creationId xmlns:a16="http://schemas.microsoft.com/office/drawing/2014/main" id="{2D435BD4-0B4B-43F5-9D1C-84DF042DAB5F}"/>
            </a:ext>
          </a:extLst>
        </xdr:cNvPr>
        <xdr:cNvSpPr txBox="1"/>
      </xdr:nvSpPr>
      <xdr:spPr>
        <a:xfrm>
          <a:off x="15266044" y="991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106189</xdr:rowOff>
    </xdr:from>
    <xdr:ext cx="405111" cy="259045"/>
    <xdr:sp macro="" textlink="">
      <xdr:nvSpPr>
        <xdr:cNvPr id="457" name="n_2aveValue【学校施設】&#10;有形固定資産減価償却率">
          <a:extLst>
            <a:ext uri="{FF2B5EF4-FFF2-40B4-BE49-F238E27FC236}">
              <a16:creationId xmlns:a16="http://schemas.microsoft.com/office/drawing/2014/main" id="{4BA31CDE-D92E-4AB3-8975-5D8C8AE7D669}"/>
            </a:ext>
          </a:extLst>
        </xdr:cNvPr>
        <xdr:cNvSpPr txBox="1"/>
      </xdr:nvSpPr>
      <xdr:spPr>
        <a:xfrm>
          <a:off x="14389744" y="987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87901</xdr:rowOff>
    </xdr:from>
    <xdr:ext cx="405111" cy="259045"/>
    <xdr:sp macro="" textlink="">
      <xdr:nvSpPr>
        <xdr:cNvPr id="458" name="n_3aveValue【学校施設】&#10;有形固定資産減価償却率">
          <a:extLst>
            <a:ext uri="{FF2B5EF4-FFF2-40B4-BE49-F238E27FC236}">
              <a16:creationId xmlns:a16="http://schemas.microsoft.com/office/drawing/2014/main" id="{CF586AA7-19CC-49CA-AF57-CA3656C83386}"/>
            </a:ext>
          </a:extLst>
        </xdr:cNvPr>
        <xdr:cNvSpPr txBox="1"/>
      </xdr:nvSpPr>
      <xdr:spPr>
        <a:xfrm>
          <a:off x="13500744" y="9860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69613</xdr:rowOff>
    </xdr:from>
    <xdr:ext cx="405111" cy="259045"/>
    <xdr:sp macro="" textlink="">
      <xdr:nvSpPr>
        <xdr:cNvPr id="459" name="n_4aveValue【学校施設】&#10;有形固定資産減価償却率">
          <a:extLst>
            <a:ext uri="{FF2B5EF4-FFF2-40B4-BE49-F238E27FC236}">
              <a16:creationId xmlns:a16="http://schemas.microsoft.com/office/drawing/2014/main" id="{11170FFC-7968-4743-8054-301C788B968A}"/>
            </a:ext>
          </a:extLst>
        </xdr:cNvPr>
        <xdr:cNvSpPr txBox="1"/>
      </xdr:nvSpPr>
      <xdr:spPr>
        <a:xfrm>
          <a:off x="12611744" y="984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135653</xdr:rowOff>
    </xdr:from>
    <xdr:ext cx="405111" cy="259045"/>
    <xdr:sp macro="" textlink="">
      <xdr:nvSpPr>
        <xdr:cNvPr id="460" name="n_1mainValue【学校施設】&#10;有形固定資産減価償却率">
          <a:extLst>
            <a:ext uri="{FF2B5EF4-FFF2-40B4-BE49-F238E27FC236}">
              <a16:creationId xmlns:a16="http://schemas.microsoft.com/office/drawing/2014/main" id="{353DDD1D-5FF3-4B10-8487-B83FD3857D98}"/>
            </a:ext>
          </a:extLst>
        </xdr:cNvPr>
        <xdr:cNvSpPr txBox="1"/>
      </xdr:nvSpPr>
      <xdr:spPr>
        <a:xfrm>
          <a:off x="15266044" y="10251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103649</xdr:rowOff>
    </xdr:from>
    <xdr:ext cx="405111" cy="259045"/>
    <xdr:sp macro="" textlink="">
      <xdr:nvSpPr>
        <xdr:cNvPr id="461" name="n_2mainValue【学校施設】&#10;有形固定資産減価償却率">
          <a:extLst>
            <a:ext uri="{FF2B5EF4-FFF2-40B4-BE49-F238E27FC236}">
              <a16:creationId xmlns:a16="http://schemas.microsoft.com/office/drawing/2014/main" id="{6E2AAA9E-1034-4F2E-803F-AF8B15FF5BE8}"/>
            </a:ext>
          </a:extLst>
        </xdr:cNvPr>
        <xdr:cNvSpPr txBox="1"/>
      </xdr:nvSpPr>
      <xdr:spPr>
        <a:xfrm>
          <a:off x="14389744" y="10219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73931</xdr:rowOff>
    </xdr:from>
    <xdr:ext cx="405111" cy="259045"/>
    <xdr:sp macro="" textlink="">
      <xdr:nvSpPr>
        <xdr:cNvPr id="462" name="n_3mainValue【学校施設】&#10;有形固定資産減価償却率">
          <a:extLst>
            <a:ext uri="{FF2B5EF4-FFF2-40B4-BE49-F238E27FC236}">
              <a16:creationId xmlns:a16="http://schemas.microsoft.com/office/drawing/2014/main" id="{96887D12-DC1A-451A-B235-14AC7439BFD2}"/>
            </a:ext>
          </a:extLst>
        </xdr:cNvPr>
        <xdr:cNvSpPr txBox="1"/>
      </xdr:nvSpPr>
      <xdr:spPr>
        <a:xfrm>
          <a:off x="13500744" y="1018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71645</xdr:rowOff>
    </xdr:from>
    <xdr:ext cx="405111" cy="259045"/>
    <xdr:sp macro="" textlink="">
      <xdr:nvSpPr>
        <xdr:cNvPr id="463" name="n_4mainValue【学校施設】&#10;有形固定資産減価償却率">
          <a:extLst>
            <a:ext uri="{FF2B5EF4-FFF2-40B4-BE49-F238E27FC236}">
              <a16:creationId xmlns:a16="http://schemas.microsoft.com/office/drawing/2014/main" id="{2A327E8B-29B3-4675-A905-2C1454DFC7A0}"/>
            </a:ext>
          </a:extLst>
        </xdr:cNvPr>
        <xdr:cNvSpPr txBox="1"/>
      </xdr:nvSpPr>
      <xdr:spPr>
        <a:xfrm>
          <a:off x="12611744" y="1018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4" name="正方形/長方形 463">
          <a:extLst>
            <a:ext uri="{FF2B5EF4-FFF2-40B4-BE49-F238E27FC236}">
              <a16:creationId xmlns:a16="http://schemas.microsoft.com/office/drawing/2014/main" id="{C406914C-6138-416E-B04D-40D29AE33F1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5" name="正方形/長方形 464">
          <a:extLst>
            <a:ext uri="{FF2B5EF4-FFF2-40B4-BE49-F238E27FC236}">
              <a16:creationId xmlns:a16="http://schemas.microsoft.com/office/drawing/2014/main" id="{EB471D2B-000B-4B75-877B-3BAE784E1FA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6" name="正方形/長方形 465">
          <a:extLst>
            <a:ext uri="{FF2B5EF4-FFF2-40B4-BE49-F238E27FC236}">
              <a16:creationId xmlns:a16="http://schemas.microsoft.com/office/drawing/2014/main" id="{BE0D7F12-CB40-4440-838B-A15F7C18B2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7" name="正方形/長方形 466">
          <a:extLst>
            <a:ext uri="{FF2B5EF4-FFF2-40B4-BE49-F238E27FC236}">
              <a16:creationId xmlns:a16="http://schemas.microsoft.com/office/drawing/2014/main" id="{55F23B74-177A-4467-8C8A-7F7DEE8A0DE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8" name="正方形/長方形 467">
          <a:extLst>
            <a:ext uri="{FF2B5EF4-FFF2-40B4-BE49-F238E27FC236}">
              <a16:creationId xmlns:a16="http://schemas.microsoft.com/office/drawing/2014/main" id="{7FFFA8C4-E766-4F1C-9BE1-16B994E9EB5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9" name="正方形/長方形 468">
          <a:extLst>
            <a:ext uri="{FF2B5EF4-FFF2-40B4-BE49-F238E27FC236}">
              <a16:creationId xmlns:a16="http://schemas.microsoft.com/office/drawing/2014/main" id="{F4D0F871-3531-4992-8654-97C9B876B12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0" name="正方形/長方形 469">
          <a:extLst>
            <a:ext uri="{FF2B5EF4-FFF2-40B4-BE49-F238E27FC236}">
              <a16:creationId xmlns:a16="http://schemas.microsoft.com/office/drawing/2014/main" id="{950773DF-4AEF-4229-9101-983FF0D9302A}"/>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1" name="正方形/長方形 470">
          <a:extLst>
            <a:ext uri="{FF2B5EF4-FFF2-40B4-BE49-F238E27FC236}">
              <a16:creationId xmlns:a16="http://schemas.microsoft.com/office/drawing/2014/main" id="{3B9D44AC-1307-45AE-A5E7-6144BF6647B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2" name="テキスト ボックス 471">
          <a:extLst>
            <a:ext uri="{FF2B5EF4-FFF2-40B4-BE49-F238E27FC236}">
              <a16:creationId xmlns:a16="http://schemas.microsoft.com/office/drawing/2014/main" id="{1CC9F439-66ED-4C1C-9AC7-9A0D37D9C2E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3" name="直線コネクタ 472">
          <a:extLst>
            <a:ext uri="{FF2B5EF4-FFF2-40B4-BE49-F238E27FC236}">
              <a16:creationId xmlns:a16="http://schemas.microsoft.com/office/drawing/2014/main" id="{06D0E61A-31E6-4960-9BE1-3270624BF65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4" name="直線コネクタ 473">
          <a:extLst>
            <a:ext uri="{FF2B5EF4-FFF2-40B4-BE49-F238E27FC236}">
              <a16:creationId xmlns:a16="http://schemas.microsoft.com/office/drawing/2014/main" id="{E729DFAF-5F73-4390-BA43-AF15FB96C4B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5" name="テキスト ボックス 474">
          <a:extLst>
            <a:ext uri="{FF2B5EF4-FFF2-40B4-BE49-F238E27FC236}">
              <a16:creationId xmlns:a16="http://schemas.microsoft.com/office/drawing/2014/main" id="{73FCD739-9599-415A-9949-666DEEB5E247}"/>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6" name="直線コネクタ 475">
          <a:extLst>
            <a:ext uri="{FF2B5EF4-FFF2-40B4-BE49-F238E27FC236}">
              <a16:creationId xmlns:a16="http://schemas.microsoft.com/office/drawing/2014/main" id="{2F435380-E4EC-4D1E-8A89-88D2705CFCD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7" name="テキスト ボックス 476">
          <a:extLst>
            <a:ext uri="{FF2B5EF4-FFF2-40B4-BE49-F238E27FC236}">
              <a16:creationId xmlns:a16="http://schemas.microsoft.com/office/drawing/2014/main" id="{345DE5B9-5068-49E4-AEE1-20792A7BCAE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8" name="直線コネクタ 477">
          <a:extLst>
            <a:ext uri="{FF2B5EF4-FFF2-40B4-BE49-F238E27FC236}">
              <a16:creationId xmlns:a16="http://schemas.microsoft.com/office/drawing/2014/main" id="{AD8FB7CB-82D9-45E3-BD5B-8C281481402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9" name="テキスト ボックス 478">
          <a:extLst>
            <a:ext uri="{FF2B5EF4-FFF2-40B4-BE49-F238E27FC236}">
              <a16:creationId xmlns:a16="http://schemas.microsoft.com/office/drawing/2014/main" id="{8074C48E-9AB1-4712-BCE8-0558C66B3979}"/>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0" name="直線コネクタ 479">
          <a:extLst>
            <a:ext uri="{FF2B5EF4-FFF2-40B4-BE49-F238E27FC236}">
              <a16:creationId xmlns:a16="http://schemas.microsoft.com/office/drawing/2014/main" id="{E804BBE4-B778-44F0-9199-1B99BB27806C}"/>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1" name="テキスト ボックス 480">
          <a:extLst>
            <a:ext uri="{FF2B5EF4-FFF2-40B4-BE49-F238E27FC236}">
              <a16:creationId xmlns:a16="http://schemas.microsoft.com/office/drawing/2014/main" id="{89E86511-67F4-44D6-B99E-E11151303899}"/>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2" name="直線コネクタ 481">
          <a:extLst>
            <a:ext uri="{FF2B5EF4-FFF2-40B4-BE49-F238E27FC236}">
              <a16:creationId xmlns:a16="http://schemas.microsoft.com/office/drawing/2014/main" id="{0CD36D17-23E6-4C79-9CEA-524BFD5A5F6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3" name="テキスト ボックス 482">
          <a:extLst>
            <a:ext uri="{FF2B5EF4-FFF2-40B4-BE49-F238E27FC236}">
              <a16:creationId xmlns:a16="http://schemas.microsoft.com/office/drawing/2014/main" id="{A35B7C77-2B8C-422D-8E00-BCF571A0193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4" name="【学校施設】&#10;一人当たり面積グラフ枠">
          <a:extLst>
            <a:ext uri="{FF2B5EF4-FFF2-40B4-BE49-F238E27FC236}">
              <a16:creationId xmlns:a16="http://schemas.microsoft.com/office/drawing/2014/main" id="{0586EA1B-3F2E-4B93-AF54-FCDA4C8879E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42063</xdr:rowOff>
    </xdr:from>
    <xdr:to>
      <xdr:col>116</xdr:col>
      <xdr:colOff>62864</xdr:colOff>
      <xdr:row>63</xdr:row>
      <xdr:rowOff>100584</xdr:rowOff>
    </xdr:to>
    <xdr:cxnSp macro="">
      <xdr:nvCxnSpPr>
        <xdr:cNvPr id="485" name="直線コネクタ 484">
          <a:extLst>
            <a:ext uri="{FF2B5EF4-FFF2-40B4-BE49-F238E27FC236}">
              <a16:creationId xmlns:a16="http://schemas.microsoft.com/office/drawing/2014/main" id="{23B795A9-B67F-46FF-ADAC-F5994C6F63C5}"/>
            </a:ext>
          </a:extLst>
        </xdr:cNvPr>
        <xdr:cNvCxnSpPr/>
      </xdr:nvCxnSpPr>
      <xdr:spPr>
        <a:xfrm flipV="1">
          <a:off x="22160864" y="9643263"/>
          <a:ext cx="0" cy="1258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104411</xdr:rowOff>
    </xdr:from>
    <xdr:ext cx="469744" cy="259045"/>
    <xdr:sp macro="" textlink="">
      <xdr:nvSpPr>
        <xdr:cNvPr id="486" name="【学校施設】&#10;一人当たり面積最小値テキスト">
          <a:extLst>
            <a:ext uri="{FF2B5EF4-FFF2-40B4-BE49-F238E27FC236}">
              <a16:creationId xmlns:a16="http://schemas.microsoft.com/office/drawing/2014/main" id="{318AF240-E66F-4BF7-A73B-E359D074CA2F}"/>
            </a:ext>
          </a:extLst>
        </xdr:cNvPr>
        <xdr:cNvSpPr txBox="1"/>
      </xdr:nvSpPr>
      <xdr:spPr>
        <a:xfrm>
          <a:off x="22199600" y="1090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100584</xdr:rowOff>
    </xdr:from>
    <xdr:to>
      <xdr:col>116</xdr:col>
      <xdr:colOff>152400</xdr:colOff>
      <xdr:row>63</xdr:row>
      <xdr:rowOff>100584</xdr:rowOff>
    </xdr:to>
    <xdr:cxnSp macro="">
      <xdr:nvCxnSpPr>
        <xdr:cNvPr id="487" name="直線コネクタ 486">
          <a:extLst>
            <a:ext uri="{FF2B5EF4-FFF2-40B4-BE49-F238E27FC236}">
              <a16:creationId xmlns:a16="http://schemas.microsoft.com/office/drawing/2014/main" id="{7D4BCD72-7BBE-415F-9D58-97398B3027EB}"/>
            </a:ext>
          </a:extLst>
        </xdr:cNvPr>
        <xdr:cNvCxnSpPr/>
      </xdr:nvCxnSpPr>
      <xdr:spPr>
        <a:xfrm>
          <a:off x="22072600" y="1090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160190</xdr:rowOff>
    </xdr:from>
    <xdr:ext cx="469744" cy="259045"/>
    <xdr:sp macro="" textlink="">
      <xdr:nvSpPr>
        <xdr:cNvPr id="488" name="【学校施設】&#10;一人当たり面積最大値テキスト">
          <a:extLst>
            <a:ext uri="{FF2B5EF4-FFF2-40B4-BE49-F238E27FC236}">
              <a16:creationId xmlns:a16="http://schemas.microsoft.com/office/drawing/2014/main" id="{EE2828ED-C28E-4231-A0C3-8E9FFB792D68}"/>
            </a:ext>
          </a:extLst>
        </xdr:cNvPr>
        <xdr:cNvSpPr txBox="1"/>
      </xdr:nvSpPr>
      <xdr:spPr>
        <a:xfrm>
          <a:off x="22199600" y="94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42063</xdr:rowOff>
    </xdr:from>
    <xdr:to>
      <xdr:col>116</xdr:col>
      <xdr:colOff>152400</xdr:colOff>
      <xdr:row>56</xdr:row>
      <xdr:rowOff>42063</xdr:rowOff>
    </xdr:to>
    <xdr:cxnSp macro="">
      <xdr:nvCxnSpPr>
        <xdr:cNvPr id="489" name="直線コネクタ 488">
          <a:extLst>
            <a:ext uri="{FF2B5EF4-FFF2-40B4-BE49-F238E27FC236}">
              <a16:creationId xmlns:a16="http://schemas.microsoft.com/office/drawing/2014/main" id="{1377A0DA-23BF-46BA-9EBF-8DAAD010293D}"/>
            </a:ext>
          </a:extLst>
        </xdr:cNvPr>
        <xdr:cNvCxnSpPr/>
      </xdr:nvCxnSpPr>
      <xdr:spPr>
        <a:xfrm>
          <a:off x="22072600" y="9643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139869</xdr:rowOff>
    </xdr:from>
    <xdr:ext cx="469744" cy="259045"/>
    <xdr:sp macro="" textlink="">
      <xdr:nvSpPr>
        <xdr:cNvPr id="490" name="【学校施設】&#10;一人当たり面積平均値テキスト">
          <a:extLst>
            <a:ext uri="{FF2B5EF4-FFF2-40B4-BE49-F238E27FC236}">
              <a16:creationId xmlns:a16="http://schemas.microsoft.com/office/drawing/2014/main" id="{F851CD21-6C2C-40BD-9BD1-84D9D60AE182}"/>
            </a:ext>
          </a:extLst>
        </xdr:cNvPr>
        <xdr:cNvSpPr txBox="1"/>
      </xdr:nvSpPr>
      <xdr:spPr>
        <a:xfrm>
          <a:off x="22199600" y="10083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116992</xdr:rowOff>
    </xdr:from>
    <xdr:to>
      <xdr:col>116</xdr:col>
      <xdr:colOff>114300</xdr:colOff>
      <xdr:row>60</xdr:row>
      <xdr:rowOff>47142</xdr:rowOff>
    </xdr:to>
    <xdr:sp macro="" textlink="">
      <xdr:nvSpPr>
        <xdr:cNvPr id="491" name="フローチャート: 判断 490">
          <a:extLst>
            <a:ext uri="{FF2B5EF4-FFF2-40B4-BE49-F238E27FC236}">
              <a16:creationId xmlns:a16="http://schemas.microsoft.com/office/drawing/2014/main" id="{3FD88FB4-A584-47FA-9D19-03323BD4CD56}"/>
            </a:ext>
          </a:extLst>
        </xdr:cNvPr>
        <xdr:cNvSpPr/>
      </xdr:nvSpPr>
      <xdr:spPr>
        <a:xfrm>
          <a:off x="22110700" y="1023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123851</xdr:rowOff>
    </xdr:from>
    <xdr:to>
      <xdr:col>112</xdr:col>
      <xdr:colOff>38100</xdr:colOff>
      <xdr:row>60</xdr:row>
      <xdr:rowOff>54001</xdr:rowOff>
    </xdr:to>
    <xdr:sp macro="" textlink="">
      <xdr:nvSpPr>
        <xdr:cNvPr id="492" name="フローチャート: 判断 491">
          <a:extLst>
            <a:ext uri="{FF2B5EF4-FFF2-40B4-BE49-F238E27FC236}">
              <a16:creationId xmlns:a16="http://schemas.microsoft.com/office/drawing/2014/main" id="{BA819B68-8A4D-48CC-AA39-4D86AAD39B61}"/>
            </a:ext>
          </a:extLst>
        </xdr:cNvPr>
        <xdr:cNvSpPr/>
      </xdr:nvSpPr>
      <xdr:spPr>
        <a:xfrm>
          <a:off x="21272500" y="10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115621</xdr:rowOff>
    </xdr:from>
    <xdr:to>
      <xdr:col>107</xdr:col>
      <xdr:colOff>101600</xdr:colOff>
      <xdr:row>60</xdr:row>
      <xdr:rowOff>45771</xdr:rowOff>
    </xdr:to>
    <xdr:sp macro="" textlink="">
      <xdr:nvSpPr>
        <xdr:cNvPr id="493" name="フローチャート: 判断 492">
          <a:extLst>
            <a:ext uri="{FF2B5EF4-FFF2-40B4-BE49-F238E27FC236}">
              <a16:creationId xmlns:a16="http://schemas.microsoft.com/office/drawing/2014/main" id="{4D2C4EA5-6479-4469-8129-C05CE74174BA}"/>
            </a:ext>
          </a:extLst>
        </xdr:cNvPr>
        <xdr:cNvSpPr/>
      </xdr:nvSpPr>
      <xdr:spPr>
        <a:xfrm>
          <a:off x="20383500" y="102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125679</xdr:rowOff>
    </xdr:from>
    <xdr:to>
      <xdr:col>102</xdr:col>
      <xdr:colOff>165100</xdr:colOff>
      <xdr:row>60</xdr:row>
      <xdr:rowOff>55829</xdr:rowOff>
    </xdr:to>
    <xdr:sp macro="" textlink="">
      <xdr:nvSpPr>
        <xdr:cNvPr id="494" name="フローチャート: 判断 493">
          <a:extLst>
            <a:ext uri="{FF2B5EF4-FFF2-40B4-BE49-F238E27FC236}">
              <a16:creationId xmlns:a16="http://schemas.microsoft.com/office/drawing/2014/main" id="{E7F1DE2D-4A87-449F-848A-734192723F11}"/>
            </a:ext>
          </a:extLst>
        </xdr:cNvPr>
        <xdr:cNvSpPr/>
      </xdr:nvSpPr>
      <xdr:spPr>
        <a:xfrm>
          <a:off x="19494500" y="102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112420</xdr:rowOff>
    </xdr:from>
    <xdr:to>
      <xdr:col>98</xdr:col>
      <xdr:colOff>38100</xdr:colOff>
      <xdr:row>60</xdr:row>
      <xdr:rowOff>42570</xdr:rowOff>
    </xdr:to>
    <xdr:sp macro="" textlink="">
      <xdr:nvSpPr>
        <xdr:cNvPr id="495" name="フローチャート: 判断 494">
          <a:extLst>
            <a:ext uri="{FF2B5EF4-FFF2-40B4-BE49-F238E27FC236}">
              <a16:creationId xmlns:a16="http://schemas.microsoft.com/office/drawing/2014/main" id="{0D900DAE-3F9D-4637-8034-DCB7A002C4E1}"/>
            </a:ext>
          </a:extLst>
        </xdr:cNvPr>
        <xdr:cNvSpPr/>
      </xdr:nvSpPr>
      <xdr:spPr>
        <a:xfrm>
          <a:off x="18605500" y="102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DC5225B-1E28-4CE8-A60A-DED05681BF7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17E8E25F-C77A-44D9-89FD-EEFB7BF64F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0B65DDD-A945-4093-B69B-0148DCCDE7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3D256B89-0EAE-4C75-8693-EA949ADDE44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027AEE3A-ED1C-43FD-9D69-0650301BBD1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137109</xdr:rowOff>
    </xdr:from>
    <xdr:to>
      <xdr:col>116</xdr:col>
      <xdr:colOff>114300</xdr:colOff>
      <xdr:row>61</xdr:row>
      <xdr:rowOff>67259</xdr:rowOff>
    </xdr:to>
    <xdr:sp macro="" textlink="">
      <xdr:nvSpPr>
        <xdr:cNvPr id="501" name="楕円 500">
          <a:extLst>
            <a:ext uri="{FF2B5EF4-FFF2-40B4-BE49-F238E27FC236}">
              <a16:creationId xmlns:a16="http://schemas.microsoft.com/office/drawing/2014/main" id="{C6066BFF-1A98-4E94-914D-FBB92F345498}"/>
            </a:ext>
          </a:extLst>
        </xdr:cNvPr>
        <xdr:cNvSpPr/>
      </xdr:nvSpPr>
      <xdr:spPr>
        <a:xfrm>
          <a:off x="22110700" y="10424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115536</xdr:rowOff>
    </xdr:from>
    <xdr:ext cx="469744" cy="259045"/>
    <xdr:sp macro="" textlink="">
      <xdr:nvSpPr>
        <xdr:cNvPr id="502" name="【学校施設】&#10;一人当たり面積該当値テキスト">
          <a:extLst>
            <a:ext uri="{FF2B5EF4-FFF2-40B4-BE49-F238E27FC236}">
              <a16:creationId xmlns:a16="http://schemas.microsoft.com/office/drawing/2014/main" id="{41C50612-A442-4BF7-94FB-504068D1B832}"/>
            </a:ext>
          </a:extLst>
        </xdr:cNvPr>
        <xdr:cNvSpPr txBox="1"/>
      </xdr:nvSpPr>
      <xdr:spPr>
        <a:xfrm>
          <a:off x="22199600" y="104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134824</xdr:rowOff>
    </xdr:from>
    <xdr:to>
      <xdr:col>112</xdr:col>
      <xdr:colOff>38100</xdr:colOff>
      <xdr:row>61</xdr:row>
      <xdr:rowOff>64974</xdr:rowOff>
    </xdr:to>
    <xdr:sp macro="" textlink="">
      <xdr:nvSpPr>
        <xdr:cNvPr id="503" name="楕円 502">
          <a:extLst>
            <a:ext uri="{FF2B5EF4-FFF2-40B4-BE49-F238E27FC236}">
              <a16:creationId xmlns:a16="http://schemas.microsoft.com/office/drawing/2014/main" id="{56CE6067-2A75-4D89-9690-932BF398F568}"/>
            </a:ext>
          </a:extLst>
        </xdr:cNvPr>
        <xdr:cNvSpPr/>
      </xdr:nvSpPr>
      <xdr:spPr>
        <a:xfrm>
          <a:off x="21272500" y="1042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14174</xdr:rowOff>
    </xdr:from>
    <xdr:to>
      <xdr:col>116</xdr:col>
      <xdr:colOff>63500</xdr:colOff>
      <xdr:row>61</xdr:row>
      <xdr:rowOff>16459</xdr:rowOff>
    </xdr:to>
    <xdr:cxnSp macro="">
      <xdr:nvCxnSpPr>
        <xdr:cNvPr id="504" name="直線コネクタ 503">
          <a:extLst>
            <a:ext uri="{FF2B5EF4-FFF2-40B4-BE49-F238E27FC236}">
              <a16:creationId xmlns:a16="http://schemas.microsoft.com/office/drawing/2014/main" id="{4C8A550D-577D-4E01-84EB-8284567766E5}"/>
            </a:ext>
          </a:extLst>
        </xdr:cNvPr>
        <xdr:cNvCxnSpPr/>
      </xdr:nvCxnSpPr>
      <xdr:spPr>
        <a:xfrm>
          <a:off x="21323300" y="10472624"/>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132080</xdr:rowOff>
    </xdr:from>
    <xdr:to>
      <xdr:col>107</xdr:col>
      <xdr:colOff>101600</xdr:colOff>
      <xdr:row>61</xdr:row>
      <xdr:rowOff>62230</xdr:rowOff>
    </xdr:to>
    <xdr:sp macro="" textlink="">
      <xdr:nvSpPr>
        <xdr:cNvPr id="505" name="楕円 504">
          <a:extLst>
            <a:ext uri="{FF2B5EF4-FFF2-40B4-BE49-F238E27FC236}">
              <a16:creationId xmlns:a16="http://schemas.microsoft.com/office/drawing/2014/main" id="{BEA1E71B-81C7-4FEF-A8FD-05271073698E}"/>
            </a:ext>
          </a:extLst>
        </xdr:cNvPr>
        <xdr:cNvSpPr/>
      </xdr:nvSpPr>
      <xdr:spPr>
        <a:xfrm>
          <a:off x="20383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11430</xdr:rowOff>
    </xdr:from>
    <xdr:to>
      <xdr:col>111</xdr:col>
      <xdr:colOff>177800</xdr:colOff>
      <xdr:row>61</xdr:row>
      <xdr:rowOff>14174</xdr:rowOff>
    </xdr:to>
    <xdr:cxnSp macro="">
      <xdr:nvCxnSpPr>
        <xdr:cNvPr id="506" name="直線コネクタ 505">
          <a:extLst>
            <a:ext uri="{FF2B5EF4-FFF2-40B4-BE49-F238E27FC236}">
              <a16:creationId xmlns:a16="http://schemas.microsoft.com/office/drawing/2014/main" id="{4C83DED6-6993-46D7-A30A-B143A3A903EC}"/>
            </a:ext>
          </a:extLst>
        </xdr:cNvPr>
        <xdr:cNvCxnSpPr/>
      </xdr:nvCxnSpPr>
      <xdr:spPr>
        <a:xfrm>
          <a:off x="20434300" y="1046988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128422</xdr:rowOff>
    </xdr:from>
    <xdr:to>
      <xdr:col>102</xdr:col>
      <xdr:colOff>165100</xdr:colOff>
      <xdr:row>61</xdr:row>
      <xdr:rowOff>58572</xdr:rowOff>
    </xdr:to>
    <xdr:sp macro="" textlink="">
      <xdr:nvSpPr>
        <xdr:cNvPr id="507" name="楕円 506">
          <a:extLst>
            <a:ext uri="{FF2B5EF4-FFF2-40B4-BE49-F238E27FC236}">
              <a16:creationId xmlns:a16="http://schemas.microsoft.com/office/drawing/2014/main" id="{47E0AF33-C8C9-4CF4-920E-5BBD9776DFD9}"/>
            </a:ext>
          </a:extLst>
        </xdr:cNvPr>
        <xdr:cNvSpPr/>
      </xdr:nvSpPr>
      <xdr:spPr>
        <a:xfrm>
          <a:off x="19494500" y="104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7772</xdr:rowOff>
    </xdr:from>
    <xdr:to>
      <xdr:col>107</xdr:col>
      <xdr:colOff>50800</xdr:colOff>
      <xdr:row>61</xdr:row>
      <xdr:rowOff>11430</xdr:rowOff>
    </xdr:to>
    <xdr:cxnSp macro="">
      <xdr:nvCxnSpPr>
        <xdr:cNvPr id="508" name="直線コネクタ 507">
          <a:extLst>
            <a:ext uri="{FF2B5EF4-FFF2-40B4-BE49-F238E27FC236}">
              <a16:creationId xmlns:a16="http://schemas.microsoft.com/office/drawing/2014/main" id="{BA15EFA8-B2D2-4FC8-B234-EA176D02FC61}"/>
            </a:ext>
          </a:extLst>
        </xdr:cNvPr>
        <xdr:cNvCxnSpPr/>
      </xdr:nvCxnSpPr>
      <xdr:spPr>
        <a:xfrm>
          <a:off x="19545300" y="1046622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127508</xdr:rowOff>
    </xdr:from>
    <xdr:to>
      <xdr:col>98</xdr:col>
      <xdr:colOff>38100</xdr:colOff>
      <xdr:row>61</xdr:row>
      <xdr:rowOff>57658</xdr:rowOff>
    </xdr:to>
    <xdr:sp macro="" textlink="">
      <xdr:nvSpPr>
        <xdr:cNvPr id="509" name="楕円 508">
          <a:extLst>
            <a:ext uri="{FF2B5EF4-FFF2-40B4-BE49-F238E27FC236}">
              <a16:creationId xmlns:a16="http://schemas.microsoft.com/office/drawing/2014/main" id="{AA211FED-F15B-4C0F-91A4-2B3BF9C8CE2C}"/>
            </a:ext>
          </a:extLst>
        </xdr:cNvPr>
        <xdr:cNvSpPr/>
      </xdr:nvSpPr>
      <xdr:spPr>
        <a:xfrm>
          <a:off x="186055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6858</xdr:rowOff>
    </xdr:from>
    <xdr:to>
      <xdr:col>102</xdr:col>
      <xdr:colOff>114300</xdr:colOff>
      <xdr:row>61</xdr:row>
      <xdr:rowOff>7772</xdr:rowOff>
    </xdr:to>
    <xdr:cxnSp macro="">
      <xdr:nvCxnSpPr>
        <xdr:cNvPr id="510" name="直線コネクタ 509">
          <a:extLst>
            <a:ext uri="{FF2B5EF4-FFF2-40B4-BE49-F238E27FC236}">
              <a16:creationId xmlns:a16="http://schemas.microsoft.com/office/drawing/2014/main" id="{40373617-3DBB-4DD7-A56B-096491F2BDD0}"/>
            </a:ext>
          </a:extLst>
        </xdr:cNvPr>
        <xdr:cNvCxnSpPr/>
      </xdr:nvCxnSpPr>
      <xdr:spPr>
        <a:xfrm>
          <a:off x="18656300" y="10465308"/>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70528</xdr:rowOff>
    </xdr:from>
    <xdr:ext cx="469744" cy="259045"/>
    <xdr:sp macro="" textlink="">
      <xdr:nvSpPr>
        <xdr:cNvPr id="511" name="n_1aveValue【学校施設】&#10;一人当たり面積">
          <a:extLst>
            <a:ext uri="{FF2B5EF4-FFF2-40B4-BE49-F238E27FC236}">
              <a16:creationId xmlns:a16="http://schemas.microsoft.com/office/drawing/2014/main" id="{8C506498-2E96-4359-8290-4B108FCAAFD6}"/>
            </a:ext>
          </a:extLst>
        </xdr:cNvPr>
        <xdr:cNvSpPr txBox="1"/>
      </xdr:nvSpPr>
      <xdr:spPr>
        <a:xfrm>
          <a:off x="21075727" y="1001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62298</xdr:rowOff>
    </xdr:from>
    <xdr:ext cx="469744" cy="259045"/>
    <xdr:sp macro="" textlink="">
      <xdr:nvSpPr>
        <xdr:cNvPr id="512" name="n_2aveValue【学校施設】&#10;一人当たり面積">
          <a:extLst>
            <a:ext uri="{FF2B5EF4-FFF2-40B4-BE49-F238E27FC236}">
              <a16:creationId xmlns:a16="http://schemas.microsoft.com/office/drawing/2014/main" id="{2828487E-87D9-4FA0-9F65-C6443EAAABA9}"/>
            </a:ext>
          </a:extLst>
        </xdr:cNvPr>
        <xdr:cNvSpPr txBox="1"/>
      </xdr:nvSpPr>
      <xdr:spPr>
        <a:xfrm>
          <a:off x="20199427" y="10006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72356</xdr:rowOff>
    </xdr:from>
    <xdr:ext cx="469744" cy="259045"/>
    <xdr:sp macro="" textlink="">
      <xdr:nvSpPr>
        <xdr:cNvPr id="513" name="n_3aveValue【学校施設】&#10;一人当たり面積">
          <a:extLst>
            <a:ext uri="{FF2B5EF4-FFF2-40B4-BE49-F238E27FC236}">
              <a16:creationId xmlns:a16="http://schemas.microsoft.com/office/drawing/2014/main" id="{ED7B1195-3AA1-4EE5-9ACC-F2C3EB2E34CD}"/>
            </a:ext>
          </a:extLst>
        </xdr:cNvPr>
        <xdr:cNvSpPr txBox="1"/>
      </xdr:nvSpPr>
      <xdr:spPr>
        <a:xfrm>
          <a:off x="19310427" y="100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59097</xdr:rowOff>
    </xdr:from>
    <xdr:ext cx="469744" cy="259045"/>
    <xdr:sp macro="" textlink="">
      <xdr:nvSpPr>
        <xdr:cNvPr id="514" name="n_4aveValue【学校施設】&#10;一人当たり面積">
          <a:extLst>
            <a:ext uri="{FF2B5EF4-FFF2-40B4-BE49-F238E27FC236}">
              <a16:creationId xmlns:a16="http://schemas.microsoft.com/office/drawing/2014/main" id="{5678F631-11DF-432E-9B8E-9F1E4B1C6BCF}"/>
            </a:ext>
          </a:extLst>
        </xdr:cNvPr>
        <xdr:cNvSpPr txBox="1"/>
      </xdr:nvSpPr>
      <xdr:spPr>
        <a:xfrm>
          <a:off x="18421427" y="10003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56101</xdr:rowOff>
    </xdr:from>
    <xdr:ext cx="469744" cy="259045"/>
    <xdr:sp macro="" textlink="">
      <xdr:nvSpPr>
        <xdr:cNvPr id="515" name="n_1mainValue【学校施設】&#10;一人当たり面積">
          <a:extLst>
            <a:ext uri="{FF2B5EF4-FFF2-40B4-BE49-F238E27FC236}">
              <a16:creationId xmlns:a16="http://schemas.microsoft.com/office/drawing/2014/main" id="{C9B10E7F-548D-42A3-8CFF-2F3F39726D4F}"/>
            </a:ext>
          </a:extLst>
        </xdr:cNvPr>
        <xdr:cNvSpPr txBox="1"/>
      </xdr:nvSpPr>
      <xdr:spPr>
        <a:xfrm>
          <a:off x="21075727" y="1051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53357</xdr:rowOff>
    </xdr:from>
    <xdr:ext cx="469744" cy="259045"/>
    <xdr:sp macro="" textlink="">
      <xdr:nvSpPr>
        <xdr:cNvPr id="516" name="n_2mainValue【学校施設】&#10;一人当たり面積">
          <a:extLst>
            <a:ext uri="{FF2B5EF4-FFF2-40B4-BE49-F238E27FC236}">
              <a16:creationId xmlns:a16="http://schemas.microsoft.com/office/drawing/2014/main" id="{E56F4FA5-6AF5-40CF-8CD7-B7EBD5A4C947}"/>
            </a:ext>
          </a:extLst>
        </xdr:cNvPr>
        <xdr:cNvSpPr txBox="1"/>
      </xdr:nvSpPr>
      <xdr:spPr>
        <a:xfrm>
          <a:off x="20199427" y="1051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49699</xdr:rowOff>
    </xdr:from>
    <xdr:ext cx="469744" cy="259045"/>
    <xdr:sp macro="" textlink="">
      <xdr:nvSpPr>
        <xdr:cNvPr id="517" name="n_3mainValue【学校施設】&#10;一人当たり面積">
          <a:extLst>
            <a:ext uri="{FF2B5EF4-FFF2-40B4-BE49-F238E27FC236}">
              <a16:creationId xmlns:a16="http://schemas.microsoft.com/office/drawing/2014/main" id="{02072DAA-A24E-4CEB-B144-BBAFAF2EE5BA}"/>
            </a:ext>
          </a:extLst>
        </xdr:cNvPr>
        <xdr:cNvSpPr txBox="1"/>
      </xdr:nvSpPr>
      <xdr:spPr>
        <a:xfrm>
          <a:off x="19310427" y="10508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48785</xdr:rowOff>
    </xdr:from>
    <xdr:ext cx="469744" cy="259045"/>
    <xdr:sp macro="" textlink="">
      <xdr:nvSpPr>
        <xdr:cNvPr id="518" name="n_4mainValue【学校施設】&#10;一人当たり面積">
          <a:extLst>
            <a:ext uri="{FF2B5EF4-FFF2-40B4-BE49-F238E27FC236}">
              <a16:creationId xmlns:a16="http://schemas.microsoft.com/office/drawing/2014/main" id="{0A8BD083-EAFF-4AD2-8500-A0F070775010}"/>
            </a:ext>
          </a:extLst>
        </xdr:cNvPr>
        <xdr:cNvSpPr txBox="1"/>
      </xdr:nvSpPr>
      <xdr:spPr>
        <a:xfrm>
          <a:off x="18421427" y="1050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9" name="正方形/長方形 518">
          <a:extLst>
            <a:ext uri="{FF2B5EF4-FFF2-40B4-BE49-F238E27FC236}">
              <a16:creationId xmlns:a16="http://schemas.microsoft.com/office/drawing/2014/main" id="{E46B701B-80B4-47BF-8EA7-8FBF92AF0405}"/>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0" name="正方形/長方形 519">
          <a:extLst>
            <a:ext uri="{FF2B5EF4-FFF2-40B4-BE49-F238E27FC236}">
              <a16:creationId xmlns:a16="http://schemas.microsoft.com/office/drawing/2014/main" id="{BB60FAB8-6D67-4895-9DC0-8824ECE79B3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1" name="正方形/長方形 520">
          <a:extLst>
            <a:ext uri="{FF2B5EF4-FFF2-40B4-BE49-F238E27FC236}">
              <a16:creationId xmlns:a16="http://schemas.microsoft.com/office/drawing/2014/main" id="{44AD5327-4274-4FDC-AE3A-F2969384C4A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2" name="正方形/長方形 521">
          <a:extLst>
            <a:ext uri="{FF2B5EF4-FFF2-40B4-BE49-F238E27FC236}">
              <a16:creationId xmlns:a16="http://schemas.microsoft.com/office/drawing/2014/main" id="{5EC40BBC-6143-4D60-8C02-659FD09E9D2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3" name="正方形/長方形 522">
          <a:extLst>
            <a:ext uri="{FF2B5EF4-FFF2-40B4-BE49-F238E27FC236}">
              <a16:creationId xmlns:a16="http://schemas.microsoft.com/office/drawing/2014/main" id="{D45D76E1-E093-46AE-AC65-B79387EC98F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4" name="正方形/長方形 523">
          <a:extLst>
            <a:ext uri="{FF2B5EF4-FFF2-40B4-BE49-F238E27FC236}">
              <a16:creationId xmlns:a16="http://schemas.microsoft.com/office/drawing/2014/main" id="{B9578D25-DC0B-486F-9A96-6ADC0BF8815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5" name="正方形/長方形 524">
          <a:extLst>
            <a:ext uri="{FF2B5EF4-FFF2-40B4-BE49-F238E27FC236}">
              <a16:creationId xmlns:a16="http://schemas.microsoft.com/office/drawing/2014/main" id="{F2F3211B-2BFA-4D1B-90BC-0ACDFAD94D8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6" name="正方形/長方形 525">
          <a:extLst>
            <a:ext uri="{FF2B5EF4-FFF2-40B4-BE49-F238E27FC236}">
              <a16:creationId xmlns:a16="http://schemas.microsoft.com/office/drawing/2014/main" id="{79076439-670B-4E02-8BB0-D99EC7A975A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7" name="テキスト ボックス 526">
          <a:extLst>
            <a:ext uri="{FF2B5EF4-FFF2-40B4-BE49-F238E27FC236}">
              <a16:creationId xmlns:a16="http://schemas.microsoft.com/office/drawing/2014/main" id="{2E1CACFA-B8B5-4B6F-85B9-C29EE9C5D0A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8" name="直線コネクタ 527">
          <a:extLst>
            <a:ext uri="{FF2B5EF4-FFF2-40B4-BE49-F238E27FC236}">
              <a16:creationId xmlns:a16="http://schemas.microsoft.com/office/drawing/2014/main" id="{882FDBE2-EC0B-4B95-B510-59741E4F0E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9" name="テキスト ボックス 528">
          <a:extLst>
            <a:ext uri="{FF2B5EF4-FFF2-40B4-BE49-F238E27FC236}">
              <a16:creationId xmlns:a16="http://schemas.microsoft.com/office/drawing/2014/main" id="{D018C20B-AD2E-4DAC-825A-B6F18FA09CE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0" name="直線コネクタ 529">
          <a:extLst>
            <a:ext uri="{FF2B5EF4-FFF2-40B4-BE49-F238E27FC236}">
              <a16:creationId xmlns:a16="http://schemas.microsoft.com/office/drawing/2014/main" id="{71A4D735-D938-424E-9278-5A7ABB1EF07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1" name="テキスト ボックス 530">
          <a:extLst>
            <a:ext uri="{FF2B5EF4-FFF2-40B4-BE49-F238E27FC236}">
              <a16:creationId xmlns:a16="http://schemas.microsoft.com/office/drawing/2014/main" id="{C2C4975C-AE45-4669-96B9-62C5F6F3609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2" name="直線コネクタ 531">
          <a:extLst>
            <a:ext uri="{FF2B5EF4-FFF2-40B4-BE49-F238E27FC236}">
              <a16:creationId xmlns:a16="http://schemas.microsoft.com/office/drawing/2014/main" id="{865B6EE1-CD75-492A-89C0-1C87623201C3}"/>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3" name="テキスト ボックス 532">
          <a:extLst>
            <a:ext uri="{FF2B5EF4-FFF2-40B4-BE49-F238E27FC236}">
              <a16:creationId xmlns:a16="http://schemas.microsoft.com/office/drawing/2014/main" id="{B8CF9375-70E4-4C9D-AB53-28BB7467A8E6}"/>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4" name="直線コネクタ 533">
          <a:extLst>
            <a:ext uri="{FF2B5EF4-FFF2-40B4-BE49-F238E27FC236}">
              <a16:creationId xmlns:a16="http://schemas.microsoft.com/office/drawing/2014/main" id="{DE4E8458-7CEA-4790-BF9B-D7719D2F8EF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5" name="テキスト ボックス 534">
          <a:extLst>
            <a:ext uri="{FF2B5EF4-FFF2-40B4-BE49-F238E27FC236}">
              <a16:creationId xmlns:a16="http://schemas.microsoft.com/office/drawing/2014/main" id="{448809AA-4A81-4E81-BFF1-A3F775A6C0A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6" name="直線コネクタ 535">
          <a:extLst>
            <a:ext uri="{FF2B5EF4-FFF2-40B4-BE49-F238E27FC236}">
              <a16:creationId xmlns:a16="http://schemas.microsoft.com/office/drawing/2014/main" id="{264DF7F1-7D44-4C89-AF9A-EAF33DC054EF}"/>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7" name="テキスト ボックス 536">
          <a:extLst>
            <a:ext uri="{FF2B5EF4-FFF2-40B4-BE49-F238E27FC236}">
              <a16:creationId xmlns:a16="http://schemas.microsoft.com/office/drawing/2014/main" id="{30122B95-46E6-46A7-9186-AA59121945E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8" name="直線コネクタ 537">
          <a:extLst>
            <a:ext uri="{FF2B5EF4-FFF2-40B4-BE49-F238E27FC236}">
              <a16:creationId xmlns:a16="http://schemas.microsoft.com/office/drawing/2014/main" id="{E3EBBB81-DA92-41E2-8105-2F078F074877}"/>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9" name="テキスト ボックス 538">
          <a:extLst>
            <a:ext uri="{FF2B5EF4-FFF2-40B4-BE49-F238E27FC236}">
              <a16:creationId xmlns:a16="http://schemas.microsoft.com/office/drawing/2014/main" id="{3AB4956E-E01C-4B79-860F-9502F304DDE8}"/>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0" name="直線コネクタ 539">
          <a:extLst>
            <a:ext uri="{FF2B5EF4-FFF2-40B4-BE49-F238E27FC236}">
              <a16:creationId xmlns:a16="http://schemas.microsoft.com/office/drawing/2014/main" id="{C5B457C4-BD76-45D1-A056-043D8C24D008}"/>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1" name="テキスト ボックス 540">
          <a:extLst>
            <a:ext uri="{FF2B5EF4-FFF2-40B4-BE49-F238E27FC236}">
              <a16:creationId xmlns:a16="http://schemas.microsoft.com/office/drawing/2014/main" id="{98BC83D1-BE9E-44B9-B930-79D1A5A116F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4BE87110-2409-4E3F-A92E-FE4356E1365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3" name="【児童館】&#10;有形固定資産減価償却率グラフ枠">
          <a:extLst>
            <a:ext uri="{FF2B5EF4-FFF2-40B4-BE49-F238E27FC236}">
              <a16:creationId xmlns:a16="http://schemas.microsoft.com/office/drawing/2014/main" id="{F0354001-F919-4262-A429-44685428C2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41366</xdr:rowOff>
    </xdr:from>
    <xdr:to>
      <xdr:col>85</xdr:col>
      <xdr:colOff>126364</xdr:colOff>
      <xdr:row>86</xdr:row>
      <xdr:rowOff>168729</xdr:rowOff>
    </xdr:to>
    <xdr:cxnSp macro="">
      <xdr:nvCxnSpPr>
        <xdr:cNvPr id="544" name="直線コネクタ 543">
          <a:extLst>
            <a:ext uri="{FF2B5EF4-FFF2-40B4-BE49-F238E27FC236}">
              <a16:creationId xmlns:a16="http://schemas.microsoft.com/office/drawing/2014/main" id="{C652442F-1919-4153-9222-EBF515F5CD0C}"/>
            </a:ext>
          </a:extLst>
        </xdr:cNvPr>
        <xdr:cNvCxnSpPr/>
      </xdr:nvCxnSpPr>
      <xdr:spPr>
        <a:xfrm flipV="1">
          <a:off x="16318864" y="13414466"/>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5" name="【児童館】&#10;有形固定資産減価償却率最小値テキスト">
          <a:extLst>
            <a:ext uri="{FF2B5EF4-FFF2-40B4-BE49-F238E27FC236}">
              <a16:creationId xmlns:a16="http://schemas.microsoft.com/office/drawing/2014/main" id="{66554708-0DF3-48B7-8793-AE2B10AE44B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6" name="直線コネクタ 545">
          <a:extLst>
            <a:ext uri="{FF2B5EF4-FFF2-40B4-BE49-F238E27FC236}">
              <a16:creationId xmlns:a16="http://schemas.microsoft.com/office/drawing/2014/main" id="{4926429C-797C-4174-9DF9-76BCCC5562C5}"/>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159493</xdr:rowOff>
    </xdr:from>
    <xdr:ext cx="340478" cy="259045"/>
    <xdr:sp macro="" textlink="">
      <xdr:nvSpPr>
        <xdr:cNvPr id="547" name="【児童館】&#10;有形固定資産減価償却率最大値テキスト">
          <a:extLst>
            <a:ext uri="{FF2B5EF4-FFF2-40B4-BE49-F238E27FC236}">
              <a16:creationId xmlns:a16="http://schemas.microsoft.com/office/drawing/2014/main" id="{DACD3082-8BB4-4FB6-B550-89D5596BBB5B}"/>
            </a:ext>
          </a:extLst>
        </xdr:cNvPr>
        <xdr:cNvSpPr txBox="1"/>
      </xdr:nvSpPr>
      <xdr:spPr>
        <a:xfrm>
          <a:off x="16357600" y="13189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41366</xdr:rowOff>
    </xdr:from>
    <xdr:to>
      <xdr:col>86</xdr:col>
      <xdr:colOff>25400</xdr:colOff>
      <xdr:row>78</xdr:row>
      <xdr:rowOff>41366</xdr:rowOff>
    </xdr:to>
    <xdr:cxnSp macro="">
      <xdr:nvCxnSpPr>
        <xdr:cNvPr id="548" name="直線コネクタ 547">
          <a:extLst>
            <a:ext uri="{FF2B5EF4-FFF2-40B4-BE49-F238E27FC236}">
              <a16:creationId xmlns:a16="http://schemas.microsoft.com/office/drawing/2014/main" id="{7D0916DC-9719-4FCC-AA76-3BA24999DA5D}"/>
            </a:ext>
          </a:extLst>
        </xdr:cNvPr>
        <xdr:cNvCxnSpPr/>
      </xdr:nvCxnSpPr>
      <xdr:spPr>
        <a:xfrm>
          <a:off x="16230600" y="1341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29771</xdr:rowOff>
    </xdr:from>
    <xdr:ext cx="405111" cy="259045"/>
    <xdr:sp macro="" textlink="">
      <xdr:nvSpPr>
        <xdr:cNvPr id="549" name="【児童館】&#10;有形固定資産減価償却率平均値テキスト">
          <a:extLst>
            <a:ext uri="{FF2B5EF4-FFF2-40B4-BE49-F238E27FC236}">
              <a16:creationId xmlns:a16="http://schemas.microsoft.com/office/drawing/2014/main" id="{4269C43C-A3DB-4660-8500-5EE708534989}"/>
            </a:ext>
          </a:extLst>
        </xdr:cNvPr>
        <xdr:cNvSpPr txBox="1"/>
      </xdr:nvSpPr>
      <xdr:spPr>
        <a:xfrm>
          <a:off x="16357600" y="13917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550" name="フローチャート: 判断 549">
          <a:extLst>
            <a:ext uri="{FF2B5EF4-FFF2-40B4-BE49-F238E27FC236}">
              <a16:creationId xmlns:a16="http://schemas.microsoft.com/office/drawing/2014/main" id="{36815F0E-C544-43EC-826A-A265BC67EE8B}"/>
            </a:ext>
          </a:extLst>
        </xdr:cNvPr>
        <xdr:cNvSpPr/>
      </xdr:nvSpPr>
      <xdr:spPr>
        <a:xfrm>
          <a:off x="162687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163649</xdr:rowOff>
    </xdr:from>
    <xdr:to>
      <xdr:col>81</xdr:col>
      <xdr:colOff>101600</xdr:colOff>
      <xdr:row>82</xdr:row>
      <xdr:rowOff>93799</xdr:rowOff>
    </xdr:to>
    <xdr:sp macro="" textlink="">
      <xdr:nvSpPr>
        <xdr:cNvPr id="551" name="フローチャート: 判断 550">
          <a:extLst>
            <a:ext uri="{FF2B5EF4-FFF2-40B4-BE49-F238E27FC236}">
              <a16:creationId xmlns:a16="http://schemas.microsoft.com/office/drawing/2014/main" id="{4A16B159-A647-46F3-A0B9-456576A3AA5C}"/>
            </a:ext>
          </a:extLst>
        </xdr:cNvPr>
        <xdr:cNvSpPr/>
      </xdr:nvSpPr>
      <xdr:spPr>
        <a:xfrm>
          <a:off x="15430500" y="140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160382</xdr:rowOff>
    </xdr:from>
    <xdr:to>
      <xdr:col>76</xdr:col>
      <xdr:colOff>165100</xdr:colOff>
      <xdr:row>82</xdr:row>
      <xdr:rowOff>90532</xdr:rowOff>
    </xdr:to>
    <xdr:sp macro="" textlink="">
      <xdr:nvSpPr>
        <xdr:cNvPr id="552" name="フローチャート: 判断 551">
          <a:extLst>
            <a:ext uri="{FF2B5EF4-FFF2-40B4-BE49-F238E27FC236}">
              <a16:creationId xmlns:a16="http://schemas.microsoft.com/office/drawing/2014/main" id="{EFF65359-6CF9-410F-90A5-FE248BDB1A06}"/>
            </a:ext>
          </a:extLst>
        </xdr:cNvPr>
        <xdr:cNvSpPr/>
      </xdr:nvSpPr>
      <xdr:spPr>
        <a:xfrm>
          <a:off x="14541500" y="1404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155484</xdr:rowOff>
    </xdr:from>
    <xdr:to>
      <xdr:col>72</xdr:col>
      <xdr:colOff>38100</xdr:colOff>
      <xdr:row>82</xdr:row>
      <xdr:rowOff>85634</xdr:rowOff>
    </xdr:to>
    <xdr:sp macro="" textlink="">
      <xdr:nvSpPr>
        <xdr:cNvPr id="553" name="フローチャート: 判断 552">
          <a:extLst>
            <a:ext uri="{FF2B5EF4-FFF2-40B4-BE49-F238E27FC236}">
              <a16:creationId xmlns:a16="http://schemas.microsoft.com/office/drawing/2014/main" id="{9669D689-4BA7-49EC-9059-2C120BA47BC0}"/>
            </a:ext>
          </a:extLst>
        </xdr:cNvPr>
        <xdr:cNvSpPr/>
      </xdr:nvSpPr>
      <xdr:spPr>
        <a:xfrm>
          <a:off x="13652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554" name="フローチャート: 判断 553">
          <a:extLst>
            <a:ext uri="{FF2B5EF4-FFF2-40B4-BE49-F238E27FC236}">
              <a16:creationId xmlns:a16="http://schemas.microsoft.com/office/drawing/2014/main" id="{D2AB2AD7-3FD2-421A-9262-CA7106EAC83A}"/>
            </a:ext>
          </a:extLst>
        </xdr:cNvPr>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C1E06A00-3B68-425C-B26C-53DA080C7DF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DBCFFF6D-CF61-46E4-93A0-EDC805D82FE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2F58D4BE-1E0E-41C0-BF45-8CAFD7D357D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56C93FDF-4053-42EB-AB90-2EA110D612A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DB085459-C510-438F-9382-FD88F6046D8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147320</xdr:rowOff>
    </xdr:from>
    <xdr:to>
      <xdr:col>85</xdr:col>
      <xdr:colOff>177800</xdr:colOff>
      <xdr:row>83</xdr:row>
      <xdr:rowOff>77470</xdr:rowOff>
    </xdr:to>
    <xdr:sp macro="" textlink="">
      <xdr:nvSpPr>
        <xdr:cNvPr id="560" name="楕円 559">
          <a:extLst>
            <a:ext uri="{FF2B5EF4-FFF2-40B4-BE49-F238E27FC236}">
              <a16:creationId xmlns:a16="http://schemas.microsoft.com/office/drawing/2014/main" id="{D3D174E1-C1BF-4C00-B725-BED667430779}"/>
            </a:ext>
          </a:extLst>
        </xdr:cNvPr>
        <xdr:cNvSpPr/>
      </xdr:nvSpPr>
      <xdr:spPr>
        <a:xfrm>
          <a:off x="16268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125747</xdr:rowOff>
    </xdr:from>
    <xdr:ext cx="405111" cy="259045"/>
    <xdr:sp macro="" textlink="">
      <xdr:nvSpPr>
        <xdr:cNvPr id="561" name="【児童館】&#10;有形固定資産減価償却率該当値テキスト">
          <a:extLst>
            <a:ext uri="{FF2B5EF4-FFF2-40B4-BE49-F238E27FC236}">
              <a16:creationId xmlns:a16="http://schemas.microsoft.com/office/drawing/2014/main" id="{84E93E2F-842B-4401-A591-A2B2FDA0DE06}"/>
            </a:ext>
          </a:extLst>
        </xdr:cNvPr>
        <xdr:cNvSpPr txBox="1"/>
      </xdr:nvSpPr>
      <xdr:spPr>
        <a:xfrm>
          <a:off x="16357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113030</xdr:rowOff>
    </xdr:from>
    <xdr:to>
      <xdr:col>81</xdr:col>
      <xdr:colOff>101600</xdr:colOff>
      <xdr:row>83</xdr:row>
      <xdr:rowOff>43180</xdr:rowOff>
    </xdr:to>
    <xdr:sp macro="" textlink="">
      <xdr:nvSpPr>
        <xdr:cNvPr id="562" name="楕円 561">
          <a:extLst>
            <a:ext uri="{FF2B5EF4-FFF2-40B4-BE49-F238E27FC236}">
              <a16:creationId xmlns:a16="http://schemas.microsoft.com/office/drawing/2014/main" id="{BA40A4D1-D720-4F82-8324-003746B2D547}"/>
            </a:ext>
          </a:extLst>
        </xdr:cNvPr>
        <xdr:cNvSpPr/>
      </xdr:nvSpPr>
      <xdr:spPr>
        <a:xfrm>
          <a:off x="15430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163830</xdr:rowOff>
    </xdr:from>
    <xdr:to>
      <xdr:col>85</xdr:col>
      <xdr:colOff>127000</xdr:colOff>
      <xdr:row>83</xdr:row>
      <xdr:rowOff>26670</xdr:rowOff>
    </xdr:to>
    <xdr:cxnSp macro="">
      <xdr:nvCxnSpPr>
        <xdr:cNvPr id="563" name="直線コネクタ 562">
          <a:extLst>
            <a:ext uri="{FF2B5EF4-FFF2-40B4-BE49-F238E27FC236}">
              <a16:creationId xmlns:a16="http://schemas.microsoft.com/office/drawing/2014/main" id="{027BF547-CD41-4BAE-90EE-931F29109CF3}"/>
            </a:ext>
          </a:extLst>
        </xdr:cNvPr>
        <xdr:cNvCxnSpPr/>
      </xdr:nvCxnSpPr>
      <xdr:spPr>
        <a:xfrm>
          <a:off x="15481300" y="142227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88537</xdr:rowOff>
    </xdr:from>
    <xdr:to>
      <xdr:col>76</xdr:col>
      <xdr:colOff>165100</xdr:colOff>
      <xdr:row>83</xdr:row>
      <xdr:rowOff>18687</xdr:rowOff>
    </xdr:to>
    <xdr:sp macro="" textlink="">
      <xdr:nvSpPr>
        <xdr:cNvPr id="564" name="楕円 563">
          <a:extLst>
            <a:ext uri="{FF2B5EF4-FFF2-40B4-BE49-F238E27FC236}">
              <a16:creationId xmlns:a16="http://schemas.microsoft.com/office/drawing/2014/main" id="{80257C1C-AB80-44F9-9A76-A8946C6D2C77}"/>
            </a:ext>
          </a:extLst>
        </xdr:cNvPr>
        <xdr:cNvSpPr/>
      </xdr:nvSpPr>
      <xdr:spPr>
        <a:xfrm>
          <a:off x="14541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139337</xdr:rowOff>
    </xdr:from>
    <xdr:to>
      <xdr:col>81</xdr:col>
      <xdr:colOff>50800</xdr:colOff>
      <xdr:row>82</xdr:row>
      <xdr:rowOff>163830</xdr:rowOff>
    </xdr:to>
    <xdr:cxnSp macro="">
      <xdr:nvCxnSpPr>
        <xdr:cNvPr id="565" name="直線コネクタ 564">
          <a:extLst>
            <a:ext uri="{FF2B5EF4-FFF2-40B4-BE49-F238E27FC236}">
              <a16:creationId xmlns:a16="http://schemas.microsoft.com/office/drawing/2014/main" id="{BC9EB872-5C69-411B-A2B7-5F26F7791911}"/>
            </a:ext>
          </a:extLst>
        </xdr:cNvPr>
        <xdr:cNvCxnSpPr/>
      </xdr:nvCxnSpPr>
      <xdr:spPr>
        <a:xfrm>
          <a:off x="14592300" y="1419823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82006</xdr:rowOff>
    </xdr:from>
    <xdr:to>
      <xdr:col>72</xdr:col>
      <xdr:colOff>38100</xdr:colOff>
      <xdr:row>83</xdr:row>
      <xdr:rowOff>12156</xdr:rowOff>
    </xdr:to>
    <xdr:sp macro="" textlink="">
      <xdr:nvSpPr>
        <xdr:cNvPr id="566" name="楕円 565">
          <a:extLst>
            <a:ext uri="{FF2B5EF4-FFF2-40B4-BE49-F238E27FC236}">
              <a16:creationId xmlns:a16="http://schemas.microsoft.com/office/drawing/2014/main" id="{04D7DD1A-EB82-44AA-A2B5-D11D54B3C544}"/>
            </a:ext>
          </a:extLst>
        </xdr:cNvPr>
        <xdr:cNvSpPr/>
      </xdr:nvSpPr>
      <xdr:spPr>
        <a:xfrm>
          <a:off x="13652500" y="141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132806</xdr:rowOff>
    </xdr:from>
    <xdr:to>
      <xdr:col>76</xdr:col>
      <xdr:colOff>114300</xdr:colOff>
      <xdr:row>82</xdr:row>
      <xdr:rowOff>139337</xdr:rowOff>
    </xdr:to>
    <xdr:cxnSp macro="">
      <xdr:nvCxnSpPr>
        <xdr:cNvPr id="567" name="直線コネクタ 566">
          <a:extLst>
            <a:ext uri="{FF2B5EF4-FFF2-40B4-BE49-F238E27FC236}">
              <a16:creationId xmlns:a16="http://schemas.microsoft.com/office/drawing/2014/main" id="{323A2475-56C5-4CA6-8231-2965C0C53432}"/>
            </a:ext>
          </a:extLst>
        </xdr:cNvPr>
        <xdr:cNvCxnSpPr/>
      </xdr:nvCxnSpPr>
      <xdr:spPr>
        <a:xfrm>
          <a:off x="13703300" y="141917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55880</xdr:rowOff>
    </xdr:from>
    <xdr:to>
      <xdr:col>67</xdr:col>
      <xdr:colOff>101600</xdr:colOff>
      <xdr:row>82</xdr:row>
      <xdr:rowOff>157480</xdr:rowOff>
    </xdr:to>
    <xdr:sp macro="" textlink="">
      <xdr:nvSpPr>
        <xdr:cNvPr id="568" name="楕円 567">
          <a:extLst>
            <a:ext uri="{FF2B5EF4-FFF2-40B4-BE49-F238E27FC236}">
              <a16:creationId xmlns:a16="http://schemas.microsoft.com/office/drawing/2014/main" id="{2BB78B1A-DC42-4836-A1D4-6CA515217C91}"/>
            </a:ext>
          </a:extLst>
        </xdr:cNvPr>
        <xdr:cNvSpPr/>
      </xdr:nvSpPr>
      <xdr:spPr>
        <a:xfrm>
          <a:off x="12763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132806</xdr:rowOff>
    </xdr:to>
    <xdr:cxnSp macro="">
      <xdr:nvCxnSpPr>
        <xdr:cNvPr id="569" name="直線コネクタ 568">
          <a:extLst>
            <a:ext uri="{FF2B5EF4-FFF2-40B4-BE49-F238E27FC236}">
              <a16:creationId xmlns:a16="http://schemas.microsoft.com/office/drawing/2014/main" id="{010B20FE-25CF-4416-8DE0-ECF5479EF5BB}"/>
            </a:ext>
          </a:extLst>
        </xdr:cNvPr>
        <xdr:cNvCxnSpPr/>
      </xdr:nvCxnSpPr>
      <xdr:spPr>
        <a:xfrm>
          <a:off x="12814300" y="141655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110326</xdr:rowOff>
    </xdr:from>
    <xdr:ext cx="405111" cy="259045"/>
    <xdr:sp macro="" textlink="">
      <xdr:nvSpPr>
        <xdr:cNvPr id="570" name="n_1aveValue【児童館】&#10;有形固定資産減価償却率">
          <a:extLst>
            <a:ext uri="{FF2B5EF4-FFF2-40B4-BE49-F238E27FC236}">
              <a16:creationId xmlns:a16="http://schemas.microsoft.com/office/drawing/2014/main" id="{B9BDEFC6-5241-42AC-BE44-1311613E34C0}"/>
            </a:ext>
          </a:extLst>
        </xdr:cNvPr>
        <xdr:cNvSpPr txBox="1"/>
      </xdr:nvSpPr>
      <xdr:spPr>
        <a:xfrm>
          <a:off x="15266044" y="1382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107059</xdr:rowOff>
    </xdr:from>
    <xdr:ext cx="405111" cy="259045"/>
    <xdr:sp macro="" textlink="">
      <xdr:nvSpPr>
        <xdr:cNvPr id="571" name="n_2aveValue【児童館】&#10;有形固定資産減価償却率">
          <a:extLst>
            <a:ext uri="{FF2B5EF4-FFF2-40B4-BE49-F238E27FC236}">
              <a16:creationId xmlns:a16="http://schemas.microsoft.com/office/drawing/2014/main" id="{50CB1871-51F7-4B57-9C5E-B053C006F675}"/>
            </a:ext>
          </a:extLst>
        </xdr:cNvPr>
        <xdr:cNvSpPr txBox="1"/>
      </xdr:nvSpPr>
      <xdr:spPr>
        <a:xfrm>
          <a:off x="14389744" y="1382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102161</xdr:rowOff>
    </xdr:from>
    <xdr:ext cx="405111" cy="259045"/>
    <xdr:sp macro="" textlink="">
      <xdr:nvSpPr>
        <xdr:cNvPr id="572" name="n_3aveValue【児童館】&#10;有形固定資産減価償却率">
          <a:extLst>
            <a:ext uri="{FF2B5EF4-FFF2-40B4-BE49-F238E27FC236}">
              <a16:creationId xmlns:a16="http://schemas.microsoft.com/office/drawing/2014/main" id="{ECC9A44E-A525-4520-97AC-5EABF3FE9253}"/>
            </a:ext>
          </a:extLst>
        </xdr:cNvPr>
        <xdr:cNvSpPr txBox="1"/>
      </xdr:nvSpPr>
      <xdr:spPr>
        <a:xfrm>
          <a:off x="13500744" y="1381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573" name="n_4aveValue【児童館】&#10;有形固定資産減価償却率">
          <a:extLst>
            <a:ext uri="{FF2B5EF4-FFF2-40B4-BE49-F238E27FC236}">
              <a16:creationId xmlns:a16="http://schemas.microsoft.com/office/drawing/2014/main" id="{4E68D58A-3857-4B8D-B28D-B5B879B954D3}"/>
            </a:ext>
          </a:extLst>
        </xdr:cNvPr>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34307</xdr:rowOff>
    </xdr:from>
    <xdr:ext cx="405111" cy="259045"/>
    <xdr:sp macro="" textlink="">
      <xdr:nvSpPr>
        <xdr:cNvPr id="574" name="n_1mainValue【児童館】&#10;有形固定資産減価償却率">
          <a:extLst>
            <a:ext uri="{FF2B5EF4-FFF2-40B4-BE49-F238E27FC236}">
              <a16:creationId xmlns:a16="http://schemas.microsoft.com/office/drawing/2014/main" id="{536A3CED-7FB2-4092-9C2D-99BBD63FC6E2}"/>
            </a:ext>
          </a:extLst>
        </xdr:cNvPr>
        <xdr:cNvSpPr txBox="1"/>
      </xdr:nvSpPr>
      <xdr:spPr>
        <a:xfrm>
          <a:off x="15266044" y="1426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9814</xdr:rowOff>
    </xdr:from>
    <xdr:ext cx="405111" cy="259045"/>
    <xdr:sp macro="" textlink="">
      <xdr:nvSpPr>
        <xdr:cNvPr id="575" name="n_2mainValue【児童館】&#10;有形固定資産減価償却率">
          <a:extLst>
            <a:ext uri="{FF2B5EF4-FFF2-40B4-BE49-F238E27FC236}">
              <a16:creationId xmlns:a16="http://schemas.microsoft.com/office/drawing/2014/main" id="{2EF3DAB6-0DFF-4B3F-8356-26F4D88B8878}"/>
            </a:ext>
          </a:extLst>
        </xdr:cNvPr>
        <xdr:cNvSpPr txBox="1"/>
      </xdr:nvSpPr>
      <xdr:spPr>
        <a:xfrm>
          <a:off x="14389744" y="1424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3283</xdr:rowOff>
    </xdr:from>
    <xdr:ext cx="405111" cy="259045"/>
    <xdr:sp macro="" textlink="">
      <xdr:nvSpPr>
        <xdr:cNvPr id="576" name="n_3mainValue【児童館】&#10;有形固定資産減価償却率">
          <a:extLst>
            <a:ext uri="{FF2B5EF4-FFF2-40B4-BE49-F238E27FC236}">
              <a16:creationId xmlns:a16="http://schemas.microsoft.com/office/drawing/2014/main" id="{6E5DF4EB-47F4-415C-BE96-5A46A7143942}"/>
            </a:ext>
          </a:extLst>
        </xdr:cNvPr>
        <xdr:cNvSpPr txBox="1"/>
      </xdr:nvSpPr>
      <xdr:spPr>
        <a:xfrm>
          <a:off x="13500744" y="1423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148607</xdr:rowOff>
    </xdr:from>
    <xdr:ext cx="405111" cy="259045"/>
    <xdr:sp macro="" textlink="">
      <xdr:nvSpPr>
        <xdr:cNvPr id="577" name="n_4mainValue【児童館】&#10;有形固定資産減価償却率">
          <a:extLst>
            <a:ext uri="{FF2B5EF4-FFF2-40B4-BE49-F238E27FC236}">
              <a16:creationId xmlns:a16="http://schemas.microsoft.com/office/drawing/2014/main" id="{38483F87-EEAC-400D-B1B4-CB4130F3D9A1}"/>
            </a:ext>
          </a:extLst>
        </xdr:cNvPr>
        <xdr:cNvSpPr txBox="1"/>
      </xdr:nvSpPr>
      <xdr:spPr>
        <a:xfrm>
          <a:off x="12611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C0ECE31F-044C-4B0D-B53A-69A2BBCBBF4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7DB5EBD0-C5AA-47B1-84F4-0D2A391095F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8DED4831-0CC6-4012-8E5C-B0E076C0F90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C7C81700-D109-44D5-910A-03D1162015E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4F877449-CD2A-4CC6-814C-8F87F77FFCF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062DCFAA-8F0C-4DAF-AFB8-BA3542F9554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E8D27FAD-5030-41D4-A4BD-E0F5F84150D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F0FF7328-1978-498A-8A64-D29AB422249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724BBD56-FD26-482C-BCF4-66896F1928E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489E6E0F-6DD7-4578-AFB4-17923CF304D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88" name="直線コネクタ 587">
          <a:extLst>
            <a:ext uri="{FF2B5EF4-FFF2-40B4-BE49-F238E27FC236}">
              <a16:creationId xmlns:a16="http://schemas.microsoft.com/office/drawing/2014/main" id="{506FA5A4-12EF-4AE3-93FE-C476264FE25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89" name="テキスト ボックス 588">
          <a:extLst>
            <a:ext uri="{FF2B5EF4-FFF2-40B4-BE49-F238E27FC236}">
              <a16:creationId xmlns:a16="http://schemas.microsoft.com/office/drawing/2014/main" id="{822D94D9-7433-4AE7-9B3C-743BD35D0228}"/>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0" name="直線コネクタ 589">
          <a:extLst>
            <a:ext uri="{FF2B5EF4-FFF2-40B4-BE49-F238E27FC236}">
              <a16:creationId xmlns:a16="http://schemas.microsoft.com/office/drawing/2014/main" id="{D9DC4533-EF26-4529-8B89-96F3865AA5A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1" name="テキスト ボックス 590">
          <a:extLst>
            <a:ext uri="{FF2B5EF4-FFF2-40B4-BE49-F238E27FC236}">
              <a16:creationId xmlns:a16="http://schemas.microsoft.com/office/drawing/2014/main" id="{B9716213-9220-4AB3-A4C2-2ED696A6F19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2" name="直線コネクタ 591">
          <a:extLst>
            <a:ext uri="{FF2B5EF4-FFF2-40B4-BE49-F238E27FC236}">
              <a16:creationId xmlns:a16="http://schemas.microsoft.com/office/drawing/2014/main" id="{373CA8DA-7FDF-4582-91E3-A493FAD9A818}"/>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3" name="テキスト ボックス 592">
          <a:extLst>
            <a:ext uri="{FF2B5EF4-FFF2-40B4-BE49-F238E27FC236}">
              <a16:creationId xmlns:a16="http://schemas.microsoft.com/office/drawing/2014/main" id="{AC15E23C-C33F-4F94-8CB1-172A1D84674F}"/>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4" name="直線コネクタ 593">
          <a:extLst>
            <a:ext uri="{FF2B5EF4-FFF2-40B4-BE49-F238E27FC236}">
              <a16:creationId xmlns:a16="http://schemas.microsoft.com/office/drawing/2014/main" id="{EB0DEE1B-6445-465A-ACF2-6721C81DBE5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95" name="テキスト ボックス 594">
          <a:extLst>
            <a:ext uri="{FF2B5EF4-FFF2-40B4-BE49-F238E27FC236}">
              <a16:creationId xmlns:a16="http://schemas.microsoft.com/office/drawing/2014/main" id="{9104E57B-E150-46BB-BF8B-6A40FB1A6BAD}"/>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96" name="直線コネクタ 595">
          <a:extLst>
            <a:ext uri="{FF2B5EF4-FFF2-40B4-BE49-F238E27FC236}">
              <a16:creationId xmlns:a16="http://schemas.microsoft.com/office/drawing/2014/main" id="{F8C0DFEF-59D9-404F-AB54-EB148F6428D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97" name="テキスト ボックス 596">
          <a:extLst>
            <a:ext uri="{FF2B5EF4-FFF2-40B4-BE49-F238E27FC236}">
              <a16:creationId xmlns:a16="http://schemas.microsoft.com/office/drawing/2014/main" id="{BACB92D7-24E6-4191-ABF4-0833CF058519}"/>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8" name="直線コネクタ 597">
          <a:extLst>
            <a:ext uri="{FF2B5EF4-FFF2-40B4-BE49-F238E27FC236}">
              <a16:creationId xmlns:a16="http://schemas.microsoft.com/office/drawing/2014/main" id="{603B0BF5-A669-4036-9412-3C965C28BF1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9" name="テキスト ボックス 598">
          <a:extLst>
            <a:ext uri="{FF2B5EF4-FFF2-40B4-BE49-F238E27FC236}">
              <a16:creationId xmlns:a16="http://schemas.microsoft.com/office/drawing/2014/main" id="{3483BE25-4F99-4743-8143-CBB0B055BA3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0" name="【児童館】&#10;一人当たり面積グラフ枠">
          <a:extLst>
            <a:ext uri="{FF2B5EF4-FFF2-40B4-BE49-F238E27FC236}">
              <a16:creationId xmlns:a16="http://schemas.microsoft.com/office/drawing/2014/main" id="{21C57C87-54C2-47AF-AF5A-43F030FB2A0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86</xdr:row>
      <xdr:rowOff>76200</xdr:rowOff>
    </xdr:to>
    <xdr:cxnSp macro="">
      <xdr:nvCxnSpPr>
        <xdr:cNvPr id="601" name="直線コネクタ 600">
          <a:extLst>
            <a:ext uri="{FF2B5EF4-FFF2-40B4-BE49-F238E27FC236}">
              <a16:creationId xmlns:a16="http://schemas.microsoft.com/office/drawing/2014/main" id="{43600FDA-9DD6-4984-A435-2347973BC1D0}"/>
            </a:ext>
          </a:extLst>
        </xdr:cNvPr>
        <xdr:cNvCxnSpPr/>
      </xdr:nvCxnSpPr>
      <xdr:spPr>
        <a:xfrm flipV="1">
          <a:off x="22160864" y="132588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02" name="【児童館】&#10;一人当たり面積最小値テキスト">
          <a:extLst>
            <a:ext uri="{FF2B5EF4-FFF2-40B4-BE49-F238E27FC236}">
              <a16:creationId xmlns:a16="http://schemas.microsoft.com/office/drawing/2014/main" id="{938ED9D0-8514-4F02-A66C-884796B9641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03" name="直線コネクタ 602">
          <a:extLst>
            <a:ext uri="{FF2B5EF4-FFF2-40B4-BE49-F238E27FC236}">
              <a16:creationId xmlns:a16="http://schemas.microsoft.com/office/drawing/2014/main" id="{9BF0440C-9F1E-4112-8AF0-66E1872314FF}"/>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604" name="【児童館】&#10;一人当たり面積最大値テキスト">
          <a:extLst>
            <a:ext uri="{FF2B5EF4-FFF2-40B4-BE49-F238E27FC236}">
              <a16:creationId xmlns:a16="http://schemas.microsoft.com/office/drawing/2014/main" id="{D1EFAC74-226A-49BD-B0D8-1A9B765DCACA}"/>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605" name="直線コネクタ 604">
          <a:extLst>
            <a:ext uri="{FF2B5EF4-FFF2-40B4-BE49-F238E27FC236}">
              <a16:creationId xmlns:a16="http://schemas.microsoft.com/office/drawing/2014/main" id="{108B81B6-65BA-457C-AFE6-3E3A42175BF9}"/>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606" name="【児童館】&#10;一人当たり面積平均値テキスト">
          <a:extLst>
            <a:ext uri="{FF2B5EF4-FFF2-40B4-BE49-F238E27FC236}">
              <a16:creationId xmlns:a16="http://schemas.microsoft.com/office/drawing/2014/main" id="{8E11B924-76CF-4D9B-81BD-EE5505BEC949}"/>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07" name="フローチャート: 判断 606">
          <a:extLst>
            <a:ext uri="{FF2B5EF4-FFF2-40B4-BE49-F238E27FC236}">
              <a16:creationId xmlns:a16="http://schemas.microsoft.com/office/drawing/2014/main" id="{6B90F8C0-37EF-46D3-BBD9-AE0385188DBB}"/>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08" name="フローチャート: 判断 607">
          <a:extLst>
            <a:ext uri="{FF2B5EF4-FFF2-40B4-BE49-F238E27FC236}">
              <a16:creationId xmlns:a16="http://schemas.microsoft.com/office/drawing/2014/main" id="{20DD07F0-E97D-42C6-9EFB-7E36B4F7352C}"/>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609" name="フローチャート: 判断 608">
          <a:extLst>
            <a:ext uri="{FF2B5EF4-FFF2-40B4-BE49-F238E27FC236}">
              <a16:creationId xmlns:a16="http://schemas.microsoft.com/office/drawing/2014/main" id="{6B094029-23C0-4A07-BDD5-119EC95B5898}"/>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146050</xdr:rowOff>
    </xdr:from>
    <xdr:to>
      <xdr:col>102</xdr:col>
      <xdr:colOff>165100</xdr:colOff>
      <xdr:row>84</xdr:row>
      <xdr:rowOff>76200</xdr:rowOff>
    </xdr:to>
    <xdr:sp macro="" textlink="">
      <xdr:nvSpPr>
        <xdr:cNvPr id="610" name="フローチャート: 判断 609">
          <a:extLst>
            <a:ext uri="{FF2B5EF4-FFF2-40B4-BE49-F238E27FC236}">
              <a16:creationId xmlns:a16="http://schemas.microsoft.com/office/drawing/2014/main" id="{B1E54B21-A4E7-4835-BDCC-6DB1A05CC7BF}"/>
            </a:ext>
          </a:extLst>
        </xdr:cNvPr>
        <xdr:cNvSpPr/>
      </xdr:nvSpPr>
      <xdr:spPr>
        <a:xfrm>
          <a:off x="19494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146050</xdr:rowOff>
    </xdr:from>
    <xdr:to>
      <xdr:col>98</xdr:col>
      <xdr:colOff>38100</xdr:colOff>
      <xdr:row>84</xdr:row>
      <xdr:rowOff>76200</xdr:rowOff>
    </xdr:to>
    <xdr:sp macro="" textlink="">
      <xdr:nvSpPr>
        <xdr:cNvPr id="611" name="フローチャート: 判断 610">
          <a:extLst>
            <a:ext uri="{FF2B5EF4-FFF2-40B4-BE49-F238E27FC236}">
              <a16:creationId xmlns:a16="http://schemas.microsoft.com/office/drawing/2014/main" id="{AAB7762C-633A-4DB0-8F39-2E45E83971AB}"/>
            </a:ext>
          </a:extLst>
        </xdr:cNvPr>
        <xdr:cNvSpPr/>
      </xdr:nvSpPr>
      <xdr:spPr>
        <a:xfrm>
          <a:off x="18605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2E71B9B8-6295-421F-8EBB-9157330AED4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5AF92C45-4D02-463E-9419-AD2AD6B0418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B000F40E-D183-43E6-A691-ABC33206FE8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34C3570F-8497-4198-8BA9-633417163F9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8966F403-F1D9-4FA7-A328-171C44C18C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82550</xdr:rowOff>
    </xdr:from>
    <xdr:to>
      <xdr:col>116</xdr:col>
      <xdr:colOff>114300</xdr:colOff>
      <xdr:row>80</xdr:row>
      <xdr:rowOff>12700</xdr:rowOff>
    </xdr:to>
    <xdr:sp macro="" textlink="">
      <xdr:nvSpPr>
        <xdr:cNvPr id="617" name="楕円 616">
          <a:extLst>
            <a:ext uri="{FF2B5EF4-FFF2-40B4-BE49-F238E27FC236}">
              <a16:creationId xmlns:a16="http://schemas.microsoft.com/office/drawing/2014/main" id="{4F3BB16D-5E91-43B1-8FCB-5E98B9039B37}"/>
            </a:ext>
          </a:extLst>
        </xdr:cNvPr>
        <xdr:cNvSpPr/>
      </xdr:nvSpPr>
      <xdr:spPr>
        <a:xfrm>
          <a:off x="22110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105427</xdr:rowOff>
    </xdr:from>
    <xdr:ext cx="469744" cy="259045"/>
    <xdr:sp macro="" textlink="">
      <xdr:nvSpPr>
        <xdr:cNvPr id="618" name="【児童館】&#10;一人当たり面積該当値テキスト">
          <a:extLst>
            <a:ext uri="{FF2B5EF4-FFF2-40B4-BE49-F238E27FC236}">
              <a16:creationId xmlns:a16="http://schemas.microsoft.com/office/drawing/2014/main" id="{1602C4B3-DC65-489A-AC85-CAA9D4AACF0C}"/>
            </a:ext>
          </a:extLst>
        </xdr:cNvPr>
        <xdr:cNvSpPr txBox="1"/>
      </xdr:nvSpPr>
      <xdr:spPr>
        <a:xfrm>
          <a:off x="221996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619" name="楕円 618">
          <a:extLst>
            <a:ext uri="{FF2B5EF4-FFF2-40B4-BE49-F238E27FC236}">
              <a16:creationId xmlns:a16="http://schemas.microsoft.com/office/drawing/2014/main" id="{35624D94-DE98-4DC0-B2C6-237D99FA83FC}"/>
            </a:ext>
          </a:extLst>
        </xdr:cNvPr>
        <xdr:cNvSpPr/>
      </xdr:nvSpPr>
      <xdr:spPr>
        <a:xfrm>
          <a:off x="2127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133350</xdr:rowOff>
    </xdr:from>
    <xdr:to>
      <xdr:col>116</xdr:col>
      <xdr:colOff>63500</xdr:colOff>
      <xdr:row>79</xdr:row>
      <xdr:rowOff>133350</xdr:rowOff>
    </xdr:to>
    <xdr:cxnSp macro="">
      <xdr:nvCxnSpPr>
        <xdr:cNvPr id="620" name="直線コネクタ 619">
          <a:extLst>
            <a:ext uri="{FF2B5EF4-FFF2-40B4-BE49-F238E27FC236}">
              <a16:creationId xmlns:a16="http://schemas.microsoft.com/office/drawing/2014/main" id="{49722AB1-0814-4307-808F-FF1B16755241}"/>
            </a:ext>
          </a:extLst>
        </xdr:cNvPr>
        <xdr:cNvCxnSpPr/>
      </xdr:nvCxnSpPr>
      <xdr:spPr>
        <a:xfrm>
          <a:off x="21323300" y="13677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69850</xdr:rowOff>
    </xdr:from>
    <xdr:to>
      <xdr:col>107</xdr:col>
      <xdr:colOff>101600</xdr:colOff>
      <xdr:row>80</xdr:row>
      <xdr:rowOff>0</xdr:rowOff>
    </xdr:to>
    <xdr:sp macro="" textlink="">
      <xdr:nvSpPr>
        <xdr:cNvPr id="621" name="楕円 620">
          <a:extLst>
            <a:ext uri="{FF2B5EF4-FFF2-40B4-BE49-F238E27FC236}">
              <a16:creationId xmlns:a16="http://schemas.microsoft.com/office/drawing/2014/main" id="{D7C0F607-A96D-4D5C-BA6C-96E608B50B89}"/>
            </a:ext>
          </a:extLst>
        </xdr:cNvPr>
        <xdr:cNvSpPr/>
      </xdr:nvSpPr>
      <xdr:spPr>
        <a:xfrm>
          <a:off x="20383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120650</xdr:rowOff>
    </xdr:from>
    <xdr:to>
      <xdr:col>111</xdr:col>
      <xdr:colOff>177800</xdr:colOff>
      <xdr:row>79</xdr:row>
      <xdr:rowOff>133350</xdr:rowOff>
    </xdr:to>
    <xdr:cxnSp macro="">
      <xdr:nvCxnSpPr>
        <xdr:cNvPr id="622" name="直線コネクタ 621">
          <a:extLst>
            <a:ext uri="{FF2B5EF4-FFF2-40B4-BE49-F238E27FC236}">
              <a16:creationId xmlns:a16="http://schemas.microsoft.com/office/drawing/2014/main" id="{CCB2A52C-09B9-41EC-8252-FA96EDD4CCB5}"/>
            </a:ext>
          </a:extLst>
        </xdr:cNvPr>
        <xdr:cNvCxnSpPr/>
      </xdr:nvCxnSpPr>
      <xdr:spPr>
        <a:xfrm>
          <a:off x="20434300" y="13665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69850</xdr:rowOff>
    </xdr:from>
    <xdr:to>
      <xdr:col>102</xdr:col>
      <xdr:colOff>165100</xdr:colOff>
      <xdr:row>80</xdr:row>
      <xdr:rowOff>0</xdr:rowOff>
    </xdr:to>
    <xdr:sp macro="" textlink="">
      <xdr:nvSpPr>
        <xdr:cNvPr id="623" name="楕円 622">
          <a:extLst>
            <a:ext uri="{FF2B5EF4-FFF2-40B4-BE49-F238E27FC236}">
              <a16:creationId xmlns:a16="http://schemas.microsoft.com/office/drawing/2014/main" id="{6E5B5374-D7D0-4A20-9AC7-4021EB895260}"/>
            </a:ext>
          </a:extLst>
        </xdr:cNvPr>
        <xdr:cNvSpPr/>
      </xdr:nvSpPr>
      <xdr:spPr>
        <a:xfrm>
          <a:off x="1949450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120650</xdr:rowOff>
    </xdr:from>
    <xdr:to>
      <xdr:col>107</xdr:col>
      <xdr:colOff>50800</xdr:colOff>
      <xdr:row>79</xdr:row>
      <xdr:rowOff>120650</xdr:rowOff>
    </xdr:to>
    <xdr:cxnSp macro="">
      <xdr:nvCxnSpPr>
        <xdr:cNvPr id="624" name="直線コネクタ 623">
          <a:extLst>
            <a:ext uri="{FF2B5EF4-FFF2-40B4-BE49-F238E27FC236}">
              <a16:creationId xmlns:a16="http://schemas.microsoft.com/office/drawing/2014/main" id="{1234F8CC-A846-4369-A15D-4C15D352C627}"/>
            </a:ext>
          </a:extLst>
        </xdr:cNvPr>
        <xdr:cNvCxnSpPr/>
      </xdr:nvCxnSpPr>
      <xdr:spPr>
        <a:xfrm>
          <a:off x="19545300" y="13665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57150</xdr:rowOff>
    </xdr:from>
    <xdr:to>
      <xdr:col>98</xdr:col>
      <xdr:colOff>38100</xdr:colOff>
      <xdr:row>79</xdr:row>
      <xdr:rowOff>158750</xdr:rowOff>
    </xdr:to>
    <xdr:sp macro="" textlink="">
      <xdr:nvSpPr>
        <xdr:cNvPr id="625" name="楕円 624">
          <a:extLst>
            <a:ext uri="{FF2B5EF4-FFF2-40B4-BE49-F238E27FC236}">
              <a16:creationId xmlns:a16="http://schemas.microsoft.com/office/drawing/2014/main" id="{065B71FA-52C5-4A8E-B442-C531A1DD01EA}"/>
            </a:ext>
          </a:extLst>
        </xdr:cNvPr>
        <xdr:cNvSpPr/>
      </xdr:nvSpPr>
      <xdr:spPr>
        <a:xfrm>
          <a:off x="186055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107950</xdr:rowOff>
    </xdr:from>
    <xdr:to>
      <xdr:col>102</xdr:col>
      <xdr:colOff>114300</xdr:colOff>
      <xdr:row>79</xdr:row>
      <xdr:rowOff>120650</xdr:rowOff>
    </xdr:to>
    <xdr:cxnSp macro="">
      <xdr:nvCxnSpPr>
        <xdr:cNvPr id="626" name="直線コネクタ 625">
          <a:extLst>
            <a:ext uri="{FF2B5EF4-FFF2-40B4-BE49-F238E27FC236}">
              <a16:creationId xmlns:a16="http://schemas.microsoft.com/office/drawing/2014/main" id="{E90FFB43-86A8-4AE3-B51B-691D1E5C373D}"/>
            </a:ext>
          </a:extLst>
        </xdr:cNvPr>
        <xdr:cNvCxnSpPr/>
      </xdr:nvCxnSpPr>
      <xdr:spPr>
        <a:xfrm>
          <a:off x="18656300" y="1365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41927</xdr:rowOff>
    </xdr:from>
    <xdr:ext cx="469744" cy="259045"/>
    <xdr:sp macro="" textlink="">
      <xdr:nvSpPr>
        <xdr:cNvPr id="627" name="n_1aveValue【児童館】&#10;一人当たり面積">
          <a:extLst>
            <a:ext uri="{FF2B5EF4-FFF2-40B4-BE49-F238E27FC236}">
              <a16:creationId xmlns:a16="http://schemas.microsoft.com/office/drawing/2014/main" id="{F946AE8C-A12C-4106-B00C-A112A4D0B8B3}"/>
            </a:ext>
          </a:extLst>
        </xdr:cNvPr>
        <xdr:cNvSpPr txBox="1"/>
      </xdr:nvSpPr>
      <xdr:spPr>
        <a:xfrm>
          <a:off x="210757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628" name="n_2aveValue【児童館】&#10;一人当たり面積">
          <a:extLst>
            <a:ext uri="{FF2B5EF4-FFF2-40B4-BE49-F238E27FC236}">
              <a16:creationId xmlns:a16="http://schemas.microsoft.com/office/drawing/2014/main" id="{153E95B7-D3A9-4514-A7CA-12A931A85905}"/>
            </a:ext>
          </a:extLst>
        </xdr:cNvPr>
        <xdr:cNvSpPr txBox="1"/>
      </xdr:nvSpPr>
      <xdr:spPr>
        <a:xfrm>
          <a:off x="20199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67327</xdr:rowOff>
    </xdr:from>
    <xdr:ext cx="469744" cy="259045"/>
    <xdr:sp macro="" textlink="">
      <xdr:nvSpPr>
        <xdr:cNvPr id="629" name="n_3aveValue【児童館】&#10;一人当たり面積">
          <a:extLst>
            <a:ext uri="{FF2B5EF4-FFF2-40B4-BE49-F238E27FC236}">
              <a16:creationId xmlns:a16="http://schemas.microsoft.com/office/drawing/2014/main" id="{AA79D72E-723B-43F8-BD2F-C3C77A60EEE2}"/>
            </a:ext>
          </a:extLst>
        </xdr:cNvPr>
        <xdr:cNvSpPr txBox="1"/>
      </xdr:nvSpPr>
      <xdr:spPr>
        <a:xfrm>
          <a:off x="19310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67327</xdr:rowOff>
    </xdr:from>
    <xdr:ext cx="469744" cy="259045"/>
    <xdr:sp macro="" textlink="">
      <xdr:nvSpPr>
        <xdr:cNvPr id="630" name="n_4aveValue【児童館】&#10;一人当たり面積">
          <a:extLst>
            <a:ext uri="{FF2B5EF4-FFF2-40B4-BE49-F238E27FC236}">
              <a16:creationId xmlns:a16="http://schemas.microsoft.com/office/drawing/2014/main" id="{8BD21BFD-1CAA-42E8-9796-02B9A3FE664C}"/>
            </a:ext>
          </a:extLst>
        </xdr:cNvPr>
        <xdr:cNvSpPr txBox="1"/>
      </xdr:nvSpPr>
      <xdr:spPr>
        <a:xfrm>
          <a:off x="18421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631" name="n_1mainValue【児童館】&#10;一人当たり面積">
          <a:extLst>
            <a:ext uri="{FF2B5EF4-FFF2-40B4-BE49-F238E27FC236}">
              <a16:creationId xmlns:a16="http://schemas.microsoft.com/office/drawing/2014/main" id="{A3849F91-68DF-4C90-A4A7-B2296DD37F37}"/>
            </a:ext>
          </a:extLst>
        </xdr:cNvPr>
        <xdr:cNvSpPr txBox="1"/>
      </xdr:nvSpPr>
      <xdr:spPr>
        <a:xfrm>
          <a:off x="210757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16527</xdr:rowOff>
    </xdr:from>
    <xdr:ext cx="469744" cy="259045"/>
    <xdr:sp macro="" textlink="">
      <xdr:nvSpPr>
        <xdr:cNvPr id="632" name="n_2mainValue【児童館】&#10;一人当たり面積">
          <a:extLst>
            <a:ext uri="{FF2B5EF4-FFF2-40B4-BE49-F238E27FC236}">
              <a16:creationId xmlns:a16="http://schemas.microsoft.com/office/drawing/2014/main" id="{E7F4E81D-86D6-443B-BA3E-27780F2CCACF}"/>
            </a:ext>
          </a:extLst>
        </xdr:cNvPr>
        <xdr:cNvSpPr txBox="1"/>
      </xdr:nvSpPr>
      <xdr:spPr>
        <a:xfrm>
          <a:off x="20199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16527</xdr:rowOff>
    </xdr:from>
    <xdr:ext cx="469744" cy="259045"/>
    <xdr:sp macro="" textlink="">
      <xdr:nvSpPr>
        <xdr:cNvPr id="633" name="n_3mainValue【児童館】&#10;一人当たり面積">
          <a:extLst>
            <a:ext uri="{FF2B5EF4-FFF2-40B4-BE49-F238E27FC236}">
              <a16:creationId xmlns:a16="http://schemas.microsoft.com/office/drawing/2014/main" id="{77FC04CE-9996-4549-851B-92AFE364858F}"/>
            </a:ext>
          </a:extLst>
        </xdr:cNvPr>
        <xdr:cNvSpPr txBox="1"/>
      </xdr:nvSpPr>
      <xdr:spPr>
        <a:xfrm>
          <a:off x="19310427" y="1338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3827</xdr:rowOff>
    </xdr:from>
    <xdr:ext cx="469744" cy="259045"/>
    <xdr:sp macro="" textlink="">
      <xdr:nvSpPr>
        <xdr:cNvPr id="634" name="n_4mainValue【児童館】&#10;一人当たり面積">
          <a:extLst>
            <a:ext uri="{FF2B5EF4-FFF2-40B4-BE49-F238E27FC236}">
              <a16:creationId xmlns:a16="http://schemas.microsoft.com/office/drawing/2014/main" id="{B15CA47E-658E-461B-B538-09E359D71779}"/>
            </a:ext>
          </a:extLst>
        </xdr:cNvPr>
        <xdr:cNvSpPr txBox="1"/>
      </xdr:nvSpPr>
      <xdr:spPr>
        <a:xfrm>
          <a:off x="18421427" y="133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5" name="正方形/長方形 634">
          <a:extLst>
            <a:ext uri="{FF2B5EF4-FFF2-40B4-BE49-F238E27FC236}">
              <a16:creationId xmlns:a16="http://schemas.microsoft.com/office/drawing/2014/main" id="{5B0A5953-1C3D-40C4-A9BE-57E613EE6DC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6" name="正方形/長方形 635">
          <a:extLst>
            <a:ext uri="{FF2B5EF4-FFF2-40B4-BE49-F238E27FC236}">
              <a16:creationId xmlns:a16="http://schemas.microsoft.com/office/drawing/2014/main" id="{7FCE46BE-4463-4396-9D34-7EE3F4B6BC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7" name="正方形/長方形 636">
          <a:extLst>
            <a:ext uri="{FF2B5EF4-FFF2-40B4-BE49-F238E27FC236}">
              <a16:creationId xmlns:a16="http://schemas.microsoft.com/office/drawing/2014/main" id="{14FDF087-46B6-4C0E-A32D-F600996F0F2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8" name="正方形/長方形 637">
          <a:extLst>
            <a:ext uri="{FF2B5EF4-FFF2-40B4-BE49-F238E27FC236}">
              <a16:creationId xmlns:a16="http://schemas.microsoft.com/office/drawing/2014/main" id="{77E14D68-6A4B-4C42-8CDE-112E59E8C61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9" name="正方形/長方形 638">
          <a:extLst>
            <a:ext uri="{FF2B5EF4-FFF2-40B4-BE49-F238E27FC236}">
              <a16:creationId xmlns:a16="http://schemas.microsoft.com/office/drawing/2014/main" id="{5681DDD4-5CDA-4AAA-AF76-B913B1E8744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0" name="正方形/長方形 639">
          <a:extLst>
            <a:ext uri="{FF2B5EF4-FFF2-40B4-BE49-F238E27FC236}">
              <a16:creationId xmlns:a16="http://schemas.microsoft.com/office/drawing/2014/main" id="{FE835A10-B915-4F92-A2F6-0D93746F4A0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1" name="正方形/長方形 640">
          <a:extLst>
            <a:ext uri="{FF2B5EF4-FFF2-40B4-BE49-F238E27FC236}">
              <a16:creationId xmlns:a16="http://schemas.microsoft.com/office/drawing/2014/main" id="{F165D631-A01E-471D-B012-200E733CBF5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2" name="正方形/長方形 641">
          <a:extLst>
            <a:ext uri="{FF2B5EF4-FFF2-40B4-BE49-F238E27FC236}">
              <a16:creationId xmlns:a16="http://schemas.microsoft.com/office/drawing/2014/main" id="{2BA9DCB6-9E3D-4311-99CD-38A44C533D2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3" name="テキスト ボックス 642">
          <a:extLst>
            <a:ext uri="{FF2B5EF4-FFF2-40B4-BE49-F238E27FC236}">
              <a16:creationId xmlns:a16="http://schemas.microsoft.com/office/drawing/2014/main" id="{4C1AB9CD-C018-4AE4-B34E-63010E0FA0C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4" name="直線コネクタ 643">
          <a:extLst>
            <a:ext uri="{FF2B5EF4-FFF2-40B4-BE49-F238E27FC236}">
              <a16:creationId xmlns:a16="http://schemas.microsoft.com/office/drawing/2014/main" id="{A64F01AA-CAAA-4208-8D09-2FEB8D6BF46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5" name="テキスト ボックス 644">
          <a:extLst>
            <a:ext uri="{FF2B5EF4-FFF2-40B4-BE49-F238E27FC236}">
              <a16:creationId xmlns:a16="http://schemas.microsoft.com/office/drawing/2014/main" id="{A2DADE8B-B7BB-4515-A263-73A9C72BB71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6" name="直線コネクタ 645">
          <a:extLst>
            <a:ext uri="{FF2B5EF4-FFF2-40B4-BE49-F238E27FC236}">
              <a16:creationId xmlns:a16="http://schemas.microsoft.com/office/drawing/2014/main" id="{2A2378C5-F22D-435B-A91A-6E0968D34213}"/>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7" name="テキスト ボックス 646">
          <a:extLst>
            <a:ext uri="{FF2B5EF4-FFF2-40B4-BE49-F238E27FC236}">
              <a16:creationId xmlns:a16="http://schemas.microsoft.com/office/drawing/2014/main" id="{4E2F542D-F1B6-47DA-BA03-B91A16096F3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8" name="直線コネクタ 647">
          <a:extLst>
            <a:ext uri="{FF2B5EF4-FFF2-40B4-BE49-F238E27FC236}">
              <a16:creationId xmlns:a16="http://schemas.microsoft.com/office/drawing/2014/main" id="{8EE76B40-CAF6-411F-A478-61543A74661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9" name="テキスト ボックス 648">
          <a:extLst>
            <a:ext uri="{FF2B5EF4-FFF2-40B4-BE49-F238E27FC236}">
              <a16:creationId xmlns:a16="http://schemas.microsoft.com/office/drawing/2014/main" id="{7759FF29-D5CF-4228-9262-FDCB3BBC4CA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0" name="直線コネクタ 649">
          <a:extLst>
            <a:ext uri="{FF2B5EF4-FFF2-40B4-BE49-F238E27FC236}">
              <a16:creationId xmlns:a16="http://schemas.microsoft.com/office/drawing/2014/main" id="{3739F600-B2A7-4B7A-9C2D-B379CDEE4D0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1" name="テキスト ボックス 650">
          <a:extLst>
            <a:ext uri="{FF2B5EF4-FFF2-40B4-BE49-F238E27FC236}">
              <a16:creationId xmlns:a16="http://schemas.microsoft.com/office/drawing/2014/main" id="{7A066C4D-7521-497B-8C1C-1A8612F4DF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2" name="直線コネクタ 651">
          <a:extLst>
            <a:ext uri="{FF2B5EF4-FFF2-40B4-BE49-F238E27FC236}">
              <a16:creationId xmlns:a16="http://schemas.microsoft.com/office/drawing/2014/main" id="{D3AEEF34-0B74-4D93-8519-8569C4F5A30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3" name="テキスト ボックス 652">
          <a:extLst>
            <a:ext uri="{FF2B5EF4-FFF2-40B4-BE49-F238E27FC236}">
              <a16:creationId xmlns:a16="http://schemas.microsoft.com/office/drawing/2014/main" id="{B5BC111E-3DCE-4173-AC20-3019AEA6264F}"/>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4" name="直線コネクタ 653">
          <a:extLst>
            <a:ext uri="{FF2B5EF4-FFF2-40B4-BE49-F238E27FC236}">
              <a16:creationId xmlns:a16="http://schemas.microsoft.com/office/drawing/2014/main" id="{C59DCC0D-4D0A-471D-996B-FA7E1449150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5" name="テキスト ボックス 654">
          <a:extLst>
            <a:ext uri="{FF2B5EF4-FFF2-40B4-BE49-F238E27FC236}">
              <a16:creationId xmlns:a16="http://schemas.microsoft.com/office/drawing/2014/main" id="{8C80131F-7C66-41CA-9FAA-0E0D7597713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6" name="直線コネクタ 655">
          <a:extLst>
            <a:ext uri="{FF2B5EF4-FFF2-40B4-BE49-F238E27FC236}">
              <a16:creationId xmlns:a16="http://schemas.microsoft.com/office/drawing/2014/main" id="{47358279-77DD-4836-873A-C867C20B83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7" name="テキスト ボックス 656">
          <a:extLst>
            <a:ext uri="{FF2B5EF4-FFF2-40B4-BE49-F238E27FC236}">
              <a16:creationId xmlns:a16="http://schemas.microsoft.com/office/drawing/2014/main" id="{2BD910E3-F9A9-4276-9D32-60884E7C2B7A}"/>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8" name="直線コネクタ 657">
          <a:extLst>
            <a:ext uri="{FF2B5EF4-FFF2-40B4-BE49-F238E27FC236}">
              <a16:creationId xmlns:a16="http://schemas.microsoft.com/office/drawing/2014/main" id="{A3599890-5873-4BCF-9148-782504FE2E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9" name="【公民館】&#10;有形固定資産減価償却率グラフ枠">
          <a:extLst>
            <a:ext uri="{FF2B5EF4-FFF2-40B4-BE49-F238E27FC236}">
              <a16:creationId xmlns:a16="http://schemas.microsoft.com/office/drawing/2014/main" id="{61FF6FE1-AE81-47CD-B67F-C645A1C646F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118655</xdr:rowOff>
    </xdr:from>
    <xdr:to>
      <xdr:col>85</xdr:col>
      <xdr:colOff>126364</xdr:colOff>
      <xdr:row>109</xdr:row>
      <xdr:rowOff>19050</xdr:rowOff>
    </xdr:to>
    <xdr:cxnSp macro="">
      <xdr:nvCxnSpPr>
        <xdr:cNvPr id="660" name="直線コネクタ 659">
          <a:extLst>
            <a:ext uri="{FF2B5EF4-FFF2-40B4-BE49-F238E27FC236}">
              <a16:creationId xmlns:a16="http://schemas.microsoft.com/office/drawing/2014/main" id="{F9827949-01C4-4AE8-B1ED-DCDC5D1FC999}"/>
            </a:ext>
          </a:extLst>
        </xdr:cNvPr>
        <xdr:cNvCxnSpPr/>
      </xdr:nvCxnSpPr>
      <xdr:spPr>
        <a:xfrm flipV="1">
          <a:off x="16318864" y="17263655"/>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1" name="【公民館】&#10;有形固定資産減価償却率最小値テキスト">
          <a:extLst>
            <a:ext uri="{FF2B5EF4-FFF2-40B4-BE49-F238E27FC236}">
              <a16:creationId xmlns:a16="http://schemas.microsoft.com/office/drawing/2014/main" id="{B18D65C2-608C-4E30-B023-6F40E8A9B61E}"/>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62" name="直線コネクタ 661">
          <a:extLst>
            <a:ext uri="{FF2B5EF4-FFF2-40B4-BE49-F238E27FC236}">
              <a16:creationId xmlns:a16="http://schemas.microsoft.com/office/drawing/2014/main" id="{8E02C8BF-44FB-49D3-A0C4-27E988671CE5}"/>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65332</xdr:rowOff>
    </xdr:from>
    <xdr:ext cx="405111" cy="259045"/>
    <xdr:sp macro="" textlink="">
      <xdr:nvSpPr>
        <xdr:cNvPr id="663" name="【公民館】&#10;有形固定資産減価償却率最大値テキスト">
          <a:extLst>
            <a:ext uri="{FF2B5EF4-FFF2-40B4-BE49-F238E27FC236}">
              <a16:creationId xmlns:a16="http://schemas.microsoft.com/office/drawing/2014/main" id="{85F3B5A8-D294-4651-A301-5489597F09A6}"/>
            </a:ext>
          </a:extLst>
        </xdr:cNvPr>
        <xdr:cNvSpPr txBox="1"/>
      </xdr:nvSpPr>
      <xdr:spPr>
        <a:xfrm>
          <a:off x="16357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118655</xdr:rowOff>
    </xdr:from>
    <xdr:to>
      <xdr:col>86</xdr:col>
      <xdr:colOff>25400</xdr:colOff>
      <xdr:row>100</xdr:row>
      <xdr:rowOff>118655</xdr:rowOff>
    </xdr:to>
    <xdr:cxnSp macro="">
      <xdr:nvCxnSpPr>
        <xdr:cNvPr id="664" name="直線コネクタ 663">
          <a:extLst>
            <a:ext uri="{FF2B5EF4-FFF2-40B4-BE49-F238E27FC236}">
              <a16:creationId xmlns:a16="http://schemas.microsoft.com/office/drawing/2014/main" id="{E1FC049D-CB09-4653-B19E-DF7BD6C1C017}"/>
            </a:ext>
          </a:extLst>
        </xdr:cNvPr>
        <xdr:cNvCxnSpPr/>
      </xdr:nvCxnSpPr>
      <xdr:spPr>
        <a:xfrm>
          <a:off x="16230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126654</xdr:rowOff>
    </xdr:from>
    <xdr:ext cx="405111" cy="259045"/>
    <xdr:sp macro="" textlink="">
      <xdr:nvSpPr>
        <xdr:cNvPr id="665" name="【公民館】&#10;有形固定資産減価償却率平均値テキスト">
          <a:extLst>
            <a:ext uri="{FF2B5EF4-FFF2-40B4-BE49-F238E27FC236}">
              <a16:creationId xmlns:a16="http://schemas.microsoft.com/office/drawing/2014/main" id="{15EC0F94-36A1-4730-A1D3-B9FAB2037E43}"/>
            </a:ext>
          </a:extLst>
        </xdr:cNvPr>
        <xdr:cNvSpPr txBox="1"/>
      </xdr:nvSpPr>
      <xdr:spPr>
        <a:xfrm>
          <a:off x="16357600" y="17957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103777</xdr:rowOff>
    </xdr:from>
    <xdr:to>
      <xdr:col>85</xdr:col>
      <xdr:colOff>177800</xdr:colOff>
      <xdr:row>106</xdr:row>
      <xdr:rowOff>33927</xdr:rowOff>
    </xdr:to>
    <xdr:sp macro="" textlink="">
      <xdr:nvSpPr>
        <xdr:cNvPr id="666" name="フローチャート: 判断 665">
          <a:extLst>
            <a:ext uri="{FF2B5EF4-FFF2-40B4-BE49-F238E27FC236}">
              <a16:creationId xmlns:a16="http://schemas.microsoft.com/office/drawing/2014/main" id="{B81F451D-707F-4A9B-B93C-878F72DFB12C}"/>
            </a:ext>
          </a:extLst>
        </xdr:cNvPr>
        <xdr:cNvSpPr/>
      </xdr:nvSpPr>
      <xdr:spPr>
        <a:xfrm>
          <a:off x="16268700" y="1810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95613</xdr:rowOff>
    </xdr:from>
    <xdr:to>
      <xdr:col>81</xdr:col>
      <xdr:colOff>101600</xdr:colOff>
      <xdr:row>106</xdr:row>
      <xdr:rowOff>25763</xdr:rowOff>
    </xdr:to>
    <xdr:sp macro="" textlink="">
      <xdr:nvSpPr>
        <xdr:cNvPr id="667" name="フローチャート: 判断 666">
          <a:extLst>
            <a:ext uri="{FF2B5EF4-FFF2-40B4-BE49-F238E27FC236}">
              <a16:creationId xmlns:a16="http://schemas.microsoft.com/office/drawing/2014/main" id="{438428EB-A465-4B4F-A70B-392F572F6DC3}"/>
            </a:ext>
          </a:extLst>
        </xdr:cNvPr>
        <xdr:cNvSpPr/>
      </xdr:nvSpPr>
      <xdr:spPr>
        <a:xfrm>
          <a:off x="15430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64588</xdr:rowOff>
    </xdr:from>
    <xdr:to>
      <xdr:col>76</xdr:col>
      <xdr:colOff>165100</xdr:colOff>
      <xdr:row>105</xdr:row>
      <xdr:rowOff>166188</xdr:rowOff>
    </xdr:to>
    <xdr:sp macro="" textlink="">
      <xdr:nvSpPr>
        <xdr:cNvPr id="668" name="フローチャート: 判断 667">
          <a:extLst>
            <a:ext uri="{FF2B5EF4-FFF2-40B4-BE49-F238E27FC236}">
              <a16:creationId xmlns:a16="http://schemas.microsoft.com/office/drawing/2014/main" id="{8E9EEBFE-AD19-4F6D-A8DB-059D716F43D3}"/>
            </a:ext>
          </a:extLst>
        </xdr:cNvPr>
        <xdr:cNvSpPr/>
      </xdr:nvSpPr>
      <xdr:spPr>
        <a:xfrm>
          <a:off x="14541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669" name="フローチャート: 判断 668">
          <a:extLst>
            <a:ext uri="{FF2B5EF4-FFF2-40B4-BE49-F238E27FC236}">
              <a16:creationId xmlns:a16="http://schemas.microsoft.com/office/drawing/2014/main" id="{2C22762D-2BD6-42F0-8FEA-6EE5AF8921E1}"/>
            </a:ext>
          </a:extLst>
        </xdr:cNvPr>
        <xdr:cNvSpPr/>
      </xdr:nvSpPr>
      <xdr:spPr>
        <a:xfrm>
          <a:off x="13652500" y="1809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77651</xdr:rowOff>
    </xdr:from>
    <xdr:to>
      <xdr:col>67</xdr:col>
      <xdr:colOff>101600</xdr:colOff>
      <xdr:row>106</xdr:row>
      <xdr:rowOff>7801</xdr:rowOff>
    </xdr:to>
    <xdr:sp macro="" textlink="">
      <xdr:nvSpPr>
        <xdr:cNvPr id="670" name="フローチャート: 判断 669">
          <a:extLst>
            <a:ext uri="{FF2B5EF4-FFF2-40B4-BE49-F238E27FC236}">
              <a16:creationId xmlns:a16="http://schemas.microsoft.com/office/drawing/2014/main" id="{A0223010-42AB-437D-8494-A68A073FDD27}"/>
            </a:ext>
          </a:extLst>
        </xdr:cNvPr>
        <xdr:cNvSpPr/>
      </xdr:nvSpPr>
      <xdr:spPr>
        <a:xfrm>
          <a:off x="12763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5C85A8B2-68C7-49F4-8B55-EB28D7F76871}"/>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9A418BB1-2391-40AF-AA62-146DA5AC417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3C9DA68F-C8EF-464A-B0DE-9E37A291F5FF}"/>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3524D36-27A6-4FDC-9139-00A1FA0BDCA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B135A6A3-9E06-4065-8CB7-F23154EC0EC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123371</xdr:rowOff>
    </xdr:from>
    <xdr:to>
      <xdr:col>85</xdr:col>
      <xdr:colOff>177800</xdr:colOff>
      <xdr:row>109</xdr:row>
      <xdr:rowOff>53521</xdr:rowOff>
    </xdr:to>
    <xdr:sp macro="" textlink="">
      <xdr:nvSpPr>
        <xdr:cNvPr id="676" name="楕円 675">
          <a:extLst>
            <a:ext uri="{FF2B5EF4-FFF2-40B4-BE49-F238E27FC236}">
              <a16:creationId xmlns:a16="http://schemas.microsoft.com/office/drawing/2014/main" id="{71F640BB-FC31-4D4F-BF22-939A53DFD7F1}"/>
            </a:ext>
          </a:extLst>
        </xdr:cNvPr>
        <xdr:cNvSpPr/>
      </xdr:nvSpPr>
      <xdr:spPr>
        <a:xfrm>
          <a:off x="16268700" y="1863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38298</xdr:rowOff>
    </xdr:from>
    <xdr:ext cx="405111" cy="259045"/>
    <xdr:sp macro="" textlink="">
      <xdr:nvSpPr>
        <xdr:cNvPr id="677" name="【公民館】&#10;有形固定資産減価償却率該当値テキスト">
          <a:extLst>
            <a:ext uri="{FF2B5EF4-FFF2-40B4-BE49-F238E27FC236}">
              <a16:creationId xmlns:a16="http://schemas.microsoft.com/office/drawing/2014/main" id="{9E08925A-8966-4FE2-80B9-35B5C0D75712}"/>
            </a:ext>
          </a:extLst>
        </xdr:cNvPr>
        <xdr:cNvSpPr txBox="1"/>
      </xdr:nvSpPr>
      <xdr:spPr>
        <a:xfrm>
          <a:off x="16357600" y="18554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90714</xdr:rowOff>
    </xdr:from>
    <xdr:to>
      <xdr:col>81</xdr:col>
      <xdr:colOff>101600</xdr:colOff>
      <xdr:row>109</xdr:row>
      <xdr:rowOff>20864</xdr:rowOff>
    </xdr:to>
    <xdr:sp macro="" textlink="">
      <xdr:nvSpPr>
        <xdr:cNvPr id="678" name="楕円 677">
          <a:extLst>
            <a:ext uri="{FF2B5EF4-FFF2-40B4-BE49-F238E27FC236}">
              <a16:creationId xmlns:a16="http://schemas.microsoft.com/office/drawing/2014/main" id="{179ACFAE-CDD8-4295-9869-DB66FEFF37A5}"/>
            </a:ext>
          </a:extLst>
        </xdr:cNvPr>
        <xdr:cNvSpPr/>
      </xdr:nvSpPr>
      <xdr:spPr>
        <a:xfrm>
          <a:off x="15430500" y="1860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141514</xdr:rowOff>
    </xdr:from>
    <xdr:to>
      <xdr:col>85</xdr:col>
      <xdr:colOff>127000</xdr:colOff>
      <xdr:row>109</xdr:row>
      <xdr:rowOff>2721</xdr:rowOff>
    </xdr:to>
    <xdr:cxnSp macro="">
      <xdr:nvCxnSpPr>
        <xdr:cNvPr id="679" name="直線コネクタ 678">
          <a:extLst>
            <a:ext uri="{FF2B5EF4-FFF2-40B4-BE49-F238E27FC236}">
              <a16:creationId xmlns:a16="http://schemas.microsoft.com/office/drawing/2014/main" id="{9663797E-78EC-4D79-92E4-1E24BA5C3ECC}"/>
            </a:ext>
          </a:extLst>
        </xdr:cNvPr>
        <xdr:cNvCxnSpPr/>
      </xdr:nvCxnSpPr>
      <xdr:spPr>
        <a:xfrm>
          <a:off x="15481300" y="18658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58057</xdr:rowOff>
    </xdr:from>
    <xdr:to>
      <xdr:col>76</xdr:col>
      <xdr:colOff>165100</xdr:colOff>
      <xdr:row>108</xdr:row>
      <xdr:rowOff>159657</xdr:rowOff>
    </xdr:to>
    <xdr:sp macro="" textlink="">
      <xdr:nvSpPr>
        <xdr:cNvPr id="680" name="楕円 679">
          <a:extLst>
            <a:ext uri="{FF2B5EF4-FFF2-40B4-BE49-F238E27FC236}">
              <a16:creationId xmlns:a16="http://schemas.microsoft.com/office/drawing/2014/main" id="{4C1027F7-EFB0-4309-B497-A808A0C4F0CA}"/>
            </a:ext>
          </a:extLst>
        </xdr:cNvPr>
        <xdr:cNvSpPr/>
      </xdr:nvSpPr>
      <xdr:spPr>
        <a:xfrm>
          <a:off x="14541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108857</xdr:rowOff>
    </xdr:from>
    <xdr:to>
      <xdr:col>81</xdr:col>
      <xdr:colOff>50800</xdr:colOff>
      <xdr:row>108</xdr:row>
      <xdr:rowOff>141514</xdr:rowOff>
    </xdr:to>
    <xdr:cxnSp macro="">
      <xdr:nvCxnSpPr>
        <xdr:cNvPr id="681" name="直線コネクタ 680">
          <a:extLst>
            <a:ext uri="{FF2B5EF4-FFF2-40B4-BE49-F238E27FC236}">
              <a16:creationId xmlns:a16="http://schemas.microsoft.com/office/drawing/2014/main" id="{D35D2D81-7472-4E80-A298-9EFA35405B71}"/>
            </a:ext>
          </a:extLst>
        </xdr:cNvPr>
        <xdr:cNvCxnSpPr/>
      </xdr:nvCxnSpPr>
      <xdr:spPr>
        <a:xfrm>
          <a:off x="14592300" y="186254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25400</xdr:rowOff>
    </xdr:from>
    <xdr:to>
      <xdr:col>72</xdr:col>
      <xdr:colOff>38100</xdr:colOff>
      <xdr:row>108</xdr:row>
      <xdr:rowOff>127000</xdr:rowOff>
    </xdr:to>
    <xdr:sp macro="" textlink="">
      <xdr:nvSpPr>
        <xdr:cNvPr id="682" name="楕円 681">
          <a:extLst>
            <a:ext uri="{FF2B5EF4-FFF2-40B4-BE49-F238E27FC236}">
              <a16:creationId xmlns:a16="http://schemas.microsoft.com/office/drawing/2014/main" id="{72E90118-2A59-4B41-A0BE-44E8C71870B9}"/>
            </a:ext>
          </a:extLst>
        </xdr:cNvPr>
        <xdr:cNvSpPr/>
      </xdr:nvSpPr>
      <xdr:spPr>
        <a:xfrm>
          <a:off x="136525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76200</xdr:rowOff>
    </xdr:from>
    <xdr:to>
      <xdr:col>76</xdr:col>
      <xdr:colOff>114300</xdr:colOff>
      <xdr:row>108</xdr:row>
      <xdr:rowOff>108857</xdr:rowOff>
    </xdr:to>
    <xdr:cxnSp macro="">
      <xdr:nvCxnSpPr>
        <xdr:cNvPr id="683" name="直線コネクタ 682">
          <a:extLst>
            <a:ext uri="{FF2B5EF4-FFF2-40B4-BE49-F238E27FC236}">
              <a16:creationId xmlns:a16="http://schemas.microsoft.com/office/drawing/2014/main" id="{40A7616C-A4A9-4CC1-9110-70575B463E20}"/>
            </a:ext>
          </a:extLst>
        </xdr:cNvPr>
        <xdr:cNvCxnSpPr/>
      </xdr:nvCxnSpPr>
      <xdr:spPr>
        <a:xfrm>
          <a:off x="13703300" y="185928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164193</xdr:rowOff>
    </xdr:from>
    <xdr:to>
      <xdr:col>67</xdr:col>
      <xdr:colOff>101600</xdr:colOff>
      <xdr:row>108</xdr:row>
      <xdr:rowOff>94343</xdr:rowOff>
    </xdr:to>
    <xdr:sp macro="" textlink="">
      <xdr:nvSpPr>
        <xdr:cNvPr id="684" name="楕円 683">
          <a:extLst>
            <a:ext uri="{FF2B5EF4-FFF2-40B4-BE49-F238E27FC236}">
              <a16:creationId xmlns:a16="http://schemas.microsoft.com/office/drawing/2014/main" id="{F9B4C9A1-5E83-424A-A473-7FF17BBCE7FF}"/>
            </a:ext>
          </a:extLst>
        </xdr:cNvPr>
        <xdr:cNvSpPr/>
      </xdr:nvSpPr>
      <xdr:spPr>
        <a:xfrm>
          <a:off x="1276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43543</xdr:rowOff>
    </xdr:from>
    <xdr:to>
      <xdr:col>71</xdr:col>
      <xdr:colOff>177800</xdr:colOff>
      <xdr:row>108</xdr:row>
      <xdr:rowOff>76200</xdr:rowOff>
    </xdr:to>
    <xdr:cxnSp macro="">
      <xdr:nvCxnSpPr>
        <xdr:cNvPr id="685" name="直線コネクタ 684">
          <a:extLst>
            <a:ext uri="{FF2B5EF4-FFF2-40B4-BE49-F238E27FC236}">
              <a16:creationId xmlns:a16="http://schemas.microsoft.com/office/drawing/2014/main" id="{7E4392B4-9207-480B-B1A4-F099FDCB3901}"/>
            </a:ext>
          </a:extLst>
        </xdr:cNvPr>
        <xdr:cNvCxnSpPr/>
      </xdr:nvCxnSpPr>
      <xdr:spPr>
        <a:xfrm>
          <a:off x="12814300" y="185601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42290</xdr:rowOff>
    </xdr:from>
    <xdr:ext cx="405111" cy="259045"/>
    <xdr:sp macro="" textlink="">
      <xdr:nvSpPr>
        <xdr:cNvPr id="686" name="n_1aveValue【公民館】&#10;有形固定資産減価償却率">
          <a:extLst>
            <a:ext uri="{FF2B5EF4-FFF2-40B4-BE49-F238E27FC236}">
              <a16:creationId xmlns:a16="http://schemas.microsoft.com/office/drawing/2014/main" id="{D9272B72-BBFC-45B5-8C7A-5EA77033B66E}"/>
            </a:ext>
          </a:extLst>
        </xdr:cNvPr>
        <xdr:cNvSpPr txBox="1"/>
      </xdr:nvSpPr>
      <xdr:spPr>
        <a:xfrm>
          <a:off x="15266044" y="17873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11265</xdr:rowOff>
    </xdr:from>
    <xdr:ext cx="405111" cy="259045"/>
    <xdr:sp macro="" textlink="">
      <xdr:nvSpPr>
        <xdr:cNvPr id="687" name="n_2aveValue【公民館】&#10;有形固定資産減価償却率">
          <a:extLst>
            <a:ext uri="{FF2B5EF4-FFF2-40B4-BE49-F238E27FC236}">
              <a16:creationId xmlns:a16="http://schemas.microsoft.com/office/drawing/2014/main" id="{2977F2AB-FC12-49EC-B7C2-FEA22BCFB592}"/>
            </a:ext>
          </a:extLst>
        </xdr:cNvPr>
        <xdr:cNvSpPr txBox="1"/>
      </xdr:nvSpPr>
      <xdr:spPr>
        <a:xfrm>
          <a:off x="14389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35758</xdr:rowOff>
    </xdr:from>
    <xdr:ext cx="405111" cy="259045"/>
    <xdr:sp macro="" textlink="">
      <xdr:nvSpPr>
        <xdr:cNvPr id="688" name="n_3aveValue【公民館】&#10;有形固定資産減価償却率">
          <a:extLst>
            <a:ext uri="{FF2B5EF4-FFF2-40B4-BE49-F238E27FC236}">
              <a16:creationId xmlns:a16="http://schemas.microsoft.com/office/drawing/2014/main" id="{BAEB8678-0909-4742-9F4C-DCE545D1FFA4}"/>
            </a:ext>
          </a:extLst>
        </xdr:cNvPr>
        <xdr:cNvSpPr txBox="1"/>
      </xdr:nvSpPr>
      <xdr:spPr>
        <a:xfrm>
          <a:off x="13500744" y="17866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24328</xdr:rowOff>
    </xdr:from>
    <xdr:ext cx="405111" cy="259045"/>
    <xdr:sp macro="" textlink="">
      <xdr:nvSpPr>
        <xdr:cNvPr id="689" name="n_4aveValue【公民館】&#10;有形固定資産減価償却率">
          <a:extLst>
            <a:ext uri="{FF2B5EF4-FFF2-40B4-BE49-F238E27FC236}">
              <a16:creationId xmlns:a16="http://schemas.microsoft.com/office/drawing/2014/main" id="{3F74CB61-9232-4948-B3E6-0DCAC801B566}"/>
            </a:ext>
          </a:extLst>
        </xdr:cNvPr>
        <xdr:cNvSpPr txBox="1"/>
      </xdr:nvSpPr>
      <xdr:spPr>
        <a:xfrm>
          <a:off x="12611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109</xdr:row>
      <xdr:rowOff>11991</xdr:rowOff>
    </xdr:from>
    <xdr:ext cx="405111" cy="259045"/>
    <xdr:sp macro="" textlink="">
      <xdr:nvSpPr>
        <xdr:cNvPr id="690" name="n_1mainValue【公民館】&#10;有形固定資産減価償却率">
          <a:extLst>
            <a:ext uri="{FF2B5EF4-FFF2-40B4-BE49-F238E27FC236}">
              <a16:creationId xmlns:a16="http://schemas.microsoft.com/office/drawing/2014/main" id="{511B5878-E4FD-4F45-8586-04A9D8D99DA8}"/>
            </a:ext>
          </a:extLst>
        </xdr:cNvPr>
        <xdr:cNvSpPr txBox="1"/>
      </xdr:nvSpPr>
      <xdr:spPr>
        <a:xfrm>
          <a:off x="15266044" y="1870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150784</xdr:rowOff>
    </xdr:from>
    <xdr:ext cx="405111" cy="259045"/>
    <xdr:sp macro="" textlink="">
      <xdr:nvSpPr>
        <xdr:cNvPr id="691" name="n_2mainValue【公民館】&#10;有形固定資産減価償却率">
          <a:extLst>
            <a:ext uri="{FF2B5EF4-FFF2-40B4-BE49-F238E27FC236}">
              <a16:creationId xmlns:a16="http://schemas.microsoft.com/office/drawing/2014/main" id="{40AC7E1F-E2E1-4364-8E6A-2AECFBE834CA}"/>
            </a:ext>
          </a:extLst>
        </xdr:cNvPr>
        <xdr:cNvSpPr txBox="1"/>
      </xdr:nvSpPr>
      <xdr:spPr>
        <a:xfrm>
          <a:off x="14389744" y="1866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118127</xdr:rowOff>
    </xdr:from>
    <xdr:ext cx="405111" cy="259045"/>
    <xdr:sp macro="" textlink="">
      <xdr:nvSpPr>
        <xdr:cNvPr id="692" name="n_3mainValue【公民館】&#10;有形固定資産減価償却率">
          <a:extLst>
            <a:ext uri="{FF2B5EF4-FFF2-40B4-BE49-F238E27FC236}">
              <a16:creationId xmlns:a16="http://schemas.microsoft.com/office/drawing/2014/main" id="{1A919101-FD81-41B2-97DD-C3063983BE05}"/>
            </a:ext>
          </a:extLst>
        </xdr:cNvPr>
        <xdr:cNvSpPr txBox="1"/>
      </xdr:nvSpPr>
      <xdr:spPr>
        <a:xfrm>
          <a:off x="13500744"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85470</xdr:rowOff>
    </xdr:from>
    <xdr:ext cx="405111" cy="259045"/>
    <xdr:sp macro="" textlink="">
      <xdr:nvSpPr>
        <xdr:cNvPr id="693" name="n_4mainValue【公民館】&#10;有形固定資産減価償却率">
          <a:extLst>
            <a:ext uri="{FF2B5EF4-FFF2-40B4-BE49-F238E27FC236}">
              <a16:creationId xmlns:a16="http://schemas.microsoft.com/office/drawing/2014/main" id="{0EDA0C8E-B14C-4346-80FB-D99E29811061}"/>
            </a:ext>
          </a:extLst>
        </xdr:cNvPr>
        <xdr:cNvSpPr txBox="1"/>
      </xdr:nvSpPr>
      <xdr:spPr>
        <a:xfrm>
          <a:off x="12611744" y="1860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4" name="正方形/長方形 693">
          <a:extLst>
            <a:ext uri="{FF2B5EF4-FFF2-40B4-BE49-F238E27FC236}">
              <a16:creationId xmlns:a16="http://schemas.microsoft.com/office/drawing/2014/main" id="{ECC92DBA-4EFC-41A1-8EFB-16B0A8BDB2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5" name="正方形/長方形 694">
          <a:extLst>
            <a:ext uri="{FF2B5EF4-FFF2-40B4-BE49-F238E27FC236}">
              <a16:creationId xmlns:a16="http://schemas.microsoft.com/office/drawing/2014/main" id="{AE40901E-9CAC-435D-A083-04C8EA12BAD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6" name="正方形/長方形 695">
          <a:extLst>
            <a:ext uri="{FF2B5EF4-FFF2-40B4-BE49-F238E27FC236}">
              <a16:creationId xmlns:a16="http://schemas.microsoft.com/office/drawing/2014/main" id="{C47C77F0-43BB-4FBC-9B24-B5C87497739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7" name="正方形/長方形 696">
          <a:extLst>
            <a:ext uri="{FF2B5EF4-FFF2-40B4-BE49-F238E27FC236}">
              <a16:creationId xmlns:a16="http://schemas.microsoft.com/office/drawing/2014/main" id="{C2834241-12E5-4ABA-9FD4-642A5563905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8" name="正方形/長方形 697">
          <a:extLst>
            <a:ext uri="{FF2B5EF4-FFF2-40B4-BE49-F238E27FC236}">
              <a16:creationId xmlns:a16="http://schemas.microsoft.com/office/drawing/2014/main" id="{B746EB5E-8F07-423E-A4F5-961967EEBB2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9" name="正方形/長方形 698">
          <a:extLst>
            <a:ext uri="{FF2B5EF4-FFF2-40B4-BE49-F238E27FC236}">
              <a16:creationId xmlns:a16="http://schemas.microsoft.com/office/drawing/2014/main" id="{200B1408-94CC-4015-8B4A-A01502EE073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0" name="正方形/長方形 699">
          <a:extLst>
            <a:ext uri="{FF2B5EF4-FFF2-40B4-BE49-F238E27FC236}">
              <a16:creationId xmlns:a16="http://schemas.microsoft.com/office/drawing/2014/main" id="{CCEEA216-AA6D-4681-A8C0-D7B30A72565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1" name="正方形/長方形 700">
          <a:extLst>
            <a:ext uri="{FF2B5EF4-FFF2-40B4-BE49-F238E27FC236}">
              <a16:creationId xmlns:a16="http://schemas.microsoft.com/office/drawing/2014/main" id="{42F80D1F-3A90-475E-8341-E15ADE930A5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2" name="テキスト ボックス 701">
          <a:extLst>
            <a:ext uri="{FF2B5EF4-FFF2-40B4-BE49-F238E27FC236}">
              <a16:creationId xmlns:a16="http://schemas.microsoft.com/office/drawing/2014/main" id="{FAD3E28A-5AB6-4F02-945F-2423EED4E3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3" name="直線コネクタ 702">
          <a:extLst>
            <a:ext uri="{FF2B5EF4-FFF2-40B4-BE49-F238E27FC236}">
              <a16:creationId xmlns:a16="http://schemas.microsoft.com/office/drawing/2014/main" id="{0BCE1664-D501-4D6A-A7AD-CF25EE7328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4" name="直線コネクタ 703">
          <a:extLst>
            <a:ext uri="{FF2B5EF4-FFF2-40B4-BE49-F238E27FC236}">
              <a16:creationId xmlns:a16="http://schemas.microsoft.com/office/drawing/2014/main" id="{93E6FC38-DA4E-48A9-82BB-807CCE358AF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5" name="テキスト ボックス 704">
          <a:extLst>
            <a:ext uri="{FF2B5EF4-FFF2-40B4-BE49-F238E27FC236}">
              <a16:creationId xmlns:a16="http://schemas.microsoft.com/office/drawing/2014/main" id="{4022B021-5859-4066-B98A-ECAE6854173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6" name="直線コネクタ 705">
          <a:extLst>
            <a:ext uri="{FF2B5EF4-FFF2-40B4-BE49-F238E27FC236}">
              <a16:creationId xmlns:a16="http://schemas.microsoft.com/office/drawing/2014/main" id="{9FFC8962-659F-47F9-B570-4F13AC5511D3}"/>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7" name="テキスト ボックス 706">
          <a:extLst>
            <a:ext uri="{FF2B5EF4-FFF2-40B4-BE49-F238E27FC236}">
              <a16:creationId xmlns:a16="http://schemas.microsoft.com/office/drawing/2014/main" id="{C8954321-7625-4CBD-B0FF-3F87CA3F6B2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8" name="直線コネクタ 707">
          <a:extLst>
            <a:ext uri="{FF2B5EF4-FFF2-40B4-BE49-F238E27FC236}">
              <a16:creationId xmlns:a16="http://schemas.microsoft.com/office/drawing/2014/main" id="{C8448F0A-1704-4ED4-B24A-633B147DB628}"/>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9" name="テキスト ボックス 708">
          <a:extLst>
            <a:ext uri="{FF2B5EF4-FFF2-40B4-BE49-F238E27FC236}">
              <a16:creationId xmlns:a16="http://schemas.microsoft.com/office/drawing/2014/main" id="{2EFCD31A-AC9E-49B7-813F-5B1CAFE22D5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0" name="直線コネクタ 709">
          <a:extLst>
            <a:ext uri="{FF2B5EF4-FFF2-40B4-BE49-F238E27FC236}">
              <a16:creationId xmlns:a16="http://schemas.microsoft.com/office/drawing/2014/main" id="{2C2FDF46-35AA-4919-956D-A9FF34B6E4F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1" name="テキスト ボックス 710">
          <a:extLst>
            <a:ext uri="{FF2B5EF4-FFF2-40B4-BE49-F238E27FC236}">
              <a16:creationId xmlns:a16="http://schemas.microsoft.com/office/drawing/2014/main" id="{01F19F44-6579-4DD0-81A9-46962A303BA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2" name="直線コネクタ 711">
          <a:extLst>
            <a:ext uri="{FF2B5EF4-FFF2-40B4-BE49-F238E27FC236}">
              <a16:creationId xmlns:a16="http://schemas.microsoft.com/office/drawing/2014/main" id="{BFA9FE87-A16B-4FB2-AA67-82300C1B389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3" name="テキスト ボックス 712">
          <a:extLst>
            <a:ext uri="{FF2B5EF4-FFF2-40B4-BE49-F238E27FC236}">
              <a16:creationId xmlns:a16="http://schemas.microsoft.com/office/drawing/2014/main" id="{66CE8DBA-C0E1-448D-B890-2E8475FE4DEE}"/>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4" name="直線コネクタ 713">
          <a:extLst>
            <a:ext uri="{FF2B5EF4-FFF2-40B4-BE49-F238E27FC236}">
              <a16:creationId xmlns:a16="http://schemas.microsoft.com/office/drawing/2014/main" id="{019E536F-A1AC-483E-AA45-FC8F1F15A34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5" name="テキスト ボックス 714">
          <a:extLst>
            <a:ext uri="{FF2B5EF4-FFF2-40B4-BE49-F238E27FC236}">
              <a16:creationId xmlns:a16="http://schemas.microsoft.com/office/drawing/2014/main" id="{36EDEA0A-6C29-4A3B-9FD2-685285FD614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6" name="直線コネクタ 715">
          <a:extLst>
            <a:ext uri="{FF2B5EF4-FFF2-40B4-BE49-F238E27FC236}">
              <a16:creationId xmlns:a16="http://schemas.microsoft.com/office/drawing/2014/main" id="{C4024896-DF3B-4483-A9EF-6D454EE4323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7" name="テキスト ボックス 716">
          <a:extLst>
            <a:ext uri="{FF2B5EF4-FFF2-40B4-BE49-F238E27FC236}">
              <a16:creationId xmlns:a16="http://schemas.microsoft.com/office/drawing/2014/main" id="{118D632F-6C61-48D7-BFEA-661FF4CF810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8" name="【公民館】&#10;一人当たり面積グラフ枠">
          <a:extLst>
            <a:ext uri="{FF2B5EF4-FFF2-40B4-BE49-F238E27FC236}">
              <a16:creationId xmlns:a16="http://schemas.microsoft.com/office/drawing/2014/main" id="{79974616-E9CD-4B6F-84D9-1188EE28CF3B}"/>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105592</xdr:rowOff>
    </xdr:from>
    <xdr:to>
      <xdr:col>116</xdr:col>
      <xdr:colOff>62864</xdr:colOff>
      <xdr:row>109</xdr:row>
      <xdr:rowOff>32113</xdr:rowOff>
    </xdr:to>
    <xdr:cxnSp macro="">
      <xdr:nvCxnSpPr>
        <xdr:cNvPr id="719" name="直線コネクタ 718">
          <a:extLst>
            <a:ext uri="{FF2B5EF4-FFF2-40B4-BE49-F238E27FC236}">
              <a16:creationId xmlns:a16="http://schemas.microsoft.com/office/drawing/2014/main" id="{7298E483-E0C1-4671-B9E2-79ADAB7E53B1}"/>
            </a:ext>
          </a:extLst>
        </xdr:cNvPr>
        <xdr:cNvCxnSpPr/>
      </xdr:nvCxnSpPr>
      <xdr:spPr>
        <a:xfrm flipV="1">
          <a:off x="22160864" y="1725059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720" name="【公民館】&#10;一人当たり面積最小値テキスト">
          <a:extLst>
            <a:ext uri="{FF2B5EF4-FFF2-40B4-BE49-F238E27FC236}">
              <a16:creationId xmlns:a16="http://schemas.microsoft.com/office/drawing/2014/main" id="{A30D1671-4AD0-4208-B00B-8F9C385E7110}"/>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721" name="直線コネクタ 720">
          <a:extLst>
            <a:ext uri="{FF2B5EF4-FFF2-40B4-BE49-F238E27FC236}">
              <a16:creationId xmlns:a16="http://schemas.microsoft.com/office/drawing/2014/main" id="{A278BFAF-4F99-485E-B99F-0F353811516A}"/>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52269</xdr:rowOff>
    </xdr:from>
    <xdr:ext cx="469744" cy="259045"/>
    <xdr:sp macro="" textlink="">
      <xdr:nvSpPr>
        <xdr:cNvPr id="722" name="【公民館】&#10;一人当たり面積最大値テキスト">
          <a:extLst>
            <a:ext uri="{FF2B5EF4-FFF2-40B4-BE49-F238E27FC236}">
              <a16:creationId xmlns:a16="http://schemas.microsoft.com/office/drawing/2014/main" id="{F9495D25-EB0E-468B-B15A-B17DD8EB578E}"/>
            </a:ext>
          </a:extLst>
        </xdr:cNvPr>
        <xdr:cNvSpPr txBox="1"/>
      </xdr:nvSpPr>
      <xdr:spPr>
        <a:xfrm>
          <a:off x="22199600" y="1702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105592</xdr:rowOff>
    </xdr:from>
    <xdr:to>
      <xdr:col>116</xdr:col>
      <xdr:colOff>152400</xdr:colOff>
      <xdr:row>100</xdr:row>
      <xdr:rowOff>105592</xdr:rowOff>
    </xdr:to>
    <xdr:cxnSp macro="">
      <xdr:nvCxnSpPr>
        <xdr:cNvPr id="723" name="直線コネクタ 722">
          <a:extLst>
            <a:ext uri="{FF2B5EF4-FFF2-40B4-BE49-F238E27FC236}">
              <a16:creationId xmlns:a16="http://schemas.microsoft.com/office/drawing/2014/main" id="{0AD4B8EA-2E59-49FF-9E34-4BF4A4E2DBAF}"/>
            </a:ext>
          </a:extLst>
        </xdr:cNvPr>
        <xdr:cNvCxnSpPr/>
      </xdr:nvCxnSpPr>
      <xdr:spPr>
        <a:xfrm>
          <a:off x="22072600" y="1725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113591</xdr:rowOff>
    </xdr:from>
    <xdr:ext cx="469744" cy="259045"/>
    <xdr:sp macro="" textlink="">
      <xdr:nvSpPr>
        <xdr:cNvPr id="724" name="【公民館】&#10;一人当たり面積平均値テキスト">
          <a:extLst>
            <a:ext uri="{FF2B5EF4-FFF2-40B4-BE49-F238E27FC236}">
              <a16:creationId xmlns:a16="http://schemas.microsoft.com/office/drawing/2014/main" id="{6140BFE3-06C9-48EF-AC3B-3A9B5F65BA97}"/>
            </a:ext>
          </a:extLst>
        </xdr:cNvPr>
        <xdr:cNvSpPr txBox="1"/>
      </xdr:nvSpPr>
      <xdr:spPr>
        <a:xfrm>
          <a:off x="22199600" y="18115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725" name="フローチャート: 判断 724">
          <a:extLst>
            <a:ext uri="{FF2B5EF4-FFF2-40B4-BE49-F238E27FC236}">
              <a16:creationId xmlns:a16="http://schemas.microsoft.com/office/drawing/2014/main" id="{7975B6A0-32A4-42B9-9AF9-0EDFAA3E26DC}"/>
            </a:ext>
          </a:extLst>
        </xdr:cNvPr>
        <xdr:cNvSpPr/>
      </xdr:nvSpPr>
      <xdr:spPr>
        <a:xfrm>
          <a:off x="22110700" y="1826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726" name="フローチャート: 判断 725">
          <a:extLst>
            <a:ext uri="{FF2B5EF4-FFF2-40B4-BE49-F238E27FC236}">
              <a16:creationId xmlns:a16="http://schemas.microsoft.com/office/drawing/2014/main" id="{A1E5AA00-78BD-467E-AEEC-A3BE1A842A8D}"/>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110308</xdr:rowOff>
    </xdr:from>
    <xdr:to>
      <xdr:col>107</xdr:col>
      <xdr:colOff>101600</xdr:colOff>
      <xdr:row>107</xdr:row>
      <xdr:rowOff>40458</xdr:rowOff>
    </xdr:to>
    <xdr:sp macro="" textlink="">
      <xdr:nvSpPr>
        <xdr:cNvPr id="727" name="フローチャート: 判断 726">
          <a:extLst>
            <a:ext uri="{FF2B5EF4-FFF2-40B4-BE49-F238E27FC236}">
              <a16:creationId xmlns:a16="http://schemas.microsoft.com/office/drawing/2014/main" id="{E9C2E267-A97C-4D19-B714-B7248F979B12}"/>
            </a:ext>
          </a:extLst>
        </xdr:cNvPr>
        <xdr:cNvSpPr/>
      </xdr:nvSpPr>
      <xdr:spPr>
        <a:xfrm>
          <a:off x="20383500" y="1828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103777</xdr:rowOff>
    </xdr:from>
    <xdr:to>
      <xdr:col>102</xdr:col>
      <xdr:colOff>165100</xdr:colOff>
      <xdr:row>107</xdr:row>
      <xdr:rowOff>33927</xdr:rowOff>
    </xdr:to>
    <xdr:sp macro="" textlink="">
      <xdr:nvSpPr>
        <xdr:cNvPr id="728" name="フローチャート: 判断 727">
          <a:extLst>
            <a:ext uri="{FF2B5EF4-FFF2-40B4-BE49-F238E27FC236}">
              <a16:creationId xmlns:a16="http://schemas.microsoft.com/office/drawing/2014/main" id="{60D259F3-3069-44E0-90D5-40A8B9261317}"/>
            </a:ext>
          </a:extLst>
        </xdr:cNvPr>
        <xdr:cNvSpPr/>
      </xdr:nvSpPr>
      <xdr:spPr>
        <a:xfrm>
          <a:off x="19494500" y="1827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97245</xdr:rowOff>
    </xdr:from>
    <xdr:to>
      <xdr:col>98</xdr:col>
      <xdr:colOff>38100</xdr:colOff>
      <xdr:row>107</xdr:row>
      <xdr:rowOff>27395</xdr:rowOff>
    </xdr:to>
    <xdr:sp macro="" textlink="">
      <xdr:nvSpPr>
        <xdr:cNvPr id="729" name="フローチャート: 判断 728">
          <a:extLst>
            <a:ext uri="{FF2B5EF4-FFF2-40B4-BE49-F238E27FC236}">
              <a16:creationId xmlns:a16="http://schemas.microsoft.com/office/drawing/2014/main" id="{B172F9DC-CF81-457A-A9E1-86F0E1164011}"/>
            </a:ext>
          </a:extLst>
        </xdr:cNvPr>
        <xdr:cNvSpPr/>
      </xdr:nvSpPr>
      <xdr:spPr>
        <a:xfrm>
          <a:off x="18605500" y="1827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7A076E5D-8BAC-4C98-AF0B-DD76B2836E1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882EA599-774F-4614-86BE-11589437C4F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831DBED1-CC87-4FBF-8EE1-3B4B530126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8CF35441-764D-4C64-85C6-D4A0BF01E886}"/>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3676B91C-5CFE-43DA-8F6B-681C5D04B65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167458</xdr:rowOff>
    </xdr:from>
    <xdr:to>
      <xdr:col>116</xdr:col>
      <xdr:colOff>114300</xdr:colOff>
      <xdr:row>108</xdr:row>
      <xdr:rowOff>97608</xdr:rowOff>
    </xdr:to>
    <xdr:sp macro="" textlink="">
      <xdr:nvSpPr>
        <xdr:cNvPr id="735" name="楕円 734">
          <a:extLst>
            <a:ext uri="{FF2B5EF4-FFF2-40B4-BE49-F238E27FC236}">
              <a16:creationId xmlns:a16="http://schemas.microsoft.com/office/drawing/2014/main" id="{4D4263C2-4DA5-451E-996F-71CA11A2F4EE}"/>
            </a:ext>
          </a:extLst>
        </xdr:cNvPr>
        <xdr:cNvSpPr/>
      </xdr:nvSpPr>
      <xdr:spPr>
        <a:xfrm>
          <a:off x="221107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145885</xdr:rowOff>
    </xdr:from>
    <xdr:ext cx="469744" cy="259045"/>
    <xdr:sp macro="" textlink="">
      <xdr:nvSpPr>
        <xdr:cNvPr id="736" name="【公民館】&#10;一人当たり面積該当値テキスト">
          <a:extLst>
            <a:ext uri="{FF2B5EF4-FFF2-40B4-BE49-F238E27FC236}">
              <a16:creationId xmlns:a16="http://schemas.microsoft.com/office/drawing/2014/main" id="{08E2D77E-2715-47E8-9417-0152B1B51AD4}"/>
            </a:ext>
          </a:extLst>
        </xdr:cNvPr>
        <xdr:cNvSpPr txBox="1"/>
      </xdr:nvSpPr>
      <xdr:spPr>
        <a:xfrm>
          <a:off x="22199600" y="18491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167458</xdr:rowOff>
    </xdr:from>
    <xdr:to>
      <xdr:col>112</xdr:col>
      <xdr:colOff>38100</xdr:colOff>
      <xdr:row>108</xdr:row>
      <xdr:rowOff>97608</xdr:rowOff>
    </xdr:to>
    <xdr:sp macro="" textlink="">
      <xdr:nvSpPr>
        <xdr:cNvPr id="737" name="楕円 736">
          <a:extLst>
            <a:ext uri="{FF2B5EF4-FFF2-40B4-BE49-F238E27FC236}">
              <a16:creationId xmlns:a16="http://schemas.microsoft.com/office/drawing/2014/main" id="{463A33DB-AAA5-4582-AB77-2277D94F0F35}"/>
            </a:ext>
          </a:extLst>
        </xdr:cNvPr>
        <xdr:cNvSpPr/>
      </xdr:nvSpPr>
      <xdr:spPr>
        <a:xfrm>
          <a:off x="21272500" y="1851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46808</xdr:rowOff>
    </xdr:from>
    <xdr:to>
      <xdr:col>116</xdr:col>
      <xdr:colOff>63500</xdr:colOff>
      <xdr:row>108</xdr:row>
      <xdr:rowOff>46808</xdr:rowOff>
    </xdr:to>
    <xdr:cxnSp macro="">
      <xdr:nvCxnSpPr>
        <xdr:cNvPr id="738" name="直線コネクタ 737">
          <a:extLst>
            <a:ext uri="{FF2B5EF4-FFF2-40B4-BE49-F238E27FC236}">
              <a16:creationId xmlns:a16="http://schemas.microsoft.com/office/drawing/2014/main" id="{6D5800A7-3298-45F7-AD0A-38B7D794F22C}"/>
            </a:ext>
          </a:extLst>
        </xdr:cNvPr>
        <xdr:cNvCxnSpPr/>
      </xdr:nvCxnSpPr>
      <xdr:spPr>
        <a:xfrm>
          <a:off x="21323300" y="185634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164193</xdr:rowOff>
    </xdr:from>
    <xdr:to>
      <xdr:col>107</xdr:col>
      <xdr:colOff>101600</xdr:colOff>
      <xdr:row>108</xdr:row>
      <xdr:rowOff>94343</xdr:rowOff>
    </xdr:to>
    <xdr:sp macro="" textlink="">
      <xdr:nvSpPr>
        <xdr:cNvPr id="739" name="楕円 738">
          <a:extLst>
            <a:ext uri="{FF2B5EF4-FFF2-40B4-BE49-F238E27FC236}">
              <a16:creationId xmlns:a16="http://schemas.microsoft.com/office/drawing/2014/main" id="{9DA4212C-5A06-4AC7-AB4C-99849F606862}"/>
            </a:ext>
          </a:extLst>
        </xdr:cNvPr>
        <xdr:cNvSpPr/>
      </xdr:nvSpPr>
      <xdr:spPr>
        <a:xfrm>
          <a:off x="20383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43543</xdr:rowOff>
    </xdr:from>
    <xdr:to>
      <xdr:col>111</xdr:col>
      <xdr:colOff>177800</xdr:colOff>
      <xdr:row>108</xdr:row>
      <xdr:rowOff>46808</xdr:rowOff>
    </xdr:to>
    <xdr:cxnSp macro="">
      <xdr:nvCxnSpPr>
        <xdr:cNvPr id="740" name="直線コネクタ 739">
          <a:extLst>
            <a:ext uri="{FF2B5EF4-FFF2-40B4-BE49-F238E27FC236}">
              <a16:creationId xmlns:a16="http://schemas.microsoft.com/office/drawing/2014/main" id="{D1DB2465-658F-4985-B7D3-1860EADD940A}"/>
            </a:ext>
          </a:extLst>
        </xdr:cNvPr>
        <xdr:cNvCxnSpPr/>
      </xdr:nvCxnSpPr>
      <xdr:spPr>
        <a:xfrm>
          <a:off x="20434300" y="1856014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164193</xdr:rowOff>
    </xdr:from>
    <xdr:to>
      <xdr:col>102</xdr:col>
      <xdr:colOff>165100</xdr:colOff>
      <xdr:row>108</xdr:row>
      <xdr:rowOff>94343</xdr:rowOff>
    </xdr:to>
    <xdr:sp macro="" textlink="">
      <xdr:nvSpPr>
        <xdr:cNvPr id="741" name="楕円 740">
          <a:extLst>
            <a:ext uri="{FF2B5EF4-FFF2-40B4-BE49-F238E27FC236}">
              <a16:creationId xmlns:a16="http://schemas.microsoft.com/office/drawing/2014/main" id="{3E97E3B3-CB57-4F13-A6EB-C1134DFFCC83}"/>
            </a:ext>
          </a:extLst>
        </xdr:cNvPr>
        <xdr:cNvSpPr/>
      </xdr:nvSpPr>
      <xdr:spPr>
        <a:xfrm>
          <a:off x="19494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43543</xdr:rowOff>
    </xdr:from>
    <xdr:to>
      <xdr:col>107</xdr:col>
      <xdr:colOff>50800</xdr:colOff>
      <xdr:row>108</xdr:row>
      <xdr:rowOff>43543</xdr:rowOff>
    </xdr:to>
    <xdr:cxnSp macro="">
      <xdr:nvCxnSpPr>
        <xdr:cNvPr id="742" name="直線コネクタ 741">
          <a:extLst>
            <a:ext uri="{FF2B5EF4-FFF2-40B4-BE49-F238E27FC236}">
              <a16:creationId xmlns:a16="http://schemas.microsoft.com/office/drawing/2014/main" id="{931343F7-8864-4B4A-BAFE-EAB42637ABCF}"/>
            </a:ext>
          </a:extLst>
        </xdr:cNvPr>
        <xdr:cNvCxnSpPr/>
      </xdr:nvCxnSpPr>
      <xdr:spPr>
        <a:xfrm>
          <a:off x="19545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164193</xdr:rowOff>
    </xdr:from>
    <xdr:to>
      <xdr:col>98</xdr:col>
      <xdr:colOff>38100</xdr:colOff>
      <xdr:row>108</xdr:row>
      <xdr:rowOff>94343</xdr:rowOff>
    </xdr:to>
    <xdr:sp macro="" textlink="">
      <xdr:nvSpPr>
        <xdr:cNvPr id="743" name="楕円 742">
          <a:extLst>
            <a:ext uri="{FF2B5EF4-FFF2-40B4-BE49-F238E27FC236}">
              <a16:creationId xmlns:a16="http://schemas.microsoft.com/office/drawing/2014/main" id="{0DB1B54F-1C99-4C8E-868E-843C48998617}"/>
            </a:ext>
          </a:extLst>
        </xdr:cNvPr>
        <xdr:cNvSpPr/>
      </xdr:nvSpPr>
      <xdr:spPr>
        <a:xfrm>
          <a:off x="18605500" y="1850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43543</xdr:rowOff>
    </xdr:from>
    <xdr:to>
      <xdr:col>102</xdr:col>
      <xdr:colOff>114300</xdr:colOff>
      <xdr:row>108</xdr:row>
      <xdr:rowOff>43543</xdr:rowOff>
    </xdr:to>
    <xdr:cxnSp macro="">
      <xdr:nvCxnSpPr>
        <xdr:cNvPr id="744" name="直線コネクタ 743">
          <a:extLst>
            <a:ext uri="{FF2B5EF4-FFF2-40B4-BE49-F238E27FC236}">
              <a16:creationId xmlns:a16="http://schemas.microsoft.com/office/drawing/2014/main" id="{2330A0CA-B0EB-4D0D-A630-57E31236E87E}"/>
            </a:ext>
          </a:extLst>
        </xdr:cNvPr>
        <xdr:cNvCxnSpPr/>
      </xdr:nvCxnSpPr>
      <xdr:spPr>
        <a:xfrm>
          <a:off x="18656300" y="185601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745" name="n_1aveValue【公民館】&#10;一人当たり面積">
          <a:extLst>
            <a:ext uri="{FF2B5EF4-FFF2-40B4-BE49-F238E27FC236}">
              <a16:creationId xmlns:a16="http://schemas.microsoft.com/office/drawing/2014/main" id="{E6201D27-0C12-4BA7-8DEE-CE3D3C2639E3}"/>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56985</xdr:rowOff>
    </xdr:from>
    <xdr:ext cx="469744" cy="259045"/>
    <xdr:sp macro="" textlink="">
      <xdr:nvSpPr>
        <xdr:cNvPr id="746" name="n_2aveValue【公民館】&#10;一人当たり面積">
          <a:extLst>
            <a:ext uri="{FF2B5EF4-FFF2-40B4-BE49-F238E27FC236}">
              <a16:creationId xmlns:a16="http://schemas.microsoft.com/office/drawing/2014/main" id="{507EAEA8-FEB3-46EE-B044-5096A651002C}"/>
            </a:ext>
          </a:extLst>
        </xdr:cNvPr>
        <xdr:cNvSpPr txBox="1"/>
      </xdr:nvSpPr>
      <xdr:spPr>
        <a:xfrm>
          <a:off x="20199427" y="1805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50454</xdr:rowOff>
    </xdr:from>
    <xdr:ext cx="469744" cy="259045"/>
    <xdr:sp macro="" textlink="">
      <xdr:nvSpPr>
        <xdr:cNvPr id="747" name="n_3aveValue【公民館】&#10;一人当たり面積">
          <a:extLst>
            <a:ext uri="{FF2B5EF4-FFF2-40B4-BE49-F238E27FC236}">
              <a16:creationId xmlns:a16="http://schemas.microsoft.com/office/drawing/2014/main" id="{F0530D0F-B78E-4EBF-823E-8A9F368F4F59}"/>
            </a:ext>
          </a:extLst>
        </xdr:cNvPr>
        <xdr:cNvSpPr txBox="1"/>
      </xdr:nvSpPr>
      <xdr:spPr>
        <a:xfrm>
          <a:off x="19310427" y="1805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43922</xdr:rowOff>
    </xdr:from>
    <xdr:ext cx="469744" cy="259045"/>
    <xdr:sp macro="" textlink="">
      <xdr:nvSpPr>
        <xdr:cNvPr id="748" name="n_4aveValue【公民館】&#10;一人当たり面積">
          <a:extLst>
            <a:ext uri="{FF2B5EF4-FFF2-40B4-BE49-F238E27FC236}">
              <a16:creationId xmlns:a16="http://schemas.microsoft.com/office/drawing/2014/main" id="{6C5EC008-6FDB-434C-A878-707586594C9B}"/>
            </a:ext>
          </a:extLst>
        </xdr:cNvPr>
        <xdr:cNvSpPr txBox="1"/>
      </xdr:nvSpPr>
      <xdr:spPr>
        <a:xfrm>
          <a:off x="184214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88735</xdr:rowOff>
    </xdr:from>
    <xdr:ext cx="469744" cy="259045"/>
    <xdr:sp macro="" textlink="">
      <xdr:nvSpPr>
        <xdr:cNvPr id="749" name="n_1mainValue【公民館】&#10;一人当たり面積">
          <a:extLst>
            <a:ext uri="{FF2B5EF4-FFF2-40B4-BE49-F238E27FC236}">
              <a16:creationId xmlns:a16="http://schemas.microsoft.com/office/drawing/2014/main" id="{5CED7E13-A06D-4343-93C2-3E366CEA9140}"/>
            </a:ext>
          </a:extLst>
        </xdr:cNvPr>
        <xdr:cNvSpPr txBox="1"/>
      </xdr:nvSpPr>
      <xdr:spPr>
        <a:xfrm>
          <a:off x="21075727" y="1860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85470</xdr:rowOff>
    </xdr:from>
    <xdr:ext cx="469744" cy="259045"/>
    <xdr:sp macro="" textlink="">
      <xdr:nvSpPr>
        <xdr:cNvPr id="750" name="n_2mainValue【公民館】&#10;一人当たり面積">
          <a:extLst>
            <a:ext uri="{FF2B5EF4-FFF2-40B4-BE49-F238E27FC236}">
              <a16:creationId xmlns:a16="http://schemas.microsoft.com/office/drawing/2014/main" id="{A7D2B906-9D27-4499-8DCE-F34BEBFADD1A}"/>
            </a:ext>
          </a:extLst>
        </xdr:cNvPr>
        <xdr:cNvSpPr txBox="1"/>
      </xdr:nvSpPr>
      <xdr:spPr>
        <a:xfrm>
          <a:off x="20199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85470</xdr:rowOff>
    </xdr:from>
    <xdr:ext cx="469744" cy="259045"/>
    <xdr:sp macro="" textlink="">
      <xdr:nvSpPr>
        <xdr:cNvPr id="751" name="n_3mainValue【公民館】&#10;一人当たり面積">
          <a:extLst>
            <a:ext uri="{FF2B5EF4-FFF2-40B4-BE49-F238E27FC236}">
              <a16:creationId xmlns:a16="http://schemas.microsoft.com/office/drawing/2014/main" id="{E057A908-F84C-4D94-B115-2424DE12B1A9}"/>
            </a:ext>
          </a:extLst>
        </xdr:cNvPr>
        <xdr:cNvSpPr txBox="1"/>
      </xdr:nvSpPr>
      <xdr:spPr>
        <a:xfrm>
          <a:off x="19310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85470</xdr:rowOff>
    </xdr:from>
    <xdr:ext cx="469744" cy="259045"/>
    <xdr:sp macro="" textlink="">
      <xdr:nvSpPr>
        <xdr:cNvPr id="752" name="n_4mainValue【公民館】&#10;一人当たり面積">
          <a:extLst>
            <a:ext uri="{FF2B5EF4-FFF2-40B4-BE49-F238E27FC236}">
              <a16:creationId xmlns:a16="http://schemas.microsoft.com/office/drawing/2014/main" id="{83888E29-A67F-4728-893A-97B637731323}"/>
            </a:ext>
          </a:extLst>
        </xdr:cNvPr>
        <xdr:cNvSpPr txBox="1"/>
      </xdr:nvSpPr>
      <xdr:spPr>
        <a:xfrm>
          <a:off x="18421427" y="186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3" name="正方形/長方形 752">
          <a:extLst>
            <a:ext uri="{FF2B5EF4-FFF2-40B4-BE49-F238E27FC236}">
              <a16:creationId xmlns:a16="http://schemas.microsoft.com/office/drawing/2014/main" id="{F0CF8632-CE6C-4298-B070-EDBF2E97863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4" name="正方形/長方形 753">
          <a:extLst>
            <a:ext uri="{FF2B5EF4-FFF2-40B4-BE49-F238E27FC236}">
              <a16:creationId xmlns:a16="http://schemas.microsoft.com/office/drawing/2014/main" id="{765E2EA6-6EB0-4A1B-B20D-EAE7BB9DA93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5" name="テキスト ボックス 754">
          <a:extLst>
            <a:ext uri="{FF2B5EF4-FFF2-40B4-BE49-F238E27FC236}">
              <a16:creationId xmlns:a16="http://schemas.microsoft.com/office/drawing/2014/main" id="{F9E62915-6AA1-432E-9DED-FF27C6AA760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人あたりの保有面積は類似団体と比較し多く減価償却率についても類似団体平均よりも低い水準を維持している。令和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は保育所の改修工事等が施行しており、施設の維持・更新に努めている。老今後も朽化が進んでいく幼稚園や保育所などについては改修なども施行しているが子高齢化などにより子どもの減少も考えられるため、施設の統廃合などの検討も必要である。　　　　　　　　　　　　　　　　　　　　　　　　　　　　　　　　　　　　　　　　　　　　　　　　　　　　　　　　　　　　　　　　　　　　　　　　　　　　　　　　　　　　　　　　　　　　　　　　　　　　　　　　　　　　　　　　　　　　　　　　　　　　　　　　　　　　　　　　　　　　　　　　　　　　　　　　　　　　　　　　　　　　　　　　　　　　　　　　　　　　　　　　　　　　　　　　　　　　　　　　</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減価償却率については類似団体と比較し令和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年度は低い数値となった。</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人あたりの面積については類似団体よりも低い水準である。令和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年度については小学校の教室について改修工事等を実施したため減価償却率の減少に繋がったと考える。今後も長寿命化計画などを考慮しながら適切な施設マネジメントを行う。</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減価償却率については類似団体と比較し高い水準であり、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人あたりの面積についても低い水準である。本町には公民館が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つしかなく老朽化も進んでいることが減価償却率が高い水準である要因であると考えられる。住民一人当たりの面積が類似団体を下回っていることから、施設を削減することは望ましくないと考えられるため住民の安全に考慮した施設の維持・更新を含めた管理体制の検討が今後も必要で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89EF9B9-20C8-4AF2-AE87-C0968C6D688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05260E6-3BCE-4512-9E94-BF65F203117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C0BF3BE-370B-4DDE-8A40-FCED3F89B37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C4757A7-91AD-4B20-9CE8-B476257C445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2B7D745-2F33-4960-933B-0A8C1130578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F8D49A-3337-4DDB-BB55-9F571D871B35}"/>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29306D8-A123-416B-A1C1-CF41D87537F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654188A-45F6-4642-9658-11BCC2311F6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6DA4AF7-6314-46EC-9B28-F5C484934C8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D3187AB-624A-42A9-89BE-227759047BC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23,680
23,512
8.74
9,555,958
9,349,265
156,673
5,513,878
6,474,598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40E87F0-9048-41D3-A08D-D382FF75AFF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17D17BA-1298-45A1-AAC3-202DC21A1BC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2242663-4B83-4922-A4B9-564CA7E4E5A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92F9A2-0FAE-4A6C-9E7B-AA340BAC74C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0AC4572-7CF1-4AEA-8D04-2707B011653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B1EFD72-01BB-4C56-91E3-DEB24AF9574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93CB659-4C11-4B0D-882B-883D4A97D90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1509E1D-6EAF-42F0-8E4F-5E5E246E1E6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34FA850-AEE3-4C7C-860A-861365DF053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58BF81-FC41-43C3-AFE5-52D6575C5B4F}"/>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BF22E7A-CFC0-4296-80D8-E2D8D50042D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8EB9E88-8CB3-40A2-9915-9CA204DB8FA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FDACB4F-DC40-4A0B-A9F6-D925166635E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908D6C8-EDFD-4D15-97A4-6DDA1189765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B4C374-EB4B-4CA1-A3B9-68C6F5113A1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25FDE4B-28FE-488D-A9EE-EC8B0A07FF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BFDE680-4056-4357-87D8-2E491105889B}"/>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7EC4392-343B-4F18-88E8-A75A06D8AF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931F9E1-C65E-4150-A7D1-0C4A3001B3B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F0009A7-BF26-4A4E-991D-88AC2CDFCC5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6D4FAF-BA93-4353-8CCF-7B96D885CE31}"/>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FD68124-FFDF-4351-B911-3E1ED7BB314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D66B9A5-CBED-4600-9B87-C75683D0F62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514FD16-7EE9-451E-A8BD-73DDE975DA3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9DD136F-3937-4984-952C-C596E9E343A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61F5130-1A20-4994-ACB6-2E7380EDF47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839C1B7-4DDE-4D2E-A017-747B1F3C7C6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5465D53-723C-495F-9DE6-AEDBF2E62CF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A5271F9-0E72-4248-8DB8-0E4B62D0902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596F79F-77F7-49A3-974E-8B28259CC9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935894A-C29C-4065-91FF-A8AEE813BA6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C550F0-EE0A-4C15-A1EF-31EFA42EFF6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AD52967F-06FD-46B3-B70B-B00C285C342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788ED3C-A09D-44EC-9174-872DFCE0411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557C6B93-A1D5-454F-BD2D-A548C8D51365}"/>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A06F85-1935-4346-B170-A893A079E542}"/>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8FD9B52-B283-42C3-BEE1-4AB678E3F22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E1D20A7-5EB1-405D-82C6-1A489A9728E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EDDBC51-36D0-4A33-B87E-126468851CDF}"/>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B4FD3E3F-0D2B-4CE0-97F4-7ADEEA8F894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362AC74-7889-40F3-945E-A0DCC27C79CA}"/>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310B3A2-FF80-4537-80BE-61BBA4E0D4FD}"/>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4F88C222-AF55-4A58-946E-CEDBF4A3CC7F}"/>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4A7C7A7-2E4C-424A-B904-82809CD055C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A4336FC-D333-4697-8F4D-FF05860327B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FEC0EF70-1C10-43AF-878B-CDC012A48C0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4354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A3E4B6C3-257E-472D-9C35-82F1B9F07C6D}"/>
            </a:ext>
          </a:extLst>
        </xdr:cNvPr>
        <xdr:cNvCxnSpPr/>
      </xdr:nvCxnSpPr>
      <xdr:spPr>
        <a:xfrm flipV="1">
          <a:off x="4634865"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5BE4E2C7-86A5-4CAF-9CEB-46E3B19B588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C29A3775-5422-4166-A11E-FF9450AA904B}"/>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122481</xdr:rowOff>
    </xdr:from>
    <xdr:ext cx="405111" cy="259045"/>
    <xdr:sp macro="" textlink="">
      <xdr:nvSpPr>
        <xdr:cNvPr id="61" name="【図書館】&#10;有形固定資産減価償却率最大値テキスト">
          <a:extLst>
            <a:ext uri="{FF2B5EF4-FFF2-40B4-BE49-F238E27FC236}">
              <a16:creationId xmlns:a16="http://schemas.microsoft.com/office/drawing/2014/main" id="{791A9021-48FC-458F-9F4B-16EEA95FE394}"/>
            </a:ext>
          </a:extLst>
        </xdr:cNvPr>
        <xdr:cNvSpPr txBox="1"/>
      </xdr:nvSpPr>
      <xdr:spPr>
        <a:xfrm>
          <a:off x="4673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4354</xdr:rowOff>
    </xdr:from>
    <xdr:to>
      <xdr:col>24</xdr:col>
      <xdr:colOff>152400</xdr:colOff>
      <xdr:row>34</xdr:row>
      <xdr:rowOff>4354</xdr:rowOff>
    </xdr:to>
    <xdr:cxnSp macro="">
      <xdr:nvCxnSpPr>
        <xdr:cNvPr id="62" name="直線コネクタ 61">
          <a:extLst>
            <a:ext uri="{FF2B5EF4-FFF2-40B4-BE49-F238E27FC236}">
              <a16:creationId xmlns:a16="http://schemas.microsoft.com/office/drawing/2014/main" id="{1521881C-2624-4274-A764-8242258FC07B}"/>
            </a:ext>
          </a:extLst>
        </xdr:cNvPr>
        <xdr:cNvCxnSpPr/>
      </xdr:nvCxnSpPr>
      <xdr:spPr>
        <a:xfrm>
          <a:off x="4546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127924</xdr:rowOff>
    </xdr:from>
    <xdr:ext cx="405111" cy="259045"/>
    <xdr:sp macro="" textlink="">
      <xdr:nvSpPr>
        <xdr:cNvPr id="63" name="【図書館】&#10;有形固定資産減価償却率平均値テキスト">
          <a:extLst>
            <a:ext uri="{FF2B5EF4-FFF2-40B4-BE49-F238E27FC236}">
              <a16:creationId xmlns:a16="http://schemas.microsoft.com/office/drawing/2014/main" id="{102678E7-873F-4970-9A5C-0F6037F5DEE7}"/>
            </a:ext>
          </a:extLst>
        </xdr:cNvPr>
        <xdr:cNvSpPr txBox="1"/>
      </xdr:nvSpPr>
      <xdr:spPr>
        <a:xfrm>
          <a:off x="4673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149497</xdr:rowOff>
    </xdr:from>
    <xdr:to>
      <xdr:col>24</xdr:col>
      <xdr:colOff>114300</xdr:colOff>
      <xdr:row>38</xdr:row>
      <xdr:rowOff>79647</xdr:rowOff>
    </xdr:to>
    <xdr:sp macro="" textlink="">
      <xdr:nvSpPr>
        <xdr:cNvPr id="64" name="フローチャート: 判断 63">
          <a:extLst>
            <a:ext uri="{FF2B5EF4-FFF2-40B4-BE49-F238E27FC236}">
              <a16:creationId xmlns:a16="http://schemas.microsoft.com/office/drawing/2014/main" id="{1202EE07-BC8C-4ABA-A502-9AC8B53ECA95}"/>
            </a:ext>
          </a:extLst>
        </xdr:cNvPr>
        <xdr:cNvSpPr/>
      </xdr:nvSpPr>
      <xdr:spPr>
        <a:xfrm>
          <a:off x="4584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115207</xdr:rowOff>
    </xdr:from>
    <xdr:to>
      <xdr:col>20</xdr:col>
      <xdr:colOff>38100</xdr:colOff>
      <xdr:row>38</xdr:row>
      <xdr:rowOff>45357</xdr:rowOff>
    </xdr:to>
    <xdr:sp macro="" textlink="">
      <xdr:nvSpPr>
        <xdr:cNvPr id="65" name="フローチャート: 判断 64">
          <a:extLst>
            <a:ext uri="{FF2B5EF4-FFF2-40B4-BE49-F238E27FC236}">
              <a16:creationId xmlns:a16="http://schemas.microsoft.com/office/drawing/2014/main" id="{C0EDBB3D-DCC6-41A9-A5DB-C3D613670415}"/>
            </a:ext>
          </a:extLst>
        </xdr:cNvPr>
        <xdr:cNvSpPr/>
      </xdr:nvSpPr>
      <xdr:spPr>
        <a:xfrm>
          <a:off x="37465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84183</xdr:rowOff>
    </xdr:from>
    <xdr:to>
      <xdr:col>15</xdr:col>
      <xdr:colOff>101600</xdr:colOff>
      <xdr:row>38</xdr:row>
      <xdr:rowOff>14332</xdr:rowOff>
    </xdr:to>
    <xdr:sp macro="" textlink="">
      <xdr:nvSpPr>
        <xdr:cNvPr id="66" name="フローチャート: 判断 65">
          <a:extLst>
            <a:ext uri="{FF2B5EF4-FFF2-40B4-BE49-F238E27FC236}">
              <a16:creationId xmlns:a16="http://schemas.microsoft.com/office/drawing/2014/main" id="{2BC11D6E-C8BA-4854-8FD9-7D508E76F047}"/>
            </a:ext>
          </a:extLst>
        </xdr:cNvPr>
        <xdr:cNvSpPr/>
      </xdr:nvSpPr>
      <xdr:spPr>
        <a:xfrm>
          <a:off x="2857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00C40301-58AC-415B-9C3C-E2099017387F}"/>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18869</xdr:rowOff>
    </xdr:from>
    <xdr:to>
      <xdr:col>6</xdr:col>
      <xdr:colOff>38100</xdr:colOff>
      <xdr:row>37</xdr:row>
      <xdr:rowOff>120469</xdr:rowOff>
    </xdr:to>
    <xdr:sp macro="" textlink="">
      <xdr:nvSpPr>
        <xdr:cNvPr id="68" name="フローチャート: 判断 67">
          <a:extLst>
            <a:ext uri="{FF2B5EF4-FFF2-40B4-BE49-F238E27FC236}">
              <a16:creationId xmlns:a16="http://schemas.microsoft.com/office/drawing/2014/main" id="{B5D6F161-581B-4C92-A56D-3AD93A2814CC}"/>
            </a:ext>
          </a:extLst>
        </xdr:cNvPr>
        <xdr:cNvSpPr/>
      </xdr:nvSpPr>
      <xdr:spPr>
        <a:xfrm>
          <a:off x="1079500" y="636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FB8169F-575D-4211-AEF4-DDCEFDEE461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450D353-508F-4015-B0B0-35FFB6817AA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19716B-E57D-4993-99D9-B22488A5EE5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BC8A575-DC21-44CC-ADDE-7CCDD4097E27}"/>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3E1C436E-5C53-421D-9314-8E9137E3BED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7439</xdr:rowOff>
    </xdr:from>
    <xdr:to>
      <xdr:col>24</xdr:col>
      <xdr:colOff>114300</xdr:colOff>
      <xdr:row>37</xdr:row>
      <xdr:rowOff>109039</xdr:rowOff>
    </xdr:to>
    <xdr:sp macro="" textlink="">
      <xdr:nvSpPr>
        <xdr:cNvPr id="74" name="楕円 73">
          <a:extLst>
            <a:ext uri="{FF2B5EF4-FFF2-40B4-BE49-F238E27FC236}">
              <a16:creationId xmlns:a16="http://schemas.microsoft.com/office/drawing/2014/main" id="{01D49C63-C24D-441A-B0E9-08F07C38249A}"/>
            </a:ext>
          </a:extLst>
        </xdr:cNvPr>
        <xdr:cNvSpPr/>
      </xdr:nvSpPr>
      <xdr:spPr>
        <a:xfrm>
          <a:off x="4584700" y="63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30316</xdr:rowOff>
    </xdr:from>
    <xdr:ext cx="405111" cy="259045"/>
    <xdr:sp macro="" textlink="">
      <xdr:nvSpPr>
        <xdr:cNvPr id="75" name="【図書館】&#10;有形固定資産減価償却率該当値テキスト">
          <a:extLst>
            <a:ext uri="{FF2B5EF4-FFF2-40B4-BE49-F238E27FC236}">
              <a16:creationId xmlns:a16="http://schemas.microsoft.com/office/drawing/2014/main" id="{69B8A292-4F43-4A78-98F1-2BFCFE48AF59}"/>
            </a:ext>
          </a:extLst>
        </xdr:cNvPr>
        <xdr:cNvSpPr txBox="1"/>
      </xdr:nvSpPr>
      <xdr:spPr>
        <a:xfrm>
          <a:off x="4673600" y="620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141333</xdr:rowOff>
    </xdr:from>
    <xdr:to>
      <xdr:col>20</xdr:col>
      <xdr:colOff>38100</xdr:colOff>
      <xdr:row>37</xdr:row>
      <xdr:rowOff>71483</xdr:rowOff>
    </xdr:to>
    <xdr:sp macro="" textlink="">
      <xdr:nvSpPr>
        <xdr:cNvPr id="76" name="楕円 75">
          <a:extLst>
            <a:ext uri="{FF2B5EF4-FFF2-40B4-BE49-F238E27FC236}">
              <a16:creationId xmlns:a16="http://schemas.microsoft.com/office/drawing/2014/main" id="{E1543119-6E21-496C-A260-FAA48B9B6D6C}"/>
            </a:ext>
          </a:extLst>
        </xdr:cNvPr>
        <xdr:cNvSpPr/>
      </xdr:nvSpPr>
      <xdr:spPr>
        <a:xfrm>
          <a:off x="3746500" y="631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20683</xdr:rowOff>
    </xdr:from>
    <xdr:to>
      <xdr:col>24</xdr:col>
      <xdr:colOff>63500</xdr:colOff>
      <xdr:row>37</xdr:row>
      <xdr:rowOff>58239</xdr:rowOff>
    </xdr:to>
    <xdr:cxnSp macro="">
      <xdr:nvCxnSpPr>
        <xdr:cNvPr id="77" name="直線コネクタ 76">
          <a:extLst>
            <a:ext uri="{FF2B5EF4-FFF2-40B4-BE49-F238E27FC236}">
              <a16:creationId xmlns:a16="http://schemas.microsoft.com/office/drawing/2014/main" id="{AD3A708B-62B3-401F-B05E-221FFA615484}"/>
            </a:ext>
          </a:extLst>
        </xdr:cNvPr>
        <xdr:cNvCxnSpPr/>
      </xdr:nvCxnSpPr>
      <xdr:spPr>
        <a:xfrm>
          <a:off x="3797300" y="6364333"/>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133169</xdr:rowOff>
    </xdr:from>
    <xdr:to>
      <xdr:col>15</xdr:col>
      <xdr:colOff>101600</xdr:colOff>
      <xdr:row>37</xdr:row>
      <xdr:rowOff>63319</xdr:rowOff>
    </xdr:to>
    <xdr:sp macro="" textlink="">
      <xdr:nvSpPr>
        <xdr:cNvPr id="78" name="楕円 77">
          <a:extLst>
            <a:ext uri="{FF2B5EF4-FFF2-40B4-BE49-F238E27FC236}">
              <a16:creationId xmlns:a16="http://schemas.microsoft.com/office/drawing/2014/main" id="{D45B1361-0886-4140-85A3-54A25AB7C4E0}"/>
            </a:ext>
          </a:extLst>
        </xdr:cNvPr>
        <xdr:cNvSpPr/>
      </xdr:nvSpPr>
      <xdr:spPr>
        <a:xfrm>
          <a:off x="28575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12519</xdr:rowOff>
    </xdr:from>
    <xdr:to>
      <xdr:col>19</xdr:col>
      <xdr:colOff>177800</xdr:colOff>
      <xdr:row>37</xdr:row>
      <xdr:rowOff>20683</xdr:rowOff>
    </xdr:to>
    <xdr:cxnSp macro="">
      <xdr:nvCxnSpPr>
        <xdr:cNvPr id="79" name="直線コネクタ 78">
          <a:extLst>
            <a:ext uri="{FF2B5EF4-FFF2-40B4-BE49-F238E27FC236}">
              <a16:creationId xmlns:a16="http://schemas.microsoft.com/office/drawing/2014/main" id="{074E782B-9F57-4057-8BF4-85B35113EE3C}"/>
            </a:ext>
          </a:extLst>
        </xdr:cNvPr>
        <xdr:cNvCxnSpPr/>
      </xdr:nvCxnSpPr>
      <xdr:spPr>
        <a:xfrm>
          <a:off x="2908300" y="63561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46627</xdr:rowOff>
    </xdr:from>
    <xdr:to>
      <xdr:col>10</xdr:col>
      <xdr:colOff>165100</xdr:colOff>
      <xdr:row>37</xdr:row>
      <xdr:rowOff>148227</xdr:rowOff>
    </xdr:to>
    <xdr:sp macro="" textlink="">
      <xdr:nvSpPr>
        <xdr:cNvPr id="80" name="楕円 79">
          <a:extLst>
            <a:ext uri="{FF2B5EF4-FFF2-40B4-BE49-F238E27FC236}">
              <a16:creationId xmlns:a16="http://schemas.microsoft.com/office/drawing/2014/main" id="{A3A11263-D34D-4A3E-9A9A-D078DC30DEB1}"/>
            </a:ext>
          </a:extLst>
        </xdr:cNvPr>
        <xdr:cNvSpPr/>
      </xdr:nvSpPr>
      <xdr:spPr>
        <a:xfrm>
          <a:off x="1968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12519</xdr:rowOff>
    </xdr:from>
    <xdr:to>
      <xdr:col>15</xdr:col>
      <xdr:colOff>50800</xdr:colOff>
      <xdr:row>37</xdr:row>
      <xdr:rowOff>97427</xdr:rowOff>
    </xdr:to>
    <xdr:cxnSp macro="">
      <xdr:nvCxnSpPr>
        <xdr:cNvPr id="81" name="直線コネクタ 80">
          <a:extLst>
            <a:ext uri="{FF2B5EF4-FFF2-40B4-BE49-F238E27FC236}">
              <a16:creationId xmlns:a16="http://schemas.microsoft.com/office/drawing/2014/main" id="{5BC129AD-76B0-41CB-8DA9-6FADC53B6963}"/>
            </a:ext>
          </a:extLst>
        </xdr:cNvPr>
        <xdr:cNvCxnSpPr/>
      </xdr:nvCxnSpPr>
      <xdr:spPr>
        <a:xfrm flipV="1">
          <a:off x="2019300" y="6356169"/>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76019</xdr:rowOff>
    </xdr:from>
    <xdr:to>
      <xdr:col>6</xdr:col>
      <xdr:colOff>38100</xdr:colOff>
      <xdr:row>38</xdr:row>
      <xdr:rowOff>6169</xdr:rowOff>
    </xdr:to>
    <xdr:sp macro="" textlink="">
      <xdr:nvSpPr>
        <xdr:cNvPr id="82" name="楕円 81">
          <a:extLst>
            <a:ext uri="{FF2B5EF4-FFF2-40B4-BE49-F238E27FC236}">
              <a16:creationId xmlns:a16="http://schemas.microsoft.com/office/drawing/2014/main" id="{9332825F-512F-443C-AF21-65F99830D7F9}"/>
            </a:ext>
          </a:extLst>
        </xdr:cNvPr>
        <xdr:cNvSpPr/>
      </xdr:nvSpPr>
      <xdr:spPr>
        <a:xfrm>
          <a:off x="1079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97427</xdr:rowOff>
    </xdr:from>
    <xdr:to>
      <xdr:col>10</xdr:col>
      <xdr:colOff>114300</xdr:colOff>
      <xdr:row>37</xdr:row>
      <xdr:rowOff>126819</xdr:rowOff>
    </xdr:to>
    <xdr:cxnSp macro="">
      <xdr:nvCxnSpPr>
        <xdr:cNvPr id="83" name="直線コネクタ 82">
          <a:extLst>
            <a:ext uri="{FF2B5EF4-FFF2-40B4-BE49-F238E27FC236}">
              <a16:creationId xmlns:a16="http://schemas.microsoft.com/office/drawing/2014/main" id="{E010D5D7-0458-440C-8E7F-546E29120C0D}"/>
            </a:ext>
          </a:extLst>
        </xdr:cNvPr>
        <xdr:cNvCxnSpPr/>
      </xdr:nvCxnSpPr>
      <xdr:spPr>
        <a:xfrm flipV="1">
          <a:off x="1130300" y="64410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36484</xdr:rowOff>
    </xdr:from>
    <xdr:ext cx="405111" cy="259045"/>
    <xdr:sp macro="" textlink="">
      <xdr:nvSpPr>
        <xdr:cNvPr id="84" name="n_1aveValue【図書館】&#10;有形固定資産減価償却率">
          <a:extLst>
            <a:ext uri="{FF2B5EF4-FFF2-40B4-BE49-F238E27FC236}">
              <a16:creationId xmlns:a16="http://schemas.microsoft.com/office/drawing/2014/main" id="{BE4BD8AC-7600-4A11-9C28-D4833A7A3CF3}"/>
            </a:ext>
          </a:extLst>
        </xdr:cNvPr>
        <xdr:cNvSpPr txBox="1"/>
      </xdr:nvSpPr>
      <xdr:spPr>
        <a:xfrm>
          <a:off x="3582044" y="655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5460</xdr:rowOff>
    </xdr:from>
    <xdr:ext cx="405111" cy="259045"/>
    <xdr:sp macro="" textlink="">
      <xdr:nvSpPr>
        <xdr:cNvPr id="85" name="n_2aveValue【図書館】&#10;有形固定資産減価償却率">
          <a:extLst>
            <a:ext uri="{FF2B5EF4-FFF2-40B4-BE49-F238E27FC236}">
              <a16:creationId xmlns:a16="http://schemas.microsoft.com/office/drawing/2014/main" id="{EFBE454E-BD66-4556-AC47-BF8B8DD30671}"/>
            </a:ext>
          </a:extLst>
        </xdr:cNvPr>
        <xdr:cNvSpPr txBox="1"/>
      </xdr:nvSpPr>
      <xdr:spPr>
        <a:xfrm>
          <a:off x="2705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163121</xdr:rowOff>
    </xdr:from>
    <xdr:ext cx="405111" cy="259045"/>
    <xdr:sp macro="" textlink="">
      <xdr:nvSpPr>
        <xdr:cNvPr id="86" name="n_3aveValue【図書館】&#10;有形固定資産減価償却率">
          <a:extLst>
            <a:ext uri="{FF2B5EF4-FFF2-40B4-BE49-F238E27FC236}">
              <a16:creationId xmlns:a16="http://schemas.microsoft.com/office/drawing/2014/main" id="{4C10A338-6D2B-49C7-B47A-E0E4B311D172}"/>
            </a:ext>
          </a:extLst>
        </xdr:cNvPr>
        <xdr:cNvSpPr txBox="1"/>
      </xdr:nvSpPr>
      <xdr:spPr>
        <a:xfrm>
          <a:off x="1816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136996</xdr:rowOff>
    </xdr:from>
    <xdr:ext cx="405111" cy="259045"/>
    <xdr:sp macro="" textlink="">
      <xdr:nvSpPr>
        <xdr:cNvPr id="87" name="n_4aveValue【図書館】&#10;有形固定資産減価償却率">
          <a:extLst>
            <a:ext uri="{FF2B5EF4-FFF2-40B4-BE49-F238E27FC236}">
              <a16:creationId xmlns:a16="http://schemas.microsoft.com/office/drawing/2014/main" id="{35C3B193-B530-4E2F-9A1F-DD705E41B5B4}"/>
            </a:ext>
          </a:extLst>
        </xdr:cNvPr>
        <xdr:cNvSpPr txBox="1"/>
      </xdr:nvSpPr>
      <xdr:spPr>
        <a:xfrm>
          <a:off x="927744" y="6137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88010</xdr:rowOff>
    </xdr:from>
    <xdr:ext cx="405111" cy="259045"/>
    <xdr:sp macro="" textlink="">
      <xdr:nvSpPr>
        <xdr:cNvPr id="88" name="n_1mainValue【図書館】&#10;有形固定資産減価償却率">
          <a:extLst>
            <a:ext uri="{FF2B5EF4-FFF2-40B4-BE49-F238E27FC236}">
              <a16:creationId xmlns:a16="http://schemas.microsoft.com/office/drawing/2014/main" id="{48F63FAA-8BE9-4D03-98B2-599EA1B69941}"/>
            </a:ext>
          </a:extLst>
        </xdr:cNvPr>
        <xdr:cNvSpPr txBox="1"/>
      </xdr:nvSpPr>
      <xdr:spPr>
        <a:xfrm>
          <a:off x="35820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79846</xdr:rowOff>
    </xdr:from>
    <xdr:ext cx="405111" cy="259045"/>
    <xdr:sp macro="" textlink="">
      <xdr:nvSpPr>
        <xdr:cNvPr id="89" name="n_2mainValue【図書館】&#10;有形固定資産減価償却率">
          <a:extLst>
            <a:ext uri="{FF2B5EF4-FFF2-40B4-BE49-F238E27FC236}">
              <a16:creationId xmlns:a16="http://schemas.microsoft.com/office/drawing/2014/main" id="{CE342545-A8EC-4899-941E-3198B1E4EB68}"/>
            </a:ext>
          </a:extLst>
        </xdr:cNvPr>
        <xdr:cNvSpPr txBox="1"/>
      </xdr:nvSpPr>
      <xdr:spPr>
        <a:xfrm>
          <a:off x="2705744" y="608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139354</xdr:rowOff>
    </xdr:from>
    <xdr:ext cx="405111" cy="259045"/>
    <xdr:sp macro="" textlink="">
      <xdr:nvSpPr>
        <xdr:cNvPr id="90" name="n_3mainValue【図書館】&#10;有形固定資産減価償却率">
          <a:extLst>
            <a:ext uri="{FF2B5EF4-FFF2-40B4-BE49-F238E27FC236}">
              <a16:creationId xmlns:a16="http://schemas.microsoft.com/office/drawing/2014/main" id="{FFACE056-D38F-4892-995D-0F52731847B6}"/>
            </a:ext>
          </a:extLst>
        </xdr:cNvPr>
        <xdr:cNvSpPr txBox="1"/>
      </xdr:nvSpPr>
      <xdr:spPr>
        <a:xfrm>
          <a:off x="1816744" y="648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168746</xdr:rowOff>
    </xdr:from>
    <xdr:ext cx="405111" cy="259045"/>
    <xdr:sp macro="" textlink="">
      <xdr:nvSpPr>
        <xdr:cNvPr id="91" name="n_4mainValue【図書館】&#10;有形固定資産減価償却率">
          <a:extLst>
            <a:ext uri="{FF2B5EF4-FFF2-40B4-BE49-F238E27FC236}">
              <a16:creationId xmlns:a16="http://schemas.microsoft.com/office/drawing/2014/main" id="{CDFD631A-8723-4AE2-8B28-36E1809DB8C3}"/>
            </a:ext>
          </a:extLst>
        </xdr:cNvPr>
        <xdr:cNvSpPr txBox="1"/>
      </xdr:nvSpPr>
      <xdr:spPr>
        <a:xfrm>
          <a:off x="927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28D59D3-B292-4C26-A087-AEB759EBA33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88536590-E960-4E6A-8DE5-D9E3012E158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33FC5505-F16B-4CDC-AB9D-539E5E40A3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8796D0E-06B4-4E44-9177-53270CE4708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3C14934-6B39-4199-84E2-825DE2FEAD6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1907FD6-1CF1-4E3A-99E7-CA5CE937440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837A7CC-74EF-41CB-B169-C81A6A437A52}"/>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ABE7A49-4233-45EF-87AB-A0C33C1AECF1}"/>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FABBFB0-4F24-4E59-AB3C-557E4262E8C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9B6D5D7-A3FF-4D46-975A-56EF70BFF52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C35BC5-AE53-4C2E-86D5-584EB15F404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44158FD1-96FD-4E76-B059-AD5DA680AB0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B4977D2D-A617-43C0-8537-F089D3E091E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DDEBA42-19B3-40FD-BA58-BBBE8C3403D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1EBE726-4CB0-471E-A880-1738F48AD778}"/>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0B8E092F-F429-42D2-A93A-E7459D1EDCC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FEC09E58-76CB-42CD-B702-74DDBC43C52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740A3861-93B6-482C-BC10-3CE22552E55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BFE7351-D458-487B-B8B4-AE22F25A5D1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AFDE40E4-E65A-4495-B6E4-920AA848423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516133A-6604-4FD0-8C32-983FFC9AF3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16F73EE9-9AB5-4523-A206-76F5CBFB96AB}"/>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9B662BF-6A01-4889-9A87-AE87103786D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118110</xdr:rowOff>
    </xdr:from>
    <xdr:to>
      <xdr:col>54</xdr:col>
      <xdr:colOff>189865</xdr:colOff>
      <xdr:row>42</xdr:row>
      <xdr:rowOff>7620</xdr:rowOff>
    </xdr:to>
    <xdr:cxnSp macro="">
      <xdr:nvCxnSpPr>
        <xdr:cNvPr id="115" name="直線コネクタ 114">
          <a:extLst>
            <a:ext uri="{FF2B5EF4-FFF2-40B4-BE49-F238E27FC236}">
              <a16:creationId xmlns:a16="http://schemas.microsoft.com/office/drawing/2014/main" id="{F5787B40-8BA8-4B6C-A65D-D699C93DE790}"/>
            </a:ext>
          </a:extLst>
        </xdr:cNvPr>
        <xdr:cNvCxnSpPr/>
      </xdr:nvCxnSpPr>
      <xdr:spPr>
        <a:xfrm flipV="1">
          <a:off x="10476865" y="5947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6" name="【図書館】&#10;一人当たり面積最小値テキスト">
          <a:extLst>
            <a:ext uri="{FF2B5EF4-FFF2-40B4-BE49-F238E27FC236}">
              <a16:creationId xmlns:a16="http://schemas.microsoft.com/office/drawing/2014/main" id="{3FA960E3-DC06-47FC-83F0-177800A9C879}"/>
            </a:ext>
          </a:extLst>
        </xdr:cNvPr>
        <xdr:cNvSpPr txBox="1"/>
      </xdr:nvSpPr>
      <xdr:spPr>
        <a:xfrm>
          <a:off x="10515600" y="721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7" name="直線コネクタ 116">
          <a:extLst>
            <a:ext uri="{FF2B5EF4-FFF2-40B4-BE49-F238E27FC236}">
              <a16:creationId xmlns:a16="http://schemas.microsoft.com/office/drawing/2014/main" id="{621C95F1-EBA8-4283-8E8E-6F4DCF4721F5}"/>
            </a:ext>
          </a:extLst>
        </xdr:cNvPr>
        <xdr:cNvCxnSpPr/>
      </xdr:nvCxnSpPr>
      <xdr:spPr>
        <a:xfrm>
          <a:off x="10388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64787</xdr:rowOff>
    </xdr:from>
    <xdr:ext cx="469744" cy="259045"/>
    <xdr:sp macro="" textlink="">
      <xdr:nvSpPr>
        <xdr:cNvPr id="118" name="【図書館】&#10;一人当たり面積最大値テキスト">
          <a:extLst>
            <a:ext uri="{FF2B5EF4-FFF2-40B4-BE49-F238E27FC236}">
              <a16:creationId xmlns:a16="http://schemas.microsoft.com/office/drawing/2014/main" id="{C9EEE044-E8CE-4338-B2B6-B584C50C9FB4}"/>
            </a:ext>
          </a:extLst>
        </xdr:cNvPr>
        <xdr:cNvSpPr txBox="1"/>
      </xdr:nvSpPr>
      <xdr:spPr>
        <a:xfrm>
          <a:off x="10515600" y="5722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118110</xdr:rowOff>
    </xdr:from>
    <xdr:to>
      <xdr:col>55</xdr:col>
      <xdr:colOff>88900</xdr:colOff>
      <xdr:row>34</xdr:row>
      <xdr:rowOff>118110</xdr:rowOff>
    </xdr:to>
    <xdr:cxnSp macro="">
      <xdr:nvCxnSpPr>
        <xdr:cNvPr id="119" name="直線コネクタ 118">
          <a:extLst>
            <a:ext uri="{FF2B5EF4-FFF2-40B4-BE49-F238E27FC236}">
              <a16:creationId xmlns:a16="http://schemas.microsoft.com/office/drawing/2014/main" id="{C8A614AF-C4BA-43EB-B232-7121F9983BE5}"/>
            </a:ext>
          </a:extLst>
        </xdr:cNvPr>
        <xdr:cNvCxnSpPr/>
      </xdr:nvCxnSpPr>
      <xdr:spPr>
        <a:xfrm>
          <a:off x="10388600" y="5947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57167</xdr:rowOff>
    </xdr:from>
    <xdr:ext cx="469744" cy="259045"/>
    <xdr:sp macro="" textlink="">
      <xdr:nvSpPr>
        <xdr:cNvPr id="120" name="【図書館】&#10;一人当たり面積平均値テキスト">
          <a:extLst>
            <a:ext uri="{FF2B5EF4-FFF2-40B4-BE49-F238E27FC236}">
              <a16:creationId xmlns:a16="http://schemas.microsoft.com/office/drawing/2014/main" id="{F0E297F6-D0B2-4B86-8F64-B77DB2383538}"/>
            </a:ext>
          </a:extLst>
        </xdr:cNvPr>
        <xdr:cNvSpPr txBox="1"/>
      </xdr:nvSpPr>
      <xdr:spPr>
        <a:xfrm>
          <a:off x="10515600" y="6915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78740</xdr:rowOff>
    </xdr:from>
    <xdr:to>
      <xdr:col>55</xdr:col>
      <xdr:colOff>50800</xdr:colOff>
      <xdr:row>41</xdr:row>
      <xdr:rowOff>8890</xdr:rowOff>
    </xdr:to>
    <xdr:sp macro="" textlink="">
      <xdr:nvSpPr>
        <xdr:cNvPr id="121" name="フローチャート: 判断 120">
          <a:extLst>
            <a:ext uri="{FF2B5EF4-FFF2-40B4-BE49-F238E27FC236}">
              <a16:creationId xmlns:a16="http://schemas.microsoft.com/office/drawing/2014/main" id="{FFD5EEF9-B8FE-4A79-8F4E-59D1D76AE9D4}"/>
            </a:ext>
          </a:extLst>
        </xdr:cNvPr>
        <xdr:cNvSpPr/>
      </xdr:nvSpPr>
      <xdr:spPr>
        <a:xfrm>
          <a:off x="104267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82550</xdr:rowOff>
    </xdr:from>
    <xdr:to>
      <xdr:col>50</xdr:col>
      <xdr:colOff>165100</xdr:colOff>
      <xdr:row>41</xdr:row>
      <xdr:rowOff>12700</xdr:rowOff>
    </xdr:to>
    <xdr:sp macro="" textlink="">
      <xdr:nvSpPr>
        <xdr:cNvPr id="122" name="フローチャート: 判断 121">
          <a:extLst>
            <a:ext uri="{FF2B5EF4-FFF2-40B4-BE49-F238E27FC236}">
              <a16:creationId xmlns:a16="http://schemas.microsoft.com/office/drawing/2014/main" id="{630347E9-90B9-495E-9A5E-E178D6870EFE}"/>
            </a:ext>
          </a:extLst>
        </xdr:cNvPr>
        <xdr:cNvSpPr/>
      </xdr:nvSpPr>
      <xdr:spPr>
        <a:xfrm>
          <a:off x="9588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F0D541F3-BB70-41A4-A007-A8FFA13FD6FB}"/>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90170</xdr:rowOff>
    </xdr:from>
    <xdr:to>
      <xdr:col>41</xdr:col>
      <xdr:colOff>101600</xdr:colOff>
      <xdr:row>41</xdr:row>
      <xdr:rowOff>20320</xdr:rowOff>
    </xdr:to>
    <xdr:sp macro="" textlink="">
      <xdr:nvSpPr>
        <xdr:cNvPr id="124" name="フローチャート: 判断 123">
          <a:extLst>
            <a:ext uri="{FF2B5EF4-FFF2-40B4-BE49-F238E27FC236}">
              <a16:creationId xmlns:a16="http://schemas.microsoft.com/office/drawing/2014/main" id="{A51FD71A-04FC-4087-91D9-4BD7D90E11DC}"/>
            </a:ext>
          </a:extLst>
        </xdr:cNvPr>
        <xdr:cNvSpPr/>
      </xdr:nvSpPr>
      <xdr:spPr>
        <a:xfrm>
          <a:off x="7810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101600</xdr:rowOff>
    </xdr:from>
    <xdr:to>
      <xdr:col>36</xdr:col>
      <xdr:colOff>165100</xdr:colOff>
      <xdr:row>41</xdr:row>
      <xdr:rowOff>31750</xdr:rowOff>
    </xdr:to>
    <xdr:sp macro="" textlink="">
      <xdr:nvSpPr>
        <xdr:cNvPr id="125" name="フローチャート: 判断 124">
          <a:extLst>
            <a:ext uri="{FF2B5EF4-FFF2-40B4-BE49-F238E27FC236}">
              <a16:creationId xmlns:a16="http://schemas.microsoft.com/office/drawing/2014/main" id="{6451098C-61ED-4C47-AC29-5B6623C96DAE}"/>
            </a:ext>
          </a:extLst>
        </xdr:cNvPr>
        <xdr:cNvSpPr/>
      </xdr:nvSpPr>
      <xdr:spPr>
        <a:xfrm>
          <a:off x="6921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5F482CD-20AE-4D29-8005-F1C8FEAAE18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33467A9-09A0-42A1-B670-14D9EF8FC83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7B66CE1-4F48-47A6-81F5-3AAA6225EAE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B42F793-2C32-4FF0-BBEB-EE79EEAE637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E67DCAB0-745D-4F86-A89D-49F6F16E3ED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131" name="楕円 130">
          <a:extLst>
            <a:ext uri="{FF2B5EF4-FFF2-40B4-BE49-F238E27FC236}">
              <a16:creationId xmlns:a16="http://schemas.microsoft.com/office/drawing/2014/main" id="{B066AE0E-C65B-4F2C-A9F7-0E9820A52303}"/>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71137</xdr:rowOff>
    </xdr:from>
    <xdr:ext cx="469744" cy="259045"/>
    <xdr:sp macro="" textlink="">
      <xdr:nvSpPr>
        <xdr:cNvPr id="132" name="【図書館】&#10;一人当たり面積該当値テキスト">
          <a:extLst>
            <a:ext uri="{FF2B5EF4-FFF2-40B4-BE49-F238E27FC236}">
              <a16:creationId xmlns:a16="http://schemas.microsoft.com/office/drawing/2014/main" id="{23942289-A1F6-48DA-92EE-CCD728C65B4C}"/>
            </a:ext>
          </a:extLst>
        </xdr:cNvPr>
        <xdr:cNvSpPr txBox="1"/>
      </xdr:nvSpPr>
      <xdr:spPr>
        <a:xfrm>
          <a:off x="10515600" y="6586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133" name="楕円 132">
          <a:extLst>
            <a:ext uri="{FF2B5EF4-FFF2-40B4-BE49-F238E27FC236}">
              <a16:creationId xmlns:a16="http://schemas.microsoft.com/office/drawing/2014/main" id="{C32C75C7-EA19-490C-A374-8FDDFD0659BC}"/>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99060</xdr:rowOff>
    </xdr:from>
    <xdr:to>
      <xdr:col>55</xdr:col>
      <xdr:colOff>0</xdr:colOff>
      <xdr:row>39</xdr:row>
      <xdr:rowOff>99060</xdr:rowOff>
    </xdr:to>
    <xdr:cxnSp macro="">
      <xdr:nvCxnSpPr>
        <xdr:cNvPr id="134" name="直線コネクタ 133">
          <a:extLst>
            <a:ext uri="{FF2B5EF4-FFF2-40B4-BE49-F238E27FC236}">
              <a16:creationId xmlns:a16="http://schemas.microsoft.com/office/drawing/2014/main" id="{D4A29325-41B5-4BEC-88E7-234A8669409F}"/>
            </a:ext>
          </a:extLst>
        </xdr:cNvPr>
        <xdr:cNvCxnSpPr/>
      </xdr:nvCxnSpPr>
      <xdr:spPr>
        <a:xfrm>
          <a:off x="9639300" y="678561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35" name="楕円 134">
          <a:extLst>
            <a:ext uri="{FF2B5EF4-FFF2-40B4-BE49-F238E27FC236}">
              <a16:creationId xmlns:a16="http://schemas.microsoft.com/office/drawing/2014/main" id="{08B29E60-EEAF-4F81-AFFD-23C6C8803AE6}"/>
            </a:ext>
          </a:extLst>
        </xdr:cNvPr>
        <xdr:cNvSpPr/>
      </xdr:nvSpPr>
      <xdr:spPr>
        <a:xfrm>
          <a:off x="8699500" y="673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95250</xdr:rowOff>
    </xdr:from>
    <xdr:to>
      <xdr:col>50</xdr:col>
      <xdr:colOff>114300</xdr:colOff>
      <xdr:row>39</xdr:row>
      <xdr:rowOff>99060</xdr:rowOff>
    </xdr:to>
    <xdr:cxnSp macro="">
      <xdr:nvCxnSpPr>
        <xdr:cNvPr id="136" name="直線コネクタ 135">
          <a:extLst>
            <a:ext uri="{FF2B5EF4-FFF2-40B4-BE49-F238E27FC236}">
              <a16:creationId xmlns:a16="http://schemas.microsoft.com/office/drawing/2014/main" id="{D4E47407-30FB-4D19-AC27-F7894F26A5FB}"/>
            </a:ext>
          </a:extLst>
        </xdr:cNvPr>
        <xdr:cNvCxnSpPr/>
      </xdr:nvCxnSpPr>
      <xdr:spPr>
        <a:xfrm>
          <a:off x="8750300" y="6781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40640</xdr:rowOff>
    </xdr:from>
    <xdr:to>
      <xdr:col>41</xdr:col>
      <xdr:colOff>101600</xdr:colOff>
      <xdr:row>39</xdr:row>
      <xdr:rowOff>142240</xdr:rowOff>
    </xdr:to>
    <xdr:sp macro="" textlink="">
      <xdr:nvSpPr>
        <xdr:cNvPr id="137" name="楕円 136">
          <a:extLst>
            <a:ext uri="{FF2B5EF4-FFF2-40B4-BE49-F238E27FC236}">
              <a16:creationId xmlns:a16="http://schemas.microsoft.com/office/drawing/2014/main" id="{1AEF4C79-5A3B-4542-98F2-9DA61C2229F6}"/>
            </a:ext>
          </a:extLst>
        </xdr:cNvPr>
        <xdr:cNvSpPr/>
      </xdr:nvSpPr>
      <xdr:spPr>
        <a:xfrm>
          <a:off x="7810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91440</xdr:rowOff>
    </xdr:from>
    <xdr:to>
      <xdr:col>45</xdr:col>
      <xdr:colOff>177800</xdr:colOff>
      <xdr:row>39</xdr:row>
      <xdr:rowOff>95250</xdr:rowOff>
    </xdr:to>
    <xdr:cxnSp macro="">
      <xdr:nvCxnSpPr>
        <xdr:cNvPr id="138" name="直線コネクタ 137">
          <a:extLst>
            <a:ext uri="{FF2B5EF4-FFF2-40B4-BE49-F238E27FC236}">
              <a16:creationId xmlns:a16="http://schemas.microsoft.com/office/drawing/2014/main" id="{ED1B9C9E-AA85-4EE0-AD24-6110F06BD7C3}"/>
            </a:ext>
          </a:extLst>
        </xdr:cNvPr>
        <xdr:cNvCxnSpPr/>
      </xdr:nvCxnSpPr>
      <xdr:spPr>
        <a:xfrm>
          <a:off x="7861300" y="67779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40640</xdr:rowOff>
    </xdr:from>
    <xdr:to>
      <xdr:col>36</xdr:col>
      <xdr:colOff>165100</xdr:colOff>
      <xdr:row>39</xdr:row>
      <xdr:rowOff>142240</xdr:rowOff>
    </xdr:to>
    <xdr:sp macro="" textlink="">
      <xdr:nvSpPr>
        <xdr:cNvPr id="139" name="楕円 138">
          <a:extLst>
            <a:ext uri="{FF2B5EF4-FFF2-40B4-BE49-F238E27FC236}">
              <a16:creationId xmlns:a16="http://schemas.microsoft.com/office/drawing/2014/main" id="{8F5F549A-FC51-406B-856E-441749637A9B}"/>
            </a:ext>
          </a:extLst>
        </xdr:cNvPr>
        <xdr:cNvSpPr/>
      </xdr:nvSpPr>
      <xdr:spPr>
        <a:xfrm>
          <a:off x="6921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91440</xdr:rowOff>
    </xdr:from>
    <xdr:to>
      <xdr:col>41</xdr:col>
      <xdr:colOff>50800</xdr:colOff>
      <xdr:row>39</xdr:row>
      <xdr:rowOff>91440</xdr:rowOff>
    </xdr:to>
    <xdr:cxnSp macro="">
      <xdr:nvCxnSpPr>
        <xdr:cNvPr id="140" name="直線コネクタ 139">
          <a:extLst>
            <a:ext uri="{FF2B5EF4-FFF2-40B4-BE49-F238E27FC236}">
              <a16:creationId xmlns:a16="http://schemas.microsoft.com/office/drawing/2014/main" id="{7C1D93F7-C474-486B-9BF8-7D05664BC3A5}"/>
            </a:ext>
          </a:extLst>
        </xdr:cNvPr>
        <xdr:cNvCxnSpPr/>
      </xdr:nvCxnSpPr>
      <xdr:spPr>
        <a:xfrm>
          <a:off x="6972300" y="6777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3827</xdr:rowOff>
    </xdr:from>
    <xdr:ext cx="469744" cy="259045"/>
    <xdr:sp macro="" textlink="">
      <xdr:nvSpPr>
        <xdr:cNvPr id="141" name="n_1aveValue【図書館】&#10;一人当たり面積">
          <a:extLst>
            <a:ext uri="{FF2B5EF4-FFF2-40B4-BE49-F238E27FC236}">
              <a16:creationId xmlns:a16="http://schemas.microsoft.com/office/drawing/2014/main" id="{8C99EF48-89B9-4441-ADC0-C3E56BBCD74D}"/>
            </a:ext>
          </a:extLst>
        </xdr:cNvPr>
        <xdr:cNvSpPr txBox="1"/>
      </xdr:nvSpPr>
      <xdr:spPr>
        <a:xfrm>
          <a:off x="93917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E12E07CF-CC39-4AEF-816B-1C6322C15985}"/>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11447</xdr:rowOff>
    </xdr:from>
    <xdr:ext cx="469744" cy="259045"/>
    <xdr:sp macro="" textlink="">
      <xdr:nvSpPr>
        <xdr:cNvPr id="143" name="n_3aveValue【図書館】&#10;一人当たり面積">
          <a:extLst>
            <a:ext uri="{FF2B5EF4-FFF2-40B4-BE49-F238E27FC236}">
              <a16:creationId xmlns:a16="http://schemas.microsoft.com/office/drawing/2014/main" id="{E2047426-2FE9-4E7F-BEF1-4B1A94F5A37A}"/>
            </a:ext>
          </a:extLst>
        </xdr:cNvPr>
        <xdr:cNvSpPr txBox="1"/>
      </xdr:nvSpPr>
      <xdr:spPr>
        <a:xfrm>
          <a:off x="7626427"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22877</xdr:rowOff>
    </xdr:from>
    <xdr:ext cx="469744" cy="259045"/>
    <xdr:sp macro="" textlink="">
      <xdr:nvSpPr>
        <xdr:cNvPr id="144" name="n_4aveValue【図書館】&#10;一人当たり面積">
          <a:extLst>
            <a:ext uri="{FF2B5EF4-FFF2-40B4-BE49-F238E27FC236}">
              <a16:creationId xmlns:a16="http://schemas.microsoft.com/office/drawing/2014/main" id="{91440141-5CA1-4A55-8741-A07816C19718}"/>
            </a:ext>
          </a:extLst>
        </xdr:cNvPr>
        <xdr:cNvSpPr txBox="1"/>
      </xdr:nvSpPr>
      <xdr:spPr>
        <a:xfrm>
          <a:off x="6737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166387</xdr:rowOff>
    </xdr:from>
    <xdr:ext cx="469744" cy="259045"/>
    <xdr:sp macro="" textlink="">
      <xdr:nvSpPr>
        <xdr:cNvPr id="145" name="n_1mainValue【図書館】&#10;一人当たり面積">
          <a:extLst>
            <a:ext uri="{FF2B5EF4-FFF2-40B4-BE49-F238E27FC236}">
              <a16:creationId xmlns:a16="http://schemas.microsoft.com/office/drawing/2014/main" id="{1E19AEE9-A9DA-4A08-A008-25D346DB39AC}"/>
            </a:ext>
          </a:extLst>
        </xdr:cNvPr>
        <xdr:cNvSpPr txBox="1"/>
      </xdr:nvSpPr>
      <xdr:spPr>
        <a:xfrm>
          <a:off x="9391727" y="651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162577</xdr:rowOff>
    </xdr:from>
    <xdr:ext cx="469744" cy="259045"/>
    <xdr:sp macro="" textlink="">
      <xdr:nvSpPr>
        <xdr:cNvPr id="146" name="n_2mainValue【図書館】&#10;一人当たり面積">
          <a:extLst>
            <a:ext uri="{FF2B5EF4-FFF2-40B4-BE49-F238E27FC236}">
              <a16:creationId xmlns:a16="http://schemas.microsoft.com/office/drawing/2014/main" id="{0B4884AE-28D1-4039-9489-F44E0B9E506F}"/>
            </a:ext>
          </a:extLst>
        </xdr:cNvPr>
        <xdr:cNvSpPr txBox="1"/>
      </xdr:nvSpPr>
      <xdr:spPr>
        <a:xfrm>
          <a:off x="85154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158767</xdr:rowOff>
    </xdr:from>
    <xdr:ext cx="469744" cy="259045"/>
    <xdr:sp macro="" textlink="">
      <xdr:nvSpPr>
        <xdr:cNvPr id="147" name="n_3mainValue【図書館】&#10;一人当たり面積">
          <a:extLst>
            <a:ext uri="{FF2B5EF4-FFF2-40B4-BE49-F238E27FC236}">
              <a16:creationId xmlns:a16="http://schemas.microsoft.com/office/drawing/2014/main" id="{439E5417-8457-45F9-9B88-EC257EF40253}"/>
            </a:ext>
          </a:extLst>
        </xdr:cNvPr>
        <xdr:cNvSpPr txBox="1"/>
      </xdr:nvSpPr>
      <xdr:spPr>
        <a:xfrm>
          <a:off x="7626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158767</xdr:rowOff>
    </xdr:from>
    <xdr:ext cx="469744" cy="259045"/>
    <xdr:sp macro="" textlink="">
      <xdr:nvSpPr>
        <xdr:cNvPr id="148" name="n_4mainValue【図書館】&#10;一人当たり面積">
          <a:extLst>
            <a:ext uri="{FF2B5EF4-FFF2-40B4-BE49-F238E27FC236}">
              <a16:creationId xmlns:a16="http://schemas.microsoft.com/office/drawing/2014/main" id="{0AB3825A-7EE4-4007-911A-BEBD9BB9A0D3}"/>
            </a:ext>
          </a:extLst>
        </xdr:cNvPr>
        <xdr:cNvSpPr txBox="1"/>
      </xdr:nvSpPr>
      <xdr:spPr>
        <a:xfrm>
          <a:off x="6737427" y="6502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D8063B62-7FF1-45C1-AC75-A306B262F5D1}"/>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2A426B9F-EB36-4A8D-8747-5D22C12323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DE2EE8A8-7A3F-49F4-AB1E-EE19B6DD49B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103FA1CB-FD00-4107-91C5-47B1CBA389C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B08FE3EE-E576-469B-B4B3-235F7E08C8B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DCB74C0-0729-4322-83EA-DF0AD50E8BE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A47390C6-4D70-4D49-A383-3F5CEC45F21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92DD4164-6075-4B42-BC4B-70B4B2688A7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3007B326-10C4-4697-AA03-3F22471E02F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AB59935-9AEC-453F-A9B5-1643E986616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9050F910-AD22-4304-80FB-87690453BF0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8A1EFEBD-0942-46CE-829C-55C5CBC3A1B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AFDF0EB2-8C76-45AE-ABD6-32396B3F001A}"/>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9C6B9086-A0D8-49BA-8EE1-BEB251B1647B}"/>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2BB9C47C-3C52-4662-821C-EE914572AA57}"/>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99671AFE-FC63-476C-9D7B-ED56D46CC6F7}"/>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2EF2C415-C387-4A8D-B797-0A74F3E58EC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BBC8D55D-0AB7-4995-ACFB-3A5F03216A99}"/>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CFB46A8-9F8B-47AA-9483-3B84BCA50F9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1AC79DED-0F22-451B-8912-53EBFF898C8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94221A7E-995B-43F4-A709-7F3F27FF0C61}"/>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8551CDB-FA7E-4B07-B68C-60812A90E5A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EB3E08BC-D694-4720-9E1B-BC9721FF7885}"/>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D8F3D7E-E92B-46BB-8161-74C32BF2552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B41C8BE8-E8BD-418B-9DD8-E071C030895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140426</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D8188072-2ED8-481A-8572-92462AB44E1F}"/>
            </a:ext>
          </a:extLst>
        </xdr:cNvPr>
        <xdr:cNvCxnSpPr/>
      </xdr:nvCxnSpPr>
      <xdr:spPr>
        <a:xfrm flipV="1">
          <a:off x="4634865" y="957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6546264C-9238-4000-B9A8-445A66D88A69}"/>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BFA17930-2EBE-41A9-B446-80B75AB363BB}"/>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87103</xdr:rowOff>
    </xdr:from>
    <xdr:ext cx="340478" cy="259045"/>
    <xdr:sp macro="" textlink="">
      <xdr:nvSpPr>
        <xdr:cNvPr id="177" name="【体育館・プール】&#10;有形固定資産減価償却率最大値テキスト">
          <a:extLst>
            <a:ext uri="{FF2B5EF4-FFF2-40B4-BE49-F238E27FC236}">
              <a16:creationId xmlns:a16="http://schemas.microsoft.com/office/drawing/2014/main" id="{A74AABC4-39A9-4EC9-9DDD-D6169743ED5F}"/>
            </a:ext>
          </a:extLst>
        </xdr:cNvPr>
        <xdr:cNvSpPr txBox="1"/>
      </xdr:nvSpPr>
      <xdr:spPr>
        <a:xfrm>
          <a:off x="4673600" y="934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140426</xdr:rowOff>
    </xdr:from>
    <xdr:to>
      <xdr:col>24</xdr:col>
      <xdr:colOff>152400</xdr:colOff>
      <xdr:row>55</xdr:row>
      <xdr:rowOff>140426</xdr:rowOff>
    </xdr:to>
    <xdr:cxnSp macro="">
      <xdr:nvCxnSpPr>
        <xdr:cNvPr id="178" name="直線コネクタ 177">
          <a:extLst>
            <a:ext uri="{FF2B5EF4-FFF2-40B4-BE49-F238E27FC236}">
              <a16:creationId xmlns:a16="http://schemas.microsoft.com/office/drawing/2014/main" id="{9D2EB65C-99CF-4758-AA6E-104DB02CB0C1}"/>
            </a:ext>
          </a:extLst>
        </xdr:cNvPr>
        <xdr:cNvCxnSpPr/>
      </xdr:nvCxnSpPr>
      <xdr:spPr>
        <a:xfrm>
          <a:off x="4546600" y="957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45555</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848A1102-1D63-435B-A72D-0B2AEE75089F}"/>
            </a:ext>
          </a:extLst>
        </xdr:cNvPr>
        <xdr:cNvSpPr txBox="1"/>
      </xdr:nvSpPr>
      <xdr:spPr>
        <a:xfrm>
          <a:off x="4673600" y="1033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22678</xdr:rowOff>
    </xdr:from>
    <xdr:to>
      <xdr:col>24</xdr:col>
      <xdr:colOff>114300</xdr:colOff>
      <xdr:row>61</xdr:row>
      <xdr:rowOff>124278</xdr:rowOff>
    </xdr:to>
    <xdr:sp macro="" textlink="">
      <xdr:nvSpPr>
        <xdr:cNvPr id="180" name="フローチャート: 判断 179">
          <a:extLst>
            <a:ext uri="{FF2B5EF4-FFF2-40B4-BE49-F238E27FC236}">
              <a16:creationId xmlns:a16="http://schemas.microsoft.com/office/drawing/2014/main" id="{3CB5086F-F058-4974-B6A7-662FE97DBA66}"/>
            </a:ext>
          </a:extLst>
        </xdr:cNvPr>
        <xdr:cNvSpPr/>
      </xdr:nvSpPr>
      <xdr:spPr>
        <a:xfrm>
          <a:off x="45847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34109</xdr:rowOff>
    </xdr:from>
    <xdr:to>
      <xdr:col>20</xdr:col>
      <xdr:colOff>38100</xdr:colOff>
      <xdr:row>61</xdr:row>
      <xdr:rowOff>135709</xdr:rowOff>
    </xdr:to>
    <xdr:sp macro="" textlink="">
      <xdr:nvSpPr>
        <xdr:cNvPr id="181" name="フローチャート: 判断 180">
          <a:extLst>
            <a:ext uri="{FF2B5EF4-FFF2-40B4-BE49-F238E27FC236}">
              <a16:creationId xmlns:a16="http://schemas.microsoft.com/office/drawing/2014/main" id="{BD98FF75-C196-4E77-923A-7528CD751FEA}"/>
            </a:ext>
          </a:extLst>
        </xdr:cNvPr>
        <xdr:cNvSpPr/>
      </xdr:nvSpPr>
      <xdr:spPr>
        <a:xfrm>
          <a:off x="3746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25944</xdr:rowOff>
    </xdr:from>
    <xdr:to>
      <xdr:col>15</xdr:col>
      <xdr:colOff>101600</xdr:colOff>
      <xdr:row>61</xdr:row>
      <xdr:rowOff>127544</xdr:rowOff>
    </xdr:to>
    <xdr:sp macro="" textlink="">
      <xdr:nvSpPr>
        <xdr:cNvPr id="182" name="フローチャート: 判断 181">
          <a:extLst>
            <a:ext uri="{FF2B5EF4-FFF2-40B4-BE49-F238E27FC236}">
              <a16:creationId xmlns:a16="http://schemas.microsoft.com/office/drawing/2014/main" id="{6A5378B1-93B0-472D-BFE7-B5332D337ADC}"/>
            </a:ext>
          </a:extLst>
        </xdr:cNvPr>
        <xdr:cNvSpPr/>
      </xdr:nvSpPr>
      <xdr:spPr>
        <a:xfrm>
          <a:off x="2857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83" name="フローチャート: 判断 182">
          <a:extLst>
            <a:ext uri="{FF2B5EF4-FFF2-40B4-BE49-F238E27FC236}">
              <a16:creationId xmlns:a16="http://schemas.microsoft.com/office/drawing/2014/main" id="{529D96DA-40F1-43F5-8C78-7FB480631D8C}"/>
            </a:ext>
          </a:extLst>
        </xdr:cNvPr>
        <xdr:cNvSpPr/>
      </xdr:nvSpPr>
      <xdr:spPr>
        <a:xfrm>
          <a:off x="1968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3084</xdr:rowOff>
    </xdr:from>
    <xdr:to>
      <xdr:col>6</xdr:col>
      <xdr:colOff>38100</xdr:colOff>
      <xdr:row>61</xdr:row>
      <xdr:rowOff>104684</xdr:rowOff>
    </xdr:to>
    <xdr:sp macro="" textlink="">
      <xdr:nvSpPr>
        <xdr:cNvPr id="184" name="フローチャート: 判断 183">
          <a:extLst>
            <a:ext uri="{FF2B5EF4-FFF2-40B4-BE49-F238E27FC236}">
              <a16:creationId xmlns:a16="http://schemas.microsoft.com/office/drawing/2014/main" id="{E264BE0C-A3DF-47A6-8C56-7826DA55FCA9}"/>
            </a:ext>
          </a:extLst>
        </xdr:cNvPr>
        <xdr:cNvSpPr/>
      </xdr:nvSpPr>
      <xdr:spPr>
        <a:xfrm>
          <a:off x="1079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CC5CCE7-80CA-4947-B8F6-5EC718D3A9F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1CDFD92-0C4A-4DE3-9A83-B1FA6EE2AE5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1DF26FF-DF89-4CAF-BB56-4730E1EA709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F19888F-EBB7-4D6E-AE67-BA46A3CC6CB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079F084-3D8F-46EB-A7F7-BFA6F4B5C25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83094</xdr:rowOff>
    </xdr:from>
    <xdr:to>
      <xdr:col>24</xdr:col>
      <xdr:colOff>114300</xdr:colOff>
      <xdr:row>62</xdr:row>
      <xdr:rowOff>13244</xdr:rowOff>
    </xdr:to>
    <xdr:sp macro="" textlink="">
      <xdr:nvSpPr>
        <xdr:cNvPr id="190" name="楕円 189">
          <a:extLst>
            <a:ext uri="{FF2B5EF4-FFF2-40B4-BE49-F238E27FC236}">
              <a16:creationId xmlns:a16="http://schemas.microsoft.com/office/drawing/2014/main" id="{4A64DE4A-334F-4C59-B589-6DDDAEAFE4AC}"/>
            </a:ext>
          </a:extLst>
        </xdr:cNvPr>
        <xdr:cNvSpPr/>
      </xdr:nvSpPr>
      <xdr:spPr>
        <a:xfrm>
          <a:off x="4584700" y="1054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61521</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F45DB967-F414-4E52-B1D6-82AC4D54E763}"/>
            </a:ext>
          </a:extLst>
        </xdr:cNvPr>
        <xdr:cNvSpPr txBox="1"/>
      </xdr:nvSpPr>
      <xdr:spPr>
        <a:xfrm>
          <a:off x="4673600"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78196</xdr:rowOff>
    </xdr:from>
    <xdr:to>
      <xdr:col>20</xdr:col>
      <xdr:colOff>38100</xdr:colOff>
      <xdr:row>62</xdr:row>
      <xdr:rowOff>8346</xdr:rowOff>
    </xdr:to>
    <xdr:sp macro="" textlink="">
      <xdr:nvSpPr>
        <xdr:cNvPr id="192" name="楕円 191">
          <a:extLst>
            <a:ext uri="{FF2B5EF4-FFF2-40B4-BE49-F238E27FC236}">
              <a16:creationId xmlns:a16="http://schemas.microsoft.com/office/drawing/2014/main" id="{6E25368E-2AF7-47ED-859D-F5D572240369}"/>
            </a:ext>
          </a:extLst>
        </xdr:cNvPr>
        <xdr:cNvSpPr/>
      </xdr:nvSpPr>
      <xdr:spPr>
        <a:xfrm>
          <a:off x="3746500" y="1053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128996</xdr:rowOff>
    </xdr:from>
    <xdr:to>
      <xdr:col>24</xdr:col>
      <xdr:colOff>63500</xdr:colOff>
      <xdr:row>61</xdr:row>
      <xdr:rowOff>133894</xdr:rowOff>
    </xdr:to>
    <xdr:cxnSp macro="">
      <xdr:nvCxnSpPr>
        <xdr:cNvPr id="193" name="直線コネクタ 192">
          <a:extLst>
            <a:ext uri="{FF2B5EF4-FFF2-40B4-BE49-F238E27FC236}">
              <a16:creationId xmlns:a16="http://schemas.microsoft.com/office/drawing/2014/main" id="{B36827C4-6BD2-433C-8BE1-6ECE6CB488DC}"/>
            </a:ext>
          </a:extLst>
        </xdr:cNvPr>
        <xdr:cNvCxnSpPr/>
      </xdr:nvCxnSpPr>
      <xdr:spPr>
        <a:xfrm>
          <a:off x="3797300" y="10587446"/>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42273</xdr:rowOff>
    </xdr:from>
    <xdr:to>
      <xdr:col>15</xdr:col>
      <xdr:colOff>101600</xdr:colOff>
      <xdr:row>61</xdr:row>
      <xdr:rowOff>143873</xdr:rowOff>
    </xdr:to>
    <xdr:sp macro="" textlink="">
      <xdr:nvSpPr>
        <xdr:cNvPr id="194" name="楕円 193">
          <a:extLst>
            <a:ext uri="{FF2B5EF4-FFF2-40B4-BE49-F238E27FC236}">
              <a16:creationId xmlns:a16="http://schemas.microsoft.com/office/drawing/2014/main" id="{4539004A-D6AC-4FB6-9B67-158B4BD6A283}"/>
            </a:ext>
          </a:extLst>
        </xdr:cNvPr>
        <xdr:cNvSpPr/>
      </xdr:nvSpPr>
      <xdr:spPr>
        <a:xfrm>
          <a:off x="28575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93073</xdr:rowOff>
    </xdr:from>
    <xdr:to>
      <xdr:col>19</xdr:col>
      <xdr:colOff>177800</xdr:colOff>
      <xdr:row>61</xdr:row>
      <xdr:rowOff>128996</xdr:rowOff>
    </xdr:to>
    <xdr:cxnSp macro="">
      <xdr:nvCxnSpPr>
        <xdr:cNvPr id="195" name="直線コネクタ 194">
          <a:extLst>
            <a:ext uri="{FF2B5EF4-FFF2-40B4-BE49-F238E27FC236}">
              <a16:creationId xmlns:a16="http://schemas.microsoft.com/office/drawing/2014/main" id="{2B490BC2-DF9C-4830-B299-F01D82EF398B}"/>
            </a:ext>
          </a:extLst>
        </xdr:cNvPr>
        <xdr:cNvCxnSpPr/>
      </xdr:nvCxnSpPr>
      <xdr:spPr>
        <a:xfrm>
          <a:off x="2908300" y="1055152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168003</xdr:rowOff>
    </xdr:from>
    <xdr:to>
      <xdr:col>10</xdr:col>
      <xdr:colOff>165100</xdr:colOff>
      <xdr:row>61</xdr:row>
      <xdr:rowOff>98153</xdr:rowOff>
    </xdr:to>
    <xdr:sp macro="" textlink="">
      <xdr:nvSpPr>
        <xdr:cNvPr id="196" name="楕円 195">
          <a:extLst>
            <a:ext uri="{FF2B5EF4-FFF2-40B4-BE49-F238E27FC236}">
              <a16:creationId xmlns:a16="http://schemas.microsoft.com/office/drawing/2014/main" id="{3CB3A2D6-743E-4CDC-821E-67D18F82D619}"/>
            </a:ext>
          </a:extLst>
        </xdr:cNvPr>
        <xdr:cNvSpPr/>
      </xdr:nvSpPr>
      <xdr:spPr>
        <a:xfrm>
          <a:off x="1968500" y="10455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47353</xdr:rowOff>
    </xdr:from>
    <xdr:to>
      <xdr:col>15</xdr:col>
      <xdr:colOff>50800</xdr:colOff>
      <xdr:row>61</xdr:row>
      <xdr:rowOff>93073</xdr:rowOff>
    </xdr:to>
    <xdr:cxnSp macro="">
      <xdr:nvCxnSpPr>
        <xdr:cNvPr id="197" name="直線コネクタ 196">
          <a:extLst>
            <a:ext uri="{FF2B5EF4-FFF2-40B4-BE49-F238E27FC236}">
              <a16:creationId xmlns:a16="http://schemas.microsoft.com/office/drawing/2014/main" id="{376F45E4-0AD0-4E09-8161-3E49222D2CB5}"/>
            </a:ext>
          </a:extLst>
        </xdr:cNvPr>
        <xdr:cNvCxnSpPr/>
      </xdr:nvCxnSpPr>
      <xdr:spPr>
        <a:xfrm>
          <a:off x="2019300" y="105058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122283</xdr:rowOff>
    </xdr:from>
    <xdr:to>
      <xdr:col>6</xdr:col>
      <xdr:colOff>38100</xdr:colOff>
      <xdr:row>61</xdr:row>
      <xdr:rowOff>52433</xdr:rowOff>
    </xdr:to>
    <xdr:sp macro="" textlink="">
      <xdr:nvSpPr>
        <xdr:cNvPr id="198" name="楕円 197">
          <a:extLst>
            <a:ext uri="{FF2B5EF4-FFF2-40B4-BE49-F238E27FC236}">
              <a16:creationId xmlns:a16="http://schemas.microsoft.com/office/drawing/2014/main" id="{CA987889-1D36-47E2-BCA2-05CC8D7E2169}"/>
            </a:ext>
          </a:extLst>
        </xdr:cNvPr>
        <xdr:cNvSpPr/>
      </xdr:nvSpPr>
      <xdr:spPr>
        <a:xfrm>
          <a:off x="10795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1633</xdr:rowOff>
    </xdr:from>
    <xdr:to>
      <xdr:col>10</xdr:col>
      <xdr:colOff>114300</xdr:colOff>
      <xdr:row>61</xdr:row>
      <xdr:rowOff>47353</xdr:rowOff>
    </xdr:to>
    <xdr:cxnSp macro="">
      <xdr:nvCxnSpPr>
        <xdr:cNvPr id="199" name="直線コネクタ 198">
          <a:extLst>
            <a:ext uri="{FF2B5EF4-FFF2-40B4-BE49-F238E27FC236}">
              <a16:creationId xmlns:a16="http://schemas.microsoft.com/office/drawing/2014/main" id="{0A73182A-0980-4AC6-8633-274C9A007FF8}"/>
            </a:ext>
          </a:extLst>
        </xdr:cNvPr>
        <xdr:cNvCxnSpPr/>
      </xdr:nvCxnSpPr>
      <xdr:spPr>
        <a:xfrm>
          <a:off x="1130300" y="1046008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152236</xdr:rowOff>
    </xdr:from>
    <xdr:ext cx="405111" cy="259045"/>
    <xdr:sp macro="" textlink="">
      <xdr:nvSpPr>
        <xdr:cNvPr id="200" name="n_1aveValue【体育館・プール】&#10;有形固定資産減価償却率">
          <a:extLst>
            <a:ext uri="{FF2B5EF4-FFF2-40B4-BE49-F238E27FC236}">
              <a16:creationId xmlns:a16="http://schemas.microsoft.com/office/drawing/2014/main" id="{8F314121-C0A4-43F1-8210-FF98B3B0FE8E}"/>
            </a:ext>
          </a:extLst>
        </xdr:cNvPr>
        <xdr:cNvSpPr txBox="1"/>
      </xdr:nvSpPr>
      <xdr:spPr>
        <a:xfrm>
          <a:off x="3582044" y="102677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144071</xdr:rowOff>
    </xdr:from>
    <xdr:ext cx="405111" cy="259045"/>
    <xdr:sp macro="" textlink="">
      <xdr:nvSpPr>
        <xdr:cNvPr id="201" name="n_2aveValue【体育館・プール】&#10;有形固定資産減価償却率">
          <a:extLst>
            <a:ext uri="{FF2B5EF4-FFF2-40B4-BE49-F238E27FC236}">
              <a16:creationId xmlns:a16="http://schemas.microsoft.com/office/drawing/2014/main" id="{96C0884D-0ABE-4ED6-A262-9FC13D25AB25}"/>
            </a:ext>
          </a:extLst>
        </xdr:cNvPr>
        <xdr:cNvSpPr txBox="1"/>
      </xdr:nvSpPr>
      <xdr:spPr>
        <a:xfrm>
          <a:off x="2705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2" name="n_3aveValue【体育館・プール】&#10;有形固定資産減価償却率">
          <a:extLst>
            <a:ext uri="{FF2B5EF4-FFF2-40B4-BE49-F238E27FC236}">
              <a16:creationId xmlns:a16="http://schemas.microsoft.com/office/drawing/2014/main" id="{702E1804-4BBA-4F1D-856F-15ABBC062923}"/>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95811</xdr:rowOff>
    </xdr:from>
    <xdr:ext cx="405111" cy="259045"/>
    <xdr:sp macro="" textlink="">
      <xdr:nvSpPr>
        <xdr:cNvPr id="203" name="n_4aveValue【体育館・プール】&#10;有形固定資産減価償却率">
          <a:extLst>
            <a:ext uri="{FF2B5EF4-FFF2-40B4-BE49-F238E27FC236}">
              <a16:creationId xmlns:a16="http://schemas.microsoft.com/office/drawing/2014/main" id="{1507241A-9506-48B7-8A68-0E378E720100}"/>
            </a:ext>
          </a:extLst>
        </xdr:cNvPr>
        <xdr:cNvSpPr txBox="1"/>
      </xdr:nvSpPr>
      <xdr:spPr>
        <a:xfrm>
          <a:off x="927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170923</xdr:rowOff>
    </xdr:from>
    <xdr:ext cx="405111" cy="259045"/>
    <xdr:sp macro="" textlink="">
      <xdr:nvSpPr>
        <xdr:cNvPr id="204" name="n_1mainValue【体育館・プール】&#10;有形固定資産減価償却率">
          <a:extLst>
            <a:ext uri="{FF2B5EF4-FFF2-40B4-BE49-F238E27FC236}">
              <a16:creationId xmlns:a16="http://schemas.microsoft.com/office/drawing/2014/main" id="{309AA81E-6FEA-443B-B9A8-F860520D4044}"/>
            </a:ext>
          </a:extLst>
        </xdr:cNvPr>
        <xdr:cNvSpPr txBox="1"/>
      </xdr:nvSpPr>
      <xdr:spPr>
        <a:xfrm>
          <a:off x="3582044" y="10629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135000</xdr:rowOff>
    </xdr:from>
    <xdr:ext cx="405111" cy="259045"/>
    <xdr:sp macro="" textlink="">
      <xdr:nvSpPr>
        <xdr:cNvPr id="205" name="n_2mainValue【体育館・プール】&#10;有形固定資産減価償却率">
          <a:extLst>
            <a:ext uri="{FF2B5EF4-FFF2-40B4-BE49-F238E27FC236}">
              <a16:creationId xmlns:a16="http://schemas.microsoft.com/office/drawing/2014/main" id="{E5022E2A-B639-4609-9D38-650E778AEB6C}"/>
            </a:ext>
          </a:extLst>
        </xdr:cNvPr>
        <xdr:cNvSpPr txBox="1"/>
      </xdr:nvSpPr>
      <xdr:spPr>
        <a:xfrm>
          <a:off x="2705744" y="1059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114680</xdr:rowOff>
    </xdr:from>
    <xdr:ext cx="405111" cy="259045"/>
    <xdr:sp macro="" textlink="">
      <xdr:nvSpPr>
        <xdr:cNvPr id="206" name="n_3mainValue【体育館・プール】&#10;有形固定資産減価償却率">
          <a:extLst>
            <a:ext uri="{FF2B5EF4-FFF2-40B4-BE49-F238E27FC236}">
              <a16:creationId xmlns:a16="http://schemas.microsoft.com/office/drawing/2014/main" id="{6E77A247-FFB9-4272-B33E-7B35D0D7B4D7}"/>
            </a:ext>
          </a:extLst>
        </xdr:cNvPr>
        <xdr:cNvSpPr txBox="1"/>
      </xdr:nvSpPr>
      <xdr:spPr>
        <a:xfrm>
          <a:off x="18167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68960</xdr:rowOff>
    </xdr:from>
    <xdr:ext cx="405111" cy="259045"/>
    <xdr:sp macro="" textlink="">
      <xdr:nvSpPr>
        <xdr:cNvPr id="207" name="n_4mainValue【体育館・プール】&#10;有形固定資産減価償却率">
          <a:extLst>
            <a:ext uri="{FF2B5EF4-FFF2-40B4-BE49-F238E27FC236}">
              <a16:creationId xmlns:a16="http://schemas.microsoft.com/office/drawing/2014/main" id="{ADCCDF72-AE84-44AB-BBB7-3E94A019A757}"/>
            </a:ext>
          </a:extLst>
        </xdr:cNvPr>
        <xdr:cNvSpPr txBox="1"/>
      </xdr:nvSpPr>
      <xdr:spPr>
        <a:xfrm>
          <a:off x="927744" y="1018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BBB9038E-EEDD-4321-B1C3-35F415483579}"/>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1DD0978-72D2-450C-BC4F-C3E3680A0F2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BE737D53-D6D8-4B22-A747-20D6D74D607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C6AA8BF8-FCD9-4664-B51D-1C1EE247E51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5F800E35-3C7D-4A49-8A62-9BD4AAB398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7897153A-678C-4308-A2C8-5AE4CBEB728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C87E6B5-AB7A-4BB7-BC8E-6B9BBC7A7F3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42E88492-0AF5-4DCE-BD6F-82127D74F9E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8585E217-193F-4645-9868-6A4F9956C63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A232ACCF-F58D-4F5E-A63D-D8BA7249DAD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46ECFBC9-BB0E-406D-AE09-F884D689843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44566228-7610-43D1-A913-C74FCFD65DB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4C003A6A-1E41-45D6-93A1-C28B28530A2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ADEEC530-B8EE-492D-8C51-D1E5548D80D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C637D8F7-A482-4BE1-BA30-D1454017671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437E6151-A385-4C92-81AF-A03F844026F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3E7D4244-0E78-44DD-A84C-A445C864F581}"/>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7F68D547-08B8-4CCF-8CA3-5E40896F4E59}"/>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EB3549F8-105B-4181-9416-C973DF63125F}"/>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3E829581-B258-4DEA-910C-4522D7780CE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B14DFB91-ECD8-47CE-87CC-29DC531CB0A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423FAAB0-467E-4047-A3CD-1D84336F6A5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EF9EB968-F567-4B53-827F-D13E7666FB3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112395</xdr:rowOff>
    </xdr:from>
    <xdr:to>
      <xdr:col>54</xdr:col>
      <xdr:colOff>189865</xdr:colOff>
      <xdr:row>64</xdr:row>
      <xdr:rowOff>62865</xdr:rowOff>
    </xdr:to>
    <xdr:cxnSp macro="">
      <xdr:nvCxnSpPr>
        <xdr:cNvPr id="231" name="直線コネクタ 230">
          <a:extLst>
            <a:ext uri="{FF2B5EF4-FFF2-40B4-BE49-F238E27FC236}">
              <a16:creationId xmlns:a16="http://schemas.microsoft.com/office/drawing/2014/main" id="{B238A695-D28E-4A06-8CEB-4CDD59035E56}"/>
            </a:ext>
          </a:extLst>
        </xdr:cNvPr>
        <xdr:cNvCxnSpPr/>
      </xdr:nvCxnSpPr>
      <xdr:spPr>
        <a:xfrm flipV="1">
          <a:off x="10476865" y="9713595"/>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2" name="【体育館・プール】&#10;一人当たり面積最小値テキスト">
          <a:extLst>
            <a:ext uri="{FF2B5EF4-FFF2-40B4-BE49-F238E27FC236}">
              <a16:creationId xmlns:a16="http://schemas.microsoft.com/office/drawing/2014/main" id="{16A7A815-9D2E-4038-A31C-6273A0823C93}"/>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3" name="直線コネクタ 232">
          <a:extLst>
            <a:ext uri="{FF2B5EF4-FFF2-40B4-BE49-F238E27FC236}">
              <a16:creationId xmlns:a16="http://schemas.microsoft.com/office/drawing/2014/main" id="{077E32A1-39F2-44C5-B9A5-004899760F58}"/>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59072</xdr:rowOff>
    </xdr:from>
    <xdr:ext cx="469744" cy="259045"/>
    <xdr:sp macro="" textlink="">
      <xdr:nvSpPr>
        <xdr:cNvPr id="234" name="【体育館・プール】&#10;一人当たり面積最大値テキスト">
          <a:extLst>
            <a:ext uri="{FF2B5EF4-FFF2-40B4-BE49-F238E27FC236}">
              <a16:creationId xmlns:a16="http://schemas.microsoft.com/office/drawing/2014/main" id="{2C777BA7-FC2D-4390-ADAD-0582DE9F7662}"/>
            </a:ext>
          </a:extLst>
        </xdr:cNvPr>
        <xdr:cNvSpPr txBox="1"/>
      </xdr:nvSpPr>
      <xdr:spPr>
        <a:xfrm>
          <a:off x="105156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112395</xdr:rowOff>
    </xdr:from>
    <xdr:to>
      <xdr:col>55</xdr:col>
      <xdr:colOff>88900</xdr:colOff>
      <xdr:row>56</xdr:row>
      <xdr:rowOff>112395</xdr:rowOff>
    </xdr:to>
    <xdr:cxnSp macro="">
      <xdr:nvCxnSpPr>
        <xdr:cNvPr id="235" name="直線コネクタ 234">
          <a:extLst>
            <a:ext uri="{FF2B5EF4-FFF2-40B4-BE49-F238E27FC236}">
              <a16:creationId xmlns:a16="http://schemas.microsoft.com/office/drawing/2014/main" id="{60E18000-8D12-49E3-ABF9-63BDCFF1E038}"/>
            </a:ext>
          </a:extLst>
        </xdr:cNvPr>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20972</xdr:rowOff>
    </xdr:from>
    <xdr:ext cx="469744" cy="259045"/>
    <xdr:sp macro="" textlink="">
      <xdr:nvSpPr>
        <xdr:cNvPr id="236" name="【体育館・プール】&#10;一人当たり面積平均値テキスト">
          <a:extLst>
            <a:ext uri="{FF2B5EF4-FFF2-40B4-BE49-F238E27FC236}">
              <a16:creationId xmlns:a16="http://schemas.microsoft.com/office/drawing/2014/main" id="{EEA597AC-731E-4438-97A5-99DAFF9FAAF4}"/>
            </a:ext>
          </a:extLst>
        </xdr:cNvPr>
        <xdr:cNvSpPr txBox="1"/>
      </xdr:nvSpPr>
      <xdr:spPr>
        <a:xfrm>
          <a:off x="10515600" y="106508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37" name="フローチャート: 判断 236">
          <a:extLst>
            <a:ext uri="{FF2B5EF4-FFF2-40B4-BE49-F238E27FC236}">
              <a16:creationId xmlns:a16="http://schemas.microsoft.com/office/drawing/2014/main" id="{C7AEC74F-CB96-4B9A-8FB9-35458FDB96CE}"/>
            </a:ext>
          </a:extLst>
        </xdr:cNvPr>
        <xdr:cNvSpPr/>
      </xdr:nvSpPr>
      <xdr:spPr>
        <a:xfrm>
          <a:off x="104267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42545</xdr:rowOff>
    </xdr:from>
    <xdr:to>
      <xdr:col>50</xdr:col>
      <xdr:colOff>165100</xdr:colOff>
      <xdr:row>62</xdr:row>
      <xdr:rowOff>144145</xdr:rowOff>
    </xdr:to>
    <xdr:sp macro="" textlink="">
      <xdr:nvSpPr>
        <xdr:cNvPr id="238" name="フローチャート: 判断 237">
          <a:extLst>
            <a:ext uri="{FF2B5EF4-FFF2-40B4-BE49-F238E27FC236}">
              <a16:creationId xmlns:a16="http://schemas.microsoft.com/office/drawing/2014/main" id="{12113D9C-F853-4B48-8533-4609EEB707AD}"/>
            </a:ext>
          </a:extLst>
        </xdr:cNvPr>
        <xdr:cNvSpPr/>
      </xdr:nvSpPr>
      <xdr:spPr>
        <a:xfrm>
          <a:off x="9588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52070</xdr:rowOff>
    </xdr:from>
    <xdr:to>
      <xdr:col>46</xdr:col>
      <xdr:colOff>38100</xdr:colOff>
      <xdr:row>62</xdr:row>
      <xdr:rowOff>153670</xdr:rowOff>
    </xdr:to>
    <xdr:sp macro="" textlink="">
      <xdr:nvSpPr>
        <xdr:cNvPr id="239" name="フローチャート: 判断 238">
          <a:extLst>
            <a:ext uri="{FF2B5EF4-FFF2-40B4-BE49-F238E27FC236}">
              <a16:creationId xmlns:a16="http://schemas.microsoft.com/office/drawing/2014/main" id="{40AF0BD3-AC75-457A-928F-D1D235E459E8}"/>
            </a:ext>
          </a:extLst>
        </xdr:cNvPr>
        <xdr:cNvSpPr/>
      </xdr:nvSpPr>
      <xdr:spPr>
        <a:xfrm>
          <a:off x="8699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57785</xdr:rowOff>
    </xdr:from>
    <xdr:to>
      <xdr:col>41</xdr:col>
      <xdr:colOff>101600</xdr:colOff>
      <xdr:row>62</xdr:row>
      <xdr:rowOff>159385</xdr:rowOff>
    </xdr:to>
    <xdr:sp macro="" textlink="">
      <xdr:nvSpPr>
        <xdr:cNvPr id="240" name="フローチャート: 判断 239">
          <a:extLst>
            <a:ext uri="{FF2B5EF4-FFF2-40B4-BE49-F238E27FC236}">
              <a16:creationId xmlns:a16="http://schemas.microsoft.com/office/drawing/2014/main" id="{28137907-5E64-4205-9834-6CA311A160B6}"/>
            </a:ext>
          </a:extLst>
        </xdr:cNvPr>
        <xdr:cNvSpPr/>
      </xdr:nvSpPr>
      <xdr:spPr>
        <a:xfrm>
          <a:off x="7810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52070</xdr:rowOff>
    </xdr:from>
    <xdr:to>
      <xdr:col>36</xdr:col>
      <xdr:colOff>165100</xdr:colOff>
      <xdr:row>62</xdr:row>
      <xdr:rowOff>153670</xdr:rowOff>
    </xdr:to>
    <xdr:sp macro="" textlink="">
      <xdr:nvSpPr>
        <xdr:cNvPr id="241" name="フローチャート: 判断 240">
          <a:extLst>
            <a:ext uri="{FF2B5EF4-FFF2-40B4-BE49-F238E27FC236}">
              <a16:creationId xmlns:a16="http://schemas.microsoft.com/office/drawing/2014/main" id="{1A3F0BAB-586F-48F3-B862-0FFE5F6FEA07}"/>
            </a:ext>
          </a:extLst>
        </xdr:cNvPr>
        <xdr:cNvSpPr/>
      </xdr:nvSpPr>
      <xdr:spPr>
        <a:xfrm>
          <a:off x="6921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7D4C96E-DFEE-4485-864F-4D2A24F3394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7D02911-630E-4E78-8248-656B4EFCB49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D8219D1-9DD8-41EE-B1E5-3AAD8A3C705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AC24743-3DE7-4967-BC88-AC08E4BAFA3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F833B70-9CF2-4460-AEF2-FEDB86A0A0B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6350</xdr:rowOff>
    </xdr:from>
    <xdr:to>
      <xdr:col>55</xdr:col>
      <xdr:colOff>50800</xdr:colOff>
      <xdr:row>60</xdr:row>
      <xdr:rowOff>107950</xdr:rowOff>
    </xdr:to>
    <xdr:sp macro="" textlink="">
      <xdr:nvSpPr>
        <xdr:cNvPr id="247" name="楕円 246">
          <a:extLst>
            <a:ext uri="{FF2B5EF4-FFF2-40B4-BE49-F238E27FC236}">
              <a16:creationId xmlns:a16="http://schemas.microsoft.com/office/drawing/2014/main" id="{2FB15001-C32A-4611-994F-34D46434F99A}"/>
            </a:ext>
          </a:extLst>
        </xdr:cNvPr>
        <xdr:cNvSpPr/>
      </xdr:nvSpPr>
      <xdr:spPr>
        <a:xfrm>
          <a:off x="10426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29227</xdr:rowOff>
    </xdr:from>
    <xdr:ext cx="469744" cy="259045"/>
    <xdr:sp macro="" textlink="">
      <xdr:nvSpPr>
        <xdr:cNvPr id="248" name="【体育館・プール】&#10;一人当たり面積該当値テキスト">
          <a:extLst>
            <a:ext uri="{FF2B5EF4-FFF2-40B4-BE49-F238E27FC236}">
              <a16:creationId xmlns:a16="http://schemas.microsoft.com/office/drawing/2014/main" id="{F3E2C262-D0F9-4D1C-A61B-3C5764542B86}"/>
            </a:ext>
          </a:extLst>
        </xdr:cNvPr>
        <xdr:cNvSpPr txBox="1"/>
      </xdr:nvSpPr>
      <xdr:spPr>
        <a:xfrm>
          <a:off x="10515600" y="1014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4445</xdr:rowOff>
    </xdr:from>
    <xdr:to>
      <xdr:col>50</xdr:col>
      <xdr:colOff>165100</xdr:colOff>
      <xdr:row>60</xdr:row>
      <xdr:rowOff>106045</xdr:rowOff>
    </xdr:to>
    <xdr:sp macro="" textlink="">
      <xdr:nvSpPr>
        <xdr:cNvPr id="249" name="楕円 248">
          <a:extLst>
            <a:ext uri="{FF2B5EF4-FFF2-40B4-BE49-F238E27FC236}">
              <a16:creationId xmlns:a16="http://schemas.microsoft.com/office/drawing/2014/main" id="{235566CF-8A97-4D51-8258-70785A9655D1}"/>
            </a:ext>
          </a:extLst>
        </xdr:cNvPr>
        <xdr:cNvSpPr/>
      </xdr:nvSpPr>
      <xdr:spPr>
        <a:xfrm>
          <a:off x="958850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55245</xdr:rowOff>
    </xdr:from>
    <xdr:to>
      <xdr:col>55</xdr:col>
      <xdr:colOff>0</xdr:colOff>
      <xdr:row>60</xdr:row>
      <xdr:rowOff>57150</xdr:rowOff>
    </xdr:to>
    <xdr:cxnSp macro="">
      <xdr:nvCxnSpPr>
        <xdr:cNvPr id="250" name="直線コネクタ 249">
          <a:extLst>
            <a:ext uri="{FF2B5EF4-FFF2-40B4-BE49-F238E27FC236}">
              <a16:creationId xmlns:a16="http://schemas.microsoft.com/office/drawing/2014/main" id="{E78FABD7-769E-4F7E-AF17-0263F379D433}"/>
            </a:ext>
          </a:extLst>
        </xdr:cNvPr>
        <xdr:cNvCxnSpPr/>
      </xdr:nvCxnSpPr>
      <xdr:spPr>
        <a:xfrm>
          <a:off x="9639300" y="1034224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635</xdr:rowOff>
    </xdr:from>
    <xdr:to>
      <xdr:col>46</xdr:col>
      <xdr:colOff>38100</xdr:colOff>
      <xdr:row>60</xdr:row>
      <xdr:rowOff>102235</xdr:rowOff>
    </xdr:to>
    <xdr:sp macro="" textlink="">
      <xdr:nvSpPr>
        <xdr:cNvPr id="251" name="楕円 250">
          <a:extLst>
            <a:ext uri="{FF2B5EF4-FFF2-40B4-BE49-F238E27FC236}">
              <a16:creationId xmlns:a16="http://schemas.microsoft.com/office/drawing/2014/main" id="{D9E80384-376F-431A-8304-FB5E623C9E48}"/>
            </a:ext>
          </a:extLst>
        </xdr:cNvPr>
        <xdr:cNvSpPr/>
      </xdr:nvSpPr>
      <xdr:spPr>
        <a:xfrm>
          <a:off x="8699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51435</xdr:rowOff>
    </xdr:from>
    <xdr:to>
      <xdr:col>50</xdr:col>
      <xdr:colOff>114300</xdr:colOff>
      <xdr:row>60</xdr:row>
      <xdr:rowOff>55245</xdr:rowOff>
    </xdr:to>
    <xdr:cxnSp macro="">
      <xdr:nvCxnSpPr>
        <xdr:cNvPr id="252" name="直線コネクタ 251">
          <a:extLst>
            <a:ext uri="{FF2B5EF4-FFF2-40B4-BE49-F238E27FC236}">
              <a16:creationId xmlns:a16="http://schemas.microsoft.com/office/drawing/2014/main" id="{2BBEDDE2-0324-425F-8476-5A64DD17EED2}"/>
            </a:ext>
          </a:extLst>
        </xdr:cNvPr>
        <xdr:cNvCxnSpPr/>
      </xdr:nvCxnSpPr>
      <xdr:spPr>
        <a:xfrm>
          <a:off x="8750300" y="103384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166370</xdr:rowOff>
    </xdr:from>
    <xdr:to>
      <xdr:col>41</xdr:col>
      <xdr:colOff>101600</xdr:colOff>
      <xdr:row>60</xdr:row>
      <xdr:rowOff>96520</xdr:rowOff>
    </xdr:to>
    <xdr:sp macro="" textlink="">
      <xdr:nvSpPr>
        <xdr:cNvPr id="253" name="楕円 252">
          <a:extLst>
            <a:ext uri="{FF2B5EF4-FFF2-40B4-BE49-F238E27FC236}">
              <a16:creationId xmlns:a16="http://schemas.microsoft.com/office/drawing/2014/main" id="{3376DE52-74EF-4D4B-8D71-D5D331A16E22}"/>
            </a:ext>
          </a:extLst>
        </xdr:cNvPr>
        <xdr:cNvSpPr/>
      </xdr:nvSpPr>
      <xdr:spPr>
        <a:xfrm>
          <a:off x="7810500" y="1028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45720</xdr:rowOff>
    </xdr:from>
    <xdr:to>
      <xdr:col>45</xdr:col>
      <xdr:colOff>177800</xdr:colOff>
      <xdr:row>60</xdr:row>
      <xdr:rowOff>51435</xdr:rowOff>
    </xdr:to>
    <xdr:cxnSp macro="">
      <xdr:nvCxnSpPr>
        <xdr:cNvPr id="254" name="直線コネクタ 253">
          <a:extLst>
            <a:ext uri="{FF2B5EF4-FFF2-40B4-BE49-F238E27FC236}">
              <a16:creationId xmlns:a16="http://schemas.microsoft.com/office/drawing/2014/main" id="{A693AB83-9410-414E-BB30-013A34B408C6}"/>
            </a:ext>
          </a:extLst>
        </xdr:cNvPr>
        <xdr:cNvCxnSpPr/>
      </xdr:nvCxnSpPr>
      <xdr:spPr>
        <a:xfrm>
          <a:off x="7861300" y="1033272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164465</xdr:rowOff>
    </xdr:from>
    <xdr:to>
      <xdr:col>36</xdr:col>
      <xdr:colOff>165100</xdr:colOff>
      <xdr:row>60</xdr:row>
      <xdr:rowOff>94615</xdr:rowOff>
    </xdr:to>
    <xdr:sp macro="" textlink="">
      <xdr:nvSpPr>
        <xdr:cNvPr id="255" name="楕円 254">
          <a:extLst>
            <a:ext uri="{FF2B5EF4-FFF2-40B4-BE49-F238E27FC236}">
              <a16:creationId xmlns:a16="http://schemas.microsoft.com/office/drawing/2014/main" id="{B7E6E631-7CA6-4393-A09A-0C6253A943E9}"/>
            </a:ext>
          </a:extLst>
        </xdr:cNvPr>
        <xdr:cNvSpPr/>
      </xdr:nvSpPr>
      <xdr:spPr>
        <a:xfrm>
          <a:off x="6921500" y="1028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43815</xdr:rowOff>
    </xdr:from>
    <xdr:to>
      <xdr:col>41</xdr:col>
      <xdr:colOff>50800</xdr:colOff>
      <xdr:row>60</xdr:row>
      <xdr:rowOff>45720</xdr:rowOff>
    </xdr:to>
    <xdr:cxnSp macro="">
      <xdr:nvCxnSpPr>
        <xdr:cNvPr id="256" name="直線コネクタ 255">
          <a:extLst>
            <a:ext uri="{FF2B5EF4-FFF2-40B4-BE49-F238E27FC236}">
              <a16:creationId xmlns:a16="http://schemas.microsoft.com/office/drawing/2014/main" id="{A4CECDDD-B0CB-43FE-BCAC-143647E264BA}"/>
            </a:ext>
          </a:extLst>
        </xdr:cNvPr>
        <xdr:cNvCxnSpPr/>
      </xdr:nvCxnSpPr>
      <xdr:spPr>
        <a:xfrm>
          <a:off x="6972300" y="1033081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135272</xdr:rowOff>
    </xdr:from>
    <xdr:ext cx="469744" cy="259045"/>
    <xdr:sp macro="" textlink="">
      <xdr:nvSpPr>
        <xdr:cNvPr id="257" name="n_1aveValue【体育館・プール】&#10;一人当たり面積">
          <a:extLst>
            <a:ext uri="{FF2B5EF4-FFF2-40B4-BE49-F238E27FC236}">
              <a16:creationId xmlns:a16="http://schemas.microsoft.com/office/drawing/2014/main" id="{58FBCD82-94CD-425B-9A0E-F8944917AAC2}"/>
            </a:ext>
          </a:extLst>
        </xdr:cNvPr>
        <xdr:cNvSpPr txBox="1"/>
      </xdr:nvSpPr>
      <xdr:spPr>
        <a:xfrm>
          <a:off x="9391727" y="10765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144797</xdr:rowOff>
    </xdr:from>
    <xdr:ext cx="469744" cy="259045"/>
    <xdr:sp macro="" textlink="">
      <xdr:nvSpPr>
        <xdr:cNvPr id="258" name="n_2aveValue【体育館・プール】&#10;一人当たり面積">
          <a:extLst>
            <a:ext uri="{FF2B5EF4-FFF2-40B4-BE49-F238E27FC236}">
              <a16:creationId xmlns:a16="http://schemas.microsoft.com/office/drawing/2014/main" id="{654D306D-3007-43AA-8698-AD462D64E729}"/>
            </a:ext>
          </a:extLst>
        </xdr:cNvPr>
        <xdr:cNvSpPr txBox="1"/>
      </xdr:nvSpPr>
      <xdr:spPr>
        <a:xfrm>
          <a:off x="8515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150512</xdr:rowOff>
    </xdr:from>
    <xdr:ext cx="469744" cy="259045"/>
    <xdr:sp macro="" textlink="">
      <xdr:nvSpPr>
        <xdr:cNvPr id="259" name="n_3aveValue【体育館・プール】&#10;一人当たり面積">
          <a:extLst>
            <a:ext uri="{FF2B5EF4-FFF2-40B4-BE49-F238E27FC236}">
              <a16:creationId xmlns:a16="http://schemas.microsoft.com/office/drawing/2014/main" id="{7DAFA98F-F1BB-4335-A2C6-139C8351FE8B}"/>
            </a:ext>
          </a:extLst>
        </xdr:cNvPr>
        <xdr:cNvSpPr txBox="1"/>
      </xdr:nvSpPr>
      <xdr:spPr>
        <a:xfrm>
          <a:off x="7626427" y="1078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144797</xdr:rowOff>
    </xdr:from>
    <xdr:ext cx="469744" cy="259045"/>
    <xdr:sp macro="" textlink="">
      <xdr:nvSpPr>
        <xdr:cNvPr id="260" name="n_4aveValue【体育館・プール】&#10;一人当たり面積">
          <a:extLst>
            <a:ext uri="{FF2B5EF4-FFF2-40B4-BE49-F238E27FC236}">
              <a16:creationId xmlns:a16="http://schemas.microsoft.com/office/drawing/2014/main" id="{90B378D8-81EA-4B1C-B334-181E0FDE9858}"/>
            </a:ext>
          </a:extLst>
        </xdr:cNvPr>
        <xdr:cNvSpPr txBox="1"/>
      </xdr:nvSpPr>
      <xdr:spPr>
        <a:xfrm>
          <a:off x="6737427" y="10774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122572</xdr:rowOff>
    </xdr:from>
    <xdr:ext cx="469744" cy="259045"/>
    <xdr:sp macro="" textlink="">
      <xdr:nvSpPr>
        <xdr:cNvPr id="261" name="n_1mainValue【体育館・プール】&#10;一人当たり面積">
          <a:extLst>
            <a:ext uri="{FF2B5EF4-FFF2-40B4-BE49-F238E27FC236}">
              <a16:creationId xmlns:a16="http://schemas.microsoft.com/office/drawing/2014/main" id="{F29508C8-F1F1-4F51-9FC8-327152BA9EB2}"/>
            </a:ext>
          </a:extLst>
        </xdr:cNvPr>
        <xdr:cNvSpPr txBox="1"/>
      </xdr:nvSpPr>
      <xdr:spPr>
        <a:xfrm>
          <a:off x="9391727" y="1006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118762</xdr:rowOff>
    </xdr:from>
    <xdr:ext cx="469744" cy="259045"/>
    <xdr:sp macro="" textlink="">
      <xdr:nvSpPr>
        <xdr:cNvPr id="262" name="n_2mainValue【体育館・プール】&#10;一人当たり面積">
          <a:extLst>
            <a:ext uri="{FF2B5EF4-FFF2-40B4-BE49-F238E27FC236}">
              <a16:creationId xmlns:a16="http://schemas.microsoft.com/office/drawing/2014/main" id="{22EDC94D-D46D-4510-A1CB-1B898A760C33}"/>
            </a:ext>
          </a:extLst>
        </xdr:cNvPr>
        <xdr:cNvSpPr txBox="1"/>
      </xdr:nvSpPr>
      <xdr:spPr>
        <a:xfrm>
          <a:off x="8515427" y="1006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113047</xdr:rowOff>
    </xdr:from>
    <xdr:ext cx="469744" cy="259045"/>
    <xdr:sp macro="" textlink="">
      <xdr:nvSpPr>
        <xdr:cNvPr id="263" name="n_3mainValue【体育館・プール】&#10;一人当たり面積">
          <a:extLst>
            <a:ext uri="{FF2B5EF4-FFF2-40B4-BE49-F238E27FC236}">
              <a16:creationId xmlns:a16="http://schemas.microsoft.com/office/drawing/2014/main" id="{347D8F01-E71C-4C0E-8857-B1311A16EEAB}"/>
            </a:ext>
          </a:extLst>
        </xdr:cNvPr>
        <xdr:cNvSpPr txBox="1"/>
      </xdr:nvSpPr>
      <xdr:spPr>
        <a:xfrm>
          <a:off x="7626427" y="1005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111142</xdr:rowOff>
    </xdr:from>
    <xdr:ext cx="469744" cy="259045"/>
    <xdr:sp macro="" textlink="">
      <xdr:nvSpPr>
        <xdr:cNvPr id="264" name="n_4mainValue【体育館・プール】&#10;一人当たり面積">
          <a:extLst>
            <a:ext uri="{FF2B5EF4-FFF2-40B4-BE49-F238E27FC236}">
              <a16:creationId xmlns:a16="http://schemas.microsoft.com/office/drawing/2014/main" id="{7E2595FF-9EBD-401D-804B-9BFB71E952BD}"/>
            </a:ext>
          </a:extLst>
        </xdr:cNvPr>
        <xdr:cNvSpPr txBox="1"/>
      </xdr:nvSpPr>
      <xdr:spPr>
        <a:xfrm>
          <a:off x="6737427" y="1005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A05DDCE0-0653-43E1-8EBE-97F4FD9C455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9807BBE9-B80A-429E-A6E6-CC8B7402C8B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DC44CC92-EE81-4E0F-B63B-22E36F705B27}"/>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9EB83281-0851-4A4D-B2FC-5649BE25A73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0EB43A1-E905-4731-940A-3E24F995649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329BE6F-8646-458B-9787-E76F3AB10B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ED45D59-B247-4210-BF1F-C36CF415A7A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AC3BE00B-36B4-4EF5-BEA3-F4DC8C603E4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91AD1245-5D4B-4BFA-BC29-604C611C02C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32C065EC-7657-499E-9521-706EEBAC6E5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FCBFA849-8E80-40E8-B266-93D98618E5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2F2DD041-0CBC-4C2F-A1C1-5A7DC911E7D6}"/>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D5C0049F-5A0C-4141-B0BA-B150785D94E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AF9CD02-595D-4033-A61A-65AA13730DA7}"/>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92800EEF-1713-43FA-A9C2-1BEE30F2BD8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6644C6F5-530B-4203-9E44-339F9D9F48D7}"/>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E8BFA165-65BA-4BDF-85B9-B360F69D124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C374923F-E15B-49F3-98E7-79667D0428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F648C900-A2CE-49E8-BDE8-27C250D4BBF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B67A2357-536A-47D7-A83D-14FAA1D8C42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732750AD-FDE2-4B7F-99C4-285831AB50C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A51A779-BD2A-4CBE-9CB2-122EF0F4B03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3F9DB29B-6C36-416F-B5BA-1895EDEAF78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2B5720E5-9517-435C-97F8-AEDB96E81DAD}"/>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6C7236C0-FAF3-4E46-835F-BB83026F6EA3}"/>
            </a:ext>
          </a:extLst>
        </xdr:cNvPr>
        <xdr:cNvCxnSpPr/>
      </xdr:nvCxnSpPr>
      <xdr:spPr>
        <a:xfrm flipV="1">
          <a:off x="4634865" y="13338811"/>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95700C58-6450-4BCD-ACF2-34A5B0DC031B}"/>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D523BA59-EE19-4AAD-ACF1-F793E200677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8CF57C83-423B-4288-BBDB-403D2AA2817E}"/>
            </a:ext>
          </a:extLst>
        </xdr:cNvPr>
        <xdr:cNvSpPr txBox="1"/>
      </xdr:nvSpPr>
      <xdr:spPr>
        <a:xfrm>
          <a:off x="4673600" y="131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93" name="直線コネクタ 292">
          <a:extLst>
            <a:ext uri="{FF2B5EF4-FFF2-40B4-BE49-F238E27FC236}">
              <a16:creationId xmlns:a16="http://schemas.microsoft.com/office/drawing/2014/main" id="{9C2A9012-EF30-4044-A35E-6BC49F9B7932}"/>
            </a:ext>
          </a:extLst>
        </xdr:cNvPr>
        <xdr:cNvCxnSpPr/>
      </xdr:nvCxnSpPr>
      <xdr:spPr>
        <a:xfrm>
          <a:off x="4546600" y="13338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3B8E1316-6C75-4332-B658-316AA55BFD62}"/>
            </a:ext>
          </a:extLst>
        </xdr:cNvPr>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5" name="フローチャート: 判断 294">
          <a:extLst>
            <a:ext uri="{FF2B5EF4-FFF2-40B4-BE49-F238E27FC236}">
              <a16:creationId xmlns:a16="http://schemas.microsoft.com/office/drawing/2014/main" id="{0F4A05B9-0F9D-41C6-B4FD-0CF9D4C07B59}"/>
            </a:ext>
          </a:extLst>
        </xdr:cNvPr>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164464</xdr:rowOff>
    </xdr:from>
    <xdr:to>
      <xdr:col>20</xdr:col>
      <xdr:colOff>38100</xdr:colOff>
      <xdr:row>82</xdr:row>
      <xdr:rowOff>94614</xdr:rowOff>
    </xdr:to>
    <xdr:sp macro="" textlink="">
      <xdr:nvSpPr>
        <xdr:cNvPr id="296" name="フローチャート: 判断 295">
          <a:extLst>
            <a:ext uri="{FF2B5EF4-FFF2-40B4-BE49-F238E27FC236}">
              <a16:creationId xmlns:a16="http://schemas.microsoft.com/office/drawing/2014/main" id="{0D7F6E05-B620-484A-8339-F631BBF21596}"/>
            </a:ext>
          </a:extLst>
        </xdr:cNvPr>
        <xdr:cNvSpPr/>
      </xdr:nvSpPr>
      <xdr:spPr>
        <a:xfrm>
          <a:off x="3746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145414</xdr:rowOff>
    </xdr:from>
    <xdr:to>
      <xdr:col>15</xdr:col>
      <xdr:colOff>101600</xdr:colOff>
      <xdr:row>82</xdr:row>
      <xdr:rowOff>75564</xdr:rowOff>
    </xdr:to>
    <xdr:sp macro="" textlink="">
      <xdr:nvSpPr>
        <xdr:cNvPr id="297" name="フローチャート: 判断 296">
          <a:extLst>
            <a:ext uri="{FF2B5EF4-FFF2-40B4-BE49-F238E27FC236}">
              <a16:creationId xmlns:a16="http://schemas.microsoft.com/office/drawing/2014/main" id="{8E83E03A-DB98-4CAA-A790-EE22808E154D}"/>
            </a:ext>
          </a:extLst>
        </xdr:cNvPr>
        <xdr:cNvSpPr/>
      </xdr:nvSpPr>
      <xdr:spPr>
        <a:xfrm>
          <a:off x="2857500" y="1403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124461</xdr:rowOff>
    </xdr:from>
    <xdr:to>
      <xdr:col>10</xdr:col>
      <xdr:colOff>165100</xdr:colOff>
      <xdr:row>82</xdr:row>
      <xdr:rowOff>54611</xdr:rowOff>
    </xdr:to>
    <xdr:sp macro="" textlink="">
      <xdr:nvSpPr>
        <xdr:cNvPr id="298" name="フローチャート: 判断 297">
          <a:extLst>
            <a:ext uri="{FF2B5EF4-FFF2-40B4-BE49-F238E27FC236}">
              <a16:creationId xmlns:a16="http://schemas.microsoft.com/office/drawing/2014/main" id="{3BB2CBE5-459A-4645-9138-3AEAFB8E65F8}"/>
            </a:ext>
          </a:extLst>
        </xdr:cNvPr>
        <xdr:cNvSpPr/>
      </xdr:nvSpPr>
      <xdr:spPr>
        <a:xfrm>
          <a:off x="1968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107314</xdr:rowOff>
    </xdr:from>
    <xdr:to>
      <xdr:col>6</xdr:col>
      <xdr:colOff>38100</xdr:colOff>
      <xdr:row>82</xdr:row>
      <xdr:rowOff>37464</xdr:rowOff>
    </xdr:to>
    <xdr:sp macro="" textlink="">
      <xdr:nvSpPr>
        <xdr:cNvPr id="299" name="フローチャート: 判断 298">
          <a:extLst>
            <a:ext uri="{FF2B5EF4-FFF2-40B4-BE49-F238E27FC236}">
              <a16:creationId xmlns:a16="http://schemas.microsoft.com/office/drawing/2014/main" id="{C6348011-791A-420B-81CA-A578514929C5}"/>
            </a:ext>
          </a:extLst>
        </xdr:cNvPr>
        <xdr:cNvSpPr/>
      </xdr:nvSpPr>
      <xdr:spPr>
        <a:xfrm>
          <a:off x="10795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2BEE01B-4879-4ED5-B835-9A0124F7191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C24B61E-CE53-4990-98EE-80409AEBE2C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7DF054-2F7D-4305-A810-4267A9A13B1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0529E0B-9A82-45CC-A154-DB77B211738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507D5C30-3313-4CA9-8089-3E93C7AE24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122555</xdr:rowOff>
    </xdr:from>
    <xdr:to>
      <xdr:col>24</xdr:col>
      <xdr:colOff>114300</xdr:colOff>
      <xdr:row>84</xdr:row>
      <xdr:rowOff>52705</xdr:rowOff>
    </xdr:to>
    <xdr:sp macro="" textlink="">
      <xdr:nvSpPr>
        <xdr:cNvPr id="305" name="楕円 304">
          <a:extLst>
            <a:ext uri="{FF2B5EF4-FFF2-40B4-BE49-F238E27FC236}">
              <a16:creationId xmlns:a16="http://schemas.microsoft.com/office/drawing/2014/main" id="{C4FC6A90-BF94-4FA7-8B74-75E75542A32D}"/>
            </a:ext>
          </a:extLst>
        </xdr:cNvPr>
        <xdr:cNvSpPr/>
      </xdr:nvSpPr>
      <xdr:spPr>
        <a:xfrm>
          <a:off x="45847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100982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8B7AC5EC-BE7A-48AF-B558-59244C31357B}"/>
            </a:ext>
          </a:extLst>
        </xdr:cNvPr>
        <xdr:cNvSpPr txBox="1"/>
      </xdr:nvSpPr>
      <xdr:spPr>
        <a:xfrm>
          <a:off x="4673600"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95886</xdr:rowOff>
    </xdr:from>
    <xdr:to>
      <xdr:col>20</xdr:col>
      <xdr:colOff>38100</xdr:colOff>
      <xdr:row>84</xdr:row>
      <xdr:rowOff>26036</xdr:rowOff>
    </xdr:to>
    <xdr:sp macro="" textlink="">
      <xdr:nvSpPr>
        <xdr:cNvPr id="307" name="楕円 306">
          <a:extLst>
            <a:ext uri="{FF2B5EF4-FFF2-40B4-BE49-F238E27FC236}">
              <a16:creationId xmlns:a16="http://schemas.microsoft.com/office/drawing/2014/main" id="{5071A332-E2CB-4DAC-B2C8-9A5BA3101496}"/>
            </a:ext>
          </a:extLst>
        </xdr:cNvPr>
        <xdr:cNvSpPr/>
      </xdr:nvSpPr>
      <xdr:spPr>
        <a:xfrm>
          <a:off x="3746500" y="1432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146686</xdr:rowOff>
    </xdr:from>
    <xdr:to>
      <xdr:col>24</xdr:col>
      <xdr:colOff>63500</xdr:colOff>
      <xdr:row>84</xdr:row>
      <xdr:rowOff>1905</xdr:rowOff>
    </xdr:to>
    <xdr:cxnSp macro="">
      <xdr:nvCxnSpPr>
        <xdr:cNvPr id="308" name="直線コネクタ 307">
          <a:extLst>
            <a:ext uri="{FF2B5EF4-FFF2-40B4-BE49-F238E27FC236}">
              <a16:creationId xmlns:a16="http://schemas.microsoft.com/office/drawing/2014/main" id="{7DEA0831-1B38-45AF-9CD4-E5F5A7592826}"/>
            </a:ext>
          </a:extLst>
        </xdr:cNvPr>
        <xdr:cNvCxnSpPr/>
      </xdr:nvCxnSpPr>
      <xdr:spPr>
        <a:xfrm>
          <a:off x="3797300" y="14377036"/>
          <a:ext cx="8382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67311</xdr:rowOff>
    </xdr:from>
    <xdr:to>
      <xdr:col>15</xdr:col>
      <xdr:colOff>101600</xdr:colOff>
      <xdr:row>83</xdr:row>
      <xdr:rowOff>168911</xdr:rowOff>
    </xdr:to>
    <xdr:sp macro="" textlink="">
      <xdr:nvSpPr>
        <xdr:cNvPr id="309" name="楕円 308">
          <a:extLst>
            <a:ext uri="{FF2B5EF4-FFF2-40B4-BE49-F238E27FC236}">
              <a16:creationId xmlns:a16="http://schemas.microsoft.com/office/drawing/2014/main" id="{61300641-63B5-46A3-B75B-53C8D0132192}"/>
            </a:ext>
          </a:extLst>
        </xdr:cNvPr>
        <xdr:cNvSpPr/>
      </xdr:nvSpPr>
      <xdr:spPr>
        <a:xfrm>
          <a:off x="2857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118111</xdr:rowOff>
    </xdr:from>
    <xdr:to>
      <xdr:col>19</xdr:col>
      <xdr:colOff>177800</xdr:colOff>
      <xdr:row>83</xdr:row>
      <xdr:rowOff>146686</xdr:rowOff>
    </xdr:to>
    <xdr:cxnSp macro="">
      <xdr:nvCxnSpPr>
        <xdr:cNvPr id="310" name="直線コネクタ 309">
          <a:extLst>
            <a:ext uri="{FF2B5EF4-FFF2-40B4-BE49-F238E27FC236}">
              <a16:creationId xmlns:a16="http://schemas.microsoft.com/office/drawing/2014/main" id="{7994CE68-E0EA-4E22-A36A-8E49F0303E85}"/>
            </a:ext>
          </a:extLst>
        </xdr:cNvPr>
        <xdr:cNvCxnSpPr/>
      </xdr:nvCxnSpPr>
      <xdr:spPr>
        <a:xfrm>
          <a:off x="2908300" y="14348461"/>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48261</xdr:rowOff>
    </xdr:from>
    <xdr:to>
      <xdr:col>10</xdr:col>
      <xdr:colOff>165100</xdr:colOff>
      <xdr:row>83</xdr:row>
      <xdr:rowOff>149861</xdr:rowOff>
    </xdr:to>
    <xdr:sp macro="" textlink="">
      <xdr:nvSpPr>
        <xdr:cNvPr id="311" name="楕円 310">
          <a:extLst>
            <a:ext uri="{FF2B5EF4-FFF2-40B4-BE49-F238E27FC236}">
              <a16:creationId xmlns:a16="http://schemas.microsoft.com/office/drawing/2014/main" id="{489C5931-DE52-47F2-A634-8499D73B660C}"/>
            </a:ext>
          </a:extLst>
        </xdr:cNvPr>
        <xdr:cNvSpPr/>
      </xdr:nvSpPr>
      <xdr:spPr>
        <a:xfrm>
          <a:off x="1968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99061</xdr:rowOff>
    </xdr:from>
    <xdr:to>
      <xdr:col>15</xdr:col>
      <xdr:colOff>50800</xdr:colOff>
      <xdr:row>83</xdr:row>
      <xdr:rowOff>118111</xdr:rowOff>
    </xdr:to>
    <xdr:cxnSp macro="">
      <xdr:nvCxnSpPr>
        <xdr:cNvPr id="312" name="直線コネクタ 311">
          <a:extLst>
            <a:ext uri="{FF2B5EF4-FFF2-40B4-BE49-F238E27FC236}">
              <a16:creationId xmlns:a16="http://schemas.microsoft.com/office/drawing/2014/main" id="{4EE3DD9F-D457-4E8D-A44C-7F869F6CFECC}"/>
            </a:ext>
          </a:extLst>
        </xdr:cNvPr>
        <xdr:cNvCxnSpPr/>
      </xdr:nvCxnSpPr>
      <xdr:spPr>
        <a:xfrm>
          <a:off x="2019300" y="143294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17780</xdr:rowOff>
    </xdr:from>
    <xdr:to>
      <xdr:col>6</xdr:col>
      <xdr:colOff>38100</xdr:colOff>
      <xdr:row>83</xdr:row>
      <xdr:rowOff>119380</xdr:rowOff>
    </xdr:to>
    <xdr:sp macro="" textlink="">
      <xdr:nvSpPr>
        <xdr:cNvPr id="313" name="楕円 312">
          <a:extLst>
            <a:ext uri="{FF2B5EF4-FFF2-40B4-BE49-F238E27FC236}">
              <a16:creationId xmlns:a16="http://schemas.microsoft.com/office/drawing/2014/main" id="{D2730CE4-2A6D-4208-8F56-8776FF1D3E47}"/>
            </a:ext>
          </a:extLst>
        </xdr:cNvPr>
        <xdr:cNvSpPr/>
      </xdr:nvSpPr>
      <xdr:spPr>
        <a:xfrm>
          <a:off x="107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68580</xdr:rowOff>
    </xdr:from>
    <xdr:to>
      <xdr:col>10</xdr:col>
      <xdr:colOff>114300</xdr:colOff>
      <xdr:row>83</xdr:row>
      <xdr:rowOff>99061</xdr:rowOff>
    </xdr:to>
    <xdr:cxnSp macro="">
      <xdr:nvCxnSpPr>
        <xdr:cNvPr id="314" name="直線コネクタ 313">
          <a:extLst>
            <a:ext uri="{FF2B5EF4-FFF2-40B4-BE49-F238E27FC236}">
              <a16:creationId xmlns:a16="http://schemas.microsoft.com/office/drawing/2014/main" id="{C62CA6BC-4627-4FF4-90EF-4B76A02A8E57}"/>
            </a:ext>
          </a:extLst>
        </xdr:cNvPr>
        <xdr:cNvCxnSpPr/>
      </xdr:nvCxnSpPr>
      <xdr:spPr>
        <a:xfrm>
          <a:off x="1130300" y="142989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111141</xdr:rowOff>
    </xdr:from>
    <xdr:ext cx="405111" cy="259045"/>
    <xdr:sp macro="" textlink="">
      <xdr:nvSpPr>
        <xdr:cNvPr id="315" name="n_1aveValue【福祉施設】&#10;有形固定資産減価償却率">
          <a:extLst>
            <a:ext uri="{FF2B5EF4-FFF2-40B4-BE49-F238E27FC236}">
              <a16:creationId xmlns:a16="http://schemas.microsoft.com/office/drawing/2014/main" id="{18C0CFFC-4C7C-491E-BA8E-29B9F5338FF1}"/>
            </a:ext>
          </a:extLst>
        </xdr:cNvPr>
        <xdr:cNvSpPr txBox="1"/>
      </xdr:nvSpPr>
      <xdr:spPr>
        <a:xfrm>
          <a:off x="3582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92091</xdr:rowOff>
    </xdr:from>
    <xdr:ext cx="405111" cy="259045"/>
    <xdr:sp macro="" textlink="">
      <xdr:nvSpPr>
        <xdr:cNvPr id="316" name="n_2aveValue【福祉施設】&#10;有形固定資産減価償却率">
          <a:extLst>
            <a:ext uri="{FF2B5EF4-FFF2-40B4-BE49-F238E27FC236}">
              <a16:creationId xmlns:a16="http://schemas.microsoft.com/office/drawing/2014/main" id="{74C3FB90-A8B4-4759-97C6-4A8D883D3DA7}"/>
            </a:ext>
          </a:extLst>
        </xdr:cNvPr>
        <xdr:cNvSpPr txBox="1"/>
      </xdr:nvSpPr>
      <xdr:spPr>
        <a:xfrm>
          <a:off x="2705744" y="13808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71138</xdr:rowOff>
    </xdr:from>
    <xdr:ext cx="405111" cy="259045"/>
    <xdr:sp macro="" textlink="">
      <xdr:nvSpPr>
        <xdr:cNvPr id="317" name="n_3aveValue【福祉施設】&#10;有形固定資産減価償却率">
          <a:extLst>
            <a:ext uri="{FF2B5EF4-FFF2-40B4-BE49-F238E27FC236}">
              <a16:creationId xmlns:a16="http://schemas.microsoft.com/office/drawing/2014/main" id="{B3DA3493-9580-407B-A168-A25D336B38A3}"/>
            </a:ext>
          </a:extLst>
        </xdr:cNvPr>
        <xdr:cNvSpPr txBox="1"/>
      </xdr:nvSpPr>
      <xdr:spPr>
        <a:xfrm>
          <a:off x="1816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53991</xdr:rowOff>
    </xdr:from>
    <xdr:ext cx="405111" cy="259045"/>
    <xdr:sp macro="" textlink="">
      <xdr:nvSpPr>
        <xdr:cNvPr id="318" name="n_4aveValue【福祉施設】&#10;有形固定資産減価償却率">
          <a:extLst>
            <a:ext uri="{FF2B5EF4-FFF2-40B4-BE49-F238E27FC236}">
              <a16:creationId xmlns:a16="http://schemas.microsoft.com/office/drawing/2014/main" id="{EE03839A-020D-4C89-9183-A54533C61BB8}"/>
            </a:ext>
          </a:extLst>
        </xdr:cNvPr>
        <xdr:cNvSpPr txBox="1"/>
      </xdr:nvSpPr>
      <xdr:spPr>
        <a:xfrm>
          <a:off x="927744" y="1376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17163</xdr:rowOff>
    </xdr:from>
    <xdr:ext cx="405111" cy="259045"/>
    <xdr:sp macro="" textlink="">
      <xdr:nvSpPr>
        <xdr:cNvPr id="319" name="n_1mainValue【福祉施設】&#10;有形固定資産減価償却率">
          <a:extLst>
            <a:ext uri="{FF2B5EF4-FFF2-40B4-BE49-F238E27FC236}">
              <a16:creationId xmlns:a16="http://schemas.microsoft.com/office/drawing/2014/main" id="{5AA90089-AB2D-4155-B695-9B9246A7FD4F}"/>
            </a:ext>
          </a:extLst>
        </xdr:cNvPr>
        <xdr:cNvSpPr txBox="1"/>
      </xdr:nvSpPr>
      <xdr:spPr>
        <a:xfrm>
          <a:off x="3582044" y="1441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160038</xdr:rowOff>
    </xdr:from>
    <xdr:ext cx="405111" cy="259045"/>
    <xdr:sp macro="" textlink="">
      <xdr:nvSpPr>
        <xdr:cNvPr id="320" name="n_2mainValue【福祉施設】&#10;有形固定資産減価償却率">
          <a:extLst>
            <a:ext uri="{FF2B5EF4-FFF2-40B4-BE49-F238E27FC236}">
              <a16:creationId xmlns:a16="http://schemas.microsoft.com/office/drawing/2014/main" id="{A9D3D2B7-23A2-41A1-B08C-BEB140E8B7E9}"/>
            </a:ext>
          </a:extLst>
        </xdr:cNvPr>
        <xdr:cNvSpPr txBox="1"/>
      </xdr:nvSpPr>
      <xdr:spPr>
        <a:xfrm>
          <a:off x="2705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140988</xdr:rowOff>
    </xdr:from>
    <xdr:ext cx="405111" cy="259045"/>
    <xdr:sp macro="" textlink="">
      <xdr:nvSpPr>
        <xdr:cNvPr id="321" name="n_3mainValue【福祉施設】&#10;有形固定資産減価償却率">
          <a:extLst>
            <a:ext uri="{FF2B5EF4-FFF2-40B4-BE49-F238E27FC236}">
              <a16:creationId xmlns:a16="http://schemas.microsoft.com/office/drawing/2014/main" id="{98E1D981-A145-4C73-B52B-94D2437AE108}"/>
            </a:ext>
          </a:extLst>
        </xdr:cNvPr>
        <xdr:cNvSpPr txBox="1"/>
      </xdr:nvSpPr>
      <xdr:spPr>
        <a:xfrm>
          <a:off x="1816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22" name="n_4mainValue【福祉施設】&#10;有形固定資産減価償却率">
          <a:extLst>
            <a:ext uri="{FF2B5EF4-FFF2-40B4-BE49-F238E27FC236}">
              <a16:creationId xmlns:a16="http://schemas.microsoft.com/office/drawing/2014/main" id="{2DC0E22C-0938-47B3-BCB7-AA8923EECD2A}"/>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E3639C7-B1FB-4382-AEB9-9D6FAE213DF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1174B1F4-852E-4127-A363-147D02D8BA5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5756488E-0464-408A-A145-9AFC2730C9F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AFBCC0E-8D51-4EC7-ADA5-8B57450EFE4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A083BF7-C58F-446F-B207-57AC58998D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0DF8673-FA36-4C19-A95C-02A01D3919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37F063B8-C587-4DC3-B287-B8C75259266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1AA2449-1214-468C-96DC-CEE40B9F1E4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E496ED89-DB2D-4449-BCAB-9058264645CD}"/>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713AC6DE-F82D-42EC-8983-24C960479E5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E39429C7-08BA-4B39-89F2-8C72A9708A49}"/>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9C254130-A908-49DD-9F98-02DD94EA2362}"/>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1A670609-94F4-460B-B931-1B6F697BB41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B56A4B69-8D9E-43F6-B272-8B92E76C2233}"/>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984FCB6B-3905-45DF-8DB2-D9B353637C58}"/>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8" name="テキスト ボックス 337">
          <a:extLst>
            <a:ext uri="{FF2B5EF4-FFF2-40B4-BE49-F238E27FC236}">
              <a16:creationId xmlns:a16="http://schemas.microsoft.com/office/drawing/2014/main" id="{095EC586-6E00-4CF4-87C0-518BB543994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2196453B-02FD-4310-BDB5-194F9AFFE426}"/>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0" name="テキスト ボックス 339">
          <a:extLst>
            <a:ext uri="{FF2B5EF4-FFF2-40B4-BE49-F238E27FC236}">
              <a16:creationId xmlns:a16="http://schemas.microsoft.com/office/drawing/2014/main" id="{47CB2E3F-F88C-4308-9E21-AF8871FA2EF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95090375-30B5-4ED8-9A02-02C82604AD1D}"/>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2" name="テキスト ボックス 341">
          <a:extLst>
            <a:ext uri="{FF2B5EF4-FFF2-40B4-BE49-F238E27FC236}">
              <a16:creationId xmlns:a16="http://schemas.microsoft.com/office/drawing/2014/main" id="{44ED1AA5-2710-4B39-9B0E-D6B0C22F3237}"/>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A0ACAC0-8AED-41F7-B088-65E1F03D9E7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4" name="テキスト ボックス 343">
          <a:extLst>
            <a:ext uri="{FF2B5EF4-FFF2-40B4-BE49-F238E27FC236}">
              <a16:creationId xmlns:a16="http://schemas.microsoft.com/office/drawing/2014/main" id="{C751023B-6EEC-4E40-83EE-85BCB80E3FC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福祉施設】&#10;一人当たり面積グラフ枠">
          <a:extLst>
            <a:ext uri="{FF2B5EF4-FFF2-40B4-BE49-F238E27FC236}">
              <a16:creationId xmlns:a16="http://schemas.microsoft.com/office/drawing/2014/main" id="{9C31A1E8-7959-40AC-8156-A286B2C6936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30480</xdr:rowOff>
    </xdr:from>
    <xdr:to>
      <xdr:col>54</xdr:col>
      <xdr:colOff>189865</xdr:colOff>
      <xdr:row>86</xdr:row>
      <xdr:rowOff>110489</xdr:rowOff>
    </xdr:to>
    <xdr:cxnSp macro="">
      <xdr:nvCxnSpPr>
        <xdr:cNvPr id="346" name="直線コネクタ 345">
          <a:extLst>
            <a:ext uri="{FF2B5EF4-FFF2-40B4-BE49-F238E27FC236}">
              <a16:creationId xmlns:a16="http://schemas.microsoft.com/office/drawing/2014/main" id="{05148B8C-D4EC-41FA-A77C-62BBA8C43C34}"/>
            </a:ext>
          </a:extLst>
        </xdr:cNvPr>
        <xdr:cNvCxnSpPr/>
      </xdr:nvCxnSpPr>
      <xdr:spPr>
        <a:xfrm flipV="1">
          <a:off x="10476865" y="13575030"/>
          <a:ext cx="0" cy="1280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7" name="【福祉施設】&#10;一人当たり面積最小値テキスト">
          <a:extLst>
            <a:ext uri="{FF2B5EF4-FFF2-40B4-BE49-F238E27FC236}">
              <a16:creationId xmlns:a16="http://schemas.microsoft.com/office/drawing/2014/main" id="{BF263560-2F7A-43A1-8E7A-8CA3AD9E769B}"/>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8" name="直線コネクタ 347">
          <a:extLst>
            <a:ext uri="{FF2B5EF4-FFF2-40B4-BE49-F238E27FC236}">
              <a16:creationId xmlns:a16="http://schemas.microsoft.com/office/drawing/2014/main" id="{D1FC0A82-4199-402C-B906-90048979B185}"/>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148607</xdr:rowOff>
    </xdr:from>
    <xdr:ext cx="469744" cy="259045"/>
    <xdr:sp macro="" textlink="">
      <xdr:nvSpPr>
        <xdr:cNvPr id="349" name="【福祉施設】&#10;一人当たり面積最大値テキスト">
          <a:extLst>
            <a:ext uri="{FF2B5EF4-FFF2-40B4-BE49-F238E27FC236}">
              <a16:creationId xmlns:a16="http://schemas.microsoft.com/office/drawing/2014/main" id="{FAB93B30-8998-4A99-8115-D0999AD4BF24}"/>
            </a:ext>
          </a:extLst>
        </xdr:cNvPr>
        <xdr:cNvSpPr txBox="1"/>
      </xdr:nvSpPr>
      <xdr:spPr>
        <a:xfrm>
          <a:off x="10515600" y="1335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30480</xdr:rowOff>
    </xdr:from>
    <xdr:to>
      <xdr:col>55</xdr:col>
      <xdr:colOff>88900</xdr:colOff>
      <xdr:row>79</xdr:row>
      <xdr:rowOff>30480</xdr:rowOff>
    </xdr:to>
    <xdr:cxnSp macro="">
      <xdr:nvCxnSpPr>
        <xdr:cNvPr id="350" name="直線コネクタ 349">
          <a:extLst>
            <a:ext uri="{FF2B5EF4-FFF2-40B4-BE49-F238E27FC236}">
              <a16:creationId xmlns:a16="http://schemas.microsoft.com/office/drawing/2014/main" id="{D7607917-065C-4781-A9E5-28D1CAE16354}"/>
            </a:ext>
          </a:extLst>
        </xdr:cNvPr>
        <xdr:cNvCxnSpPr/>
      </xdr:nvCxnSpPr>
      <xdr:spPr>
        <a:xfrm>
          <a:off x="10388600" y="1357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57166</xdr:rowOff>
    </xdr:from>
    <xdr:ext cx="469744" cy="259045"/>
    <xdr:sp macro="" textlink="">
      <xdr:nvSpPr>
        <xdr:cNvPr id="351" name="【福祉施設】&#10;一人当たり面積平均値テキスト">
          <a:extLst>
            <a:ext uri="{FF2B5EF4-FFF2-40B4-BE49-F238E27FC236}">
              <a16:creationId xmlns:a16="http://schemas.microsoft.com/office/drawing/2014/main" id="{93AA4CDD-C958-44CD-96D0-71FA373066AE}"/>
            </a:ext>
          </a:extLst>
        </xdr:cNvPr>
        <xdr:cNvSpPr txBox="1"/>
      </xdr:nvSpPr>
      <xdr:spPr>
        <a:xfrm>
          <a:off x="105156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78739</xdr:rowOff>
    </xdr:from>
    <xdr:to>
      <xdr:col>55</xdr:col>
      <xdr:colOff>50800</xdr:colOff>
      <xdr:row>85</xdr:row>
      <xdr:rowOff>8889</xdr:rowOff>
    </xdr:to>
    <xdr:sp macro="" textlink="">
      <xdr:nvSpPr>
        <xdr:cNvPr id="352" name="フローチャート: 判断 351">
          <a:extLst>
            <a:ext uri="{FF2B5EF4-FFF2-40B4-BE49-F238E27FC236}">
              <a16:creationId xmlns:a16="http://schemas.microsoft.com/office/drawing/2014/main" id="{103AACCF-1C5B-49DC-8461-CBC52B63338B}"/>
            </a:ext>
          </a:extLst>
        </xdr:cNvPr>
        <xdr:cNvSpPr/>
      </xdr:nvSpPr>
      <xdr:spPr>
        <a:xfrm>
          <a:off x="104267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53" name="フローチャート: 判断 352">
          <a:extLst>
            <a:ext uri="{FF2B5EF4-FFF2-40B4-BE49-F238E27FC236}">
              <a16:creationId xmlns:a16="http://schemas.microsoft.com/office/drawing/2014/main" id="{716DC8F2-E072-44AF-AE58-92D369707668}"/>
            </a:ext>
          </a:extLst>
        </xdr:cNvPr>
        <xdr:cNvSpPr/>
      </xdr:nvSpPr>
      <xdr:spPr>
        <a:xfrm>
          <a:off x="9588500" y="1449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86361</xdr:rowOff>
    </xdr:from>
    <xdr:to>
      <xdr:col>46</xdr:col>
      <xdr:colOff>38100</xdr:colOff>
      <xdr:row>85</xdr:row>
      <xdr:rowOff>16511</xdr:rowOff>
    </xdr:to>
    <xdr:sp macro="" textlink="">
      <xdr:nvSpPr>
        <xdr:cNvPr id="354" name="フローチャート: 判断 353">
          <a:extLst>
            <a:ext uri="{FF2B5EF4-FFF2-40B4-BE49-F238E27FC236}">
              <a16:creationId xmlns:a16="http://schemas.microsoft.com/office/drawing/2014/main" id="{9522C72A-A52B-4AA3-BA86-8EA3E26B5510}"/>
            </a:ext>
          </a:extLst>
        </xdr:cNvPr>
        <xdr:cNvSpPr/>
      </xdr:nvSpPr>
      <xdr:spPr>
        <a:xfrm>
          <a:off x="86995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5" name="フローチャート: 判断 354">
          <a:extLst>
            <a:ext uri="{FF2B5EF4-FFF2-40B4-BE49-F238E27FC236}">
              <a16:creationId xmlns:a16="http://schemas.microsoft.com/office/drawing/2014/main" id="{EA81D760-1659-43C7-98A1-B1E75342C72C}"/>
            </a:ext>
          </a:extLst>
        </xdr:cNvPr>
        <xdr:cNvSpPr/>
      </xdr:nvSpPr>
      <xdr:spPr>
        <a:xfrm>
          <a:off x="7810500" y="1447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63500</xdr:rowOff>
    </xdr:from>
    <xdr:to>
      <xdr:col>36</xdr:col>
      <xdr:colOff>165100</xdr:colOff>
      <xdr:row>84</xdr:row>
      <xdr:rowOff>165100</xdr:rowOff>
    </xdr:to>
    <xdr:sp macro="" textlink="">
      <xdr:nvSpPr>
        <xdr:cNvPr id="356" name="フローチャート: 判断 355">
          <a:extLst>
            <a:ext uri="{FF2B5EF4-FFF2-40B4-BE49-F238E27FC236}">
              <a16:creationId xmlns:a16="http://schemas.microsoft.com/office/drawing/2014/main" id="{9428E6B7-AA48-46E6-AD11-298109317D2F}"/>
            </a:ext>
          </a:extLst>
        </xdr:cNvPr>
        <xdr:cNvSpPr/>
      </xdr:nvSpPr>
      <xdr:spPr>
        <a:xfrm>
          <a:off x="6921500" y="1446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F57ADB2-5A98-45CD-B3AB-7D667B4FD49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14622AB8-D427-4713-86DF-7D95B08A4F5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74E420A-4737-40F1-8A60-912EED865EE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30CF3CD-D817-43A5-B85B-D5DCA721C4C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8082A40-FACF-4628-A6AA-E553B6A83FA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170180</xdr:rowOff>
    </xdr:from>
    <xdr:to>
      <xdr:col>55</xdr:col>
      <xdr:colOff>50800</xdr:colOff>
      <xdr:row>82</xdr:row>
      <xdr:rowOff>100330</xdr:rowOff>
    </xdr:to>
    <xdr:sp macro="" textlink="">
      <xdr:nvSpPr>
        <xdr:cNvPr id="362" name="楕円 361">
          <a:extLst>
            <a:ext uri="{FF2B5EF4-FFF2-40B4-BE49-F238E27FC236}">
              <a16:creationId xmlns:a16="http://schemas.microsoft.com/office/drawing/2014/main" id="{7FE097B6-8188-4438-9827-A24B6BE13C2B}"/>
            </a:ext>
          </a:extLst>
        </xdr:cNvPr>
        <xdr:cNvSpPr/>
      </xdr:nvSpPr>
      <xdr:spPr>
        <a:xfrm>
          <a:off x="104267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21607</xdr:rowOff>
    </xdr:from>
    <xdr:ext cx="469744" cy="259045"/>
    <xdr:sp macro="" textlink="">
      <xdr:nvSpPr>
        <xdr:cNvPr id="363" name="【福祉施設】&#10;一人当たり面積該当値テキスト">
          <a:extLst>
            <a:ext uri="{FF2B5EF4-FFF2-40B4-BE49-F238E27FC236}">
              <a16:creationId xmlns:a16="http://schemas.microsoft.com/office/drawing/2014/main" id="{236D48A6-F862-4B8C-A2F6-633C73D83162}"/>
            </a:ext>
          </a:extLst>
        </xdr:cNvPr>
        <xdr:cNvSpPr txBox="1"/>
      </xdr:nvSpPr>
      <xdr:spPr>
        <a:xfrm>
          <a:off x="10515600" y="1390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166370</xdr:rowOff>
    </xdr:from>
    <xdr:to>
      <xdr:col>50</xdr:col>
      <xdr:colOff>165100</xdr:colOff>
      <xdr:row>82</xdr:row>
      <xdr:rowOff>96520</xdr:rowOff>
    </xdr:to>
    <xdr:sp macro="" textlink="">
      <xdr:nvSpPr>
        <xdr:cNvPr id="364" name="楕円 363">
          <a:extLst>
            <a:ext uri="{FF2B5EF4-FFF2-40B4-BE49-F238E27FC236}">
              <a16:creationId xmlns:a16="http://schemas.microsoft.com/office/drawing/2014/main" id="{F0E8F52E-0BAC-46E3-99B9-3F2A292F4518}"/>
            </a:ext>
          </a:extLst>
        </xdr:cNvPr>
        <xdr:cNvSpPr/>
      </xdr:nvSpPr>
      <xdr:spPr>
        <a:xfrm>
          <a:off x="9588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45720</xdr:rowOff>
    </xdr:from>
    <xdr:to>
      <xdr:col>55</xdr:col>
      <xdr:colOff>0</xdr:colOff>
      <xdr:row>82</xdr:row>
      <xdr:rowOff>49530</xdr:rowOff>
    </xdr:to>
    <xdr:cxnSp macro="">
      <xdr:nvCxnSpPr>
        <xdr:cNvPr id="365" name="直線コネクタ 364">
          <a:extLst>
            <a:ext uri="{FF2B5EF4-FFF2-40B4-BE49-F238E27FC236}">
              <a16:creationId xmlns:a16="http://schemas.microsoft.com/office/drawing/2014/main" id="{9CC2582E-F5FC-443F-95E0-D1F920808737}"/>
            </a:ext>
          </a:extLst>
        </xdr:cNvPr>
        <xdr:cNvCxnSpPr/>
      </xdr:nvCxnSpPr>
      <xdr:spPr>
        <a:xfrm>
          <a:off x="9639300" y="1410462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162561</xdr:rowOff>
    </xdr:from>
    <xdr:to>
      <xdr:col>46</xdr:col>
      <xdr:colOff>38100</xdr:colOff>
      <xdr:row>82</xdr:row>
      <xdr:rowOff>92711</xdr:rowOff>
    </xdr:to>
    <xdr:sp macro="" textlink="">
      <xdr:nvSpPr>
        <xdr:cNvPr id="366" name="楕円 365">
          <a:extLst>
            <a:ext uri="{FF2B5EF4-FFF2-40B4-BE49-F238E27FC236}">
              <a16:creationId xmlns:a16="http://schemas.microsoft.com/office/drawing/2014/main" id="{D444D8EA-76E8-4313-96BA-6B9F8C3F69EA}"/>
            </a:ext>
          </a:extLst>
        </xdr:cNvPr>
        <xdr:cNvSpPr/>
      </xdr:nvSpPr>
      <xdr:spPr>
        <a:xfrm>
          <a:off x="8699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41911</xdr:rowOff>
    </xdr:from>
    <xdr:to>
      <xdr:col>50</xdr:col>
      <xdr:colOff>114300</xdr:colOff>
      <xdr:row>82</xdr:row>
      <xdr:rowOff>45720</xdr:rowOff>
    </xdr:to>
    <xdr:cxnSp macro="">
      <xdr:nvCxnSpPr>
        <xdr:cNvPr id="367" name="直線コネクタ 366">
          <a:extLst>
            <a:ext uri="{FF2B5EF4-FFF2-40B4-BE49-F238E27FC236}">
              <a16:creationId xmlns:a16="http://schemas.microsoft.com/office/drawing/2014/main" id="{626E77B7-F206-41CE-B89F-25D731719F3B}"/>
            </a:ext>
          </a:extLst>
        </xdr:cNvPr>
        <xdr:cNvCxnSpPr/>
      </xdr:nvCxnSpPr>
      <xdr:spPr>
        <a:xfrm>
          <a:off x="8750300" y="14100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2539</xdr:rowOff>
    </xdr:from>
    <xdr:to>
      <xdr:col>41</xdr:col>
      <xdr:colOff>101600</xdr:colOff>
      <xdr:row>82</xdr:row>
      <xdr:rowOff>104139</xdr:rowOff>
    </xdr:to>
    <xdr:sp macro="" textlink="">
      <xdr:nvSpPr>
        <xdr:cNvPr id="368" name="楕円 367">
          <a:extLst>
            <a:ext uri="{FF2B5EF4-FFF2-40B4-BE49-F238E27FC236}">
              <a16:creationId xmlns:a16="http://schemas.microsoft.com/office/drawing/2014/main" id="{98E665B9-CCF9-44E9-BB37-FDDD6C0AA2CA}"/>
            </a:ext>
          </a:extLst>
        </xdr:cNvPr>
        <xdr:cNvSpPr/>
      </xdr:nvSpPr>
      <xdr:spPr>
        <a:xfrm>
          <a:off x="7810500" y="1406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41911</xdr:rowOff>
    </xdr:from>
    <xdr:to>
      <xdr:col>45</xdr:col>
      <xdr:colOff>177800</xdr:colOff>
      <xdr:row>82</xdr:row>
      <xdr:rowOff>53339</xdr:rowOff>
    </xdr:to>
    <xdr:cxnSp macro="">
      <xdr:nvCxnSpPr>
        <xdr:cNvPr id="369" name="直線コネクタ 368">
          <a:extLst>
            <a:ext uri="{FF2B5EF4-FFF2-40B4-BE49-F238E27FC236}">
              <a16:creationId xmlns:a16="http://schemas.microsoft.com/office/drawing/2014/main" id="{725E2961-B84A-4005-AE9C-BC31C093D0D1}"/>
            </a:ext>
          </a:extLst>
        </xdr:cNvPr>
        <xdr:cNvCxnSpPr/>
      </xdr:nvCxnSpPr>
      <xdr:spPr>
        <a:xfrm flipV="1">
          <a:off x="7861300" y="141008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154939</xdr:rowOff>
    </xdr:from>
    <xdr:to>
      <xdr:col>36</xdr:col>
      <xdr:colOff>165100</xdr:colOff>
      <xdr:row>82</xdr:row>
      <xdr:rowOff>85089</xdr:rowOff>
    </xdr:to>
    <xdr:sp macro="" textlink="">
      <xdr:nvSpPr>
        <xdr:cNvPr id="370" name="楕円 369">
          <a:extLst>
            <a:ext uri="{FF2B5EF4-FFF2-40B4-BE49-F238E27FC236}">
              <a16:creationId xmlns:a16="http://schemas.microsoft.com/office/drawing/2014/main" id="{7B602E13-3502-4817-914C-6122F1CA4E35}"/>
            </a:ext>
          </a:extLst>
        </xdr:cNvPr>
        <xdr:cNvSpPr/>
      </xdr:nvSpPr>
      <xdr:spPr>
        <a:xfrm>
          <a:off x="6921500" y="1404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34289</xdr:rowOff>
    </xdr:from>
    <xdr:to>
      <xdr:col>41</xdr:col>
      <xdr:colOff>50800</xdr:colOff>
      <xdr:row>82</xdr:row>
      <xdr:rowOff>53339</xdr:rowOff>
    </xdr:to>
    <xdr:cxnSp macro="">
      <xdr:nvCxnSpPr>
        <xdr:cNvPr id="371" name="直線コネクタ 370">
          <a:extLst>
            <a:ext uri="{FF2B5EF4-FFF2-40B4-BE49-F238E27FC236}">
              <a16:creationId xmlns:a16="http://schemas.microsoft.com/office/drawing/2014/main" id="{7402C456-02D2-4DFA-8D5F-A8F6B9164FE4}"/>
            </a:ext>
          </a:extLst>
        </xdr:cNvPr>
        <xdr:cNvCxnSpPr/>
      </xdr:nvCxnSpPr>
      <xdr:spPr>
        <a:xfrm>
          <a:off x="6972300" y="140931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15257</xdr:rowOff>
    </xdr:from>
    <xdr:ext cx="469744" cy="259045"/>
    <xdr:sp macro="" textlink="">
      <xdr:nvSpPr>
        <xdr:cNvPr id="372" name="n_1aveValue【福祉施設】&#10;一人当たり面積">
          <a:extLst>
            <a:ext uri="{FF2B5EF4-FFF2-40B4-BE49-F238E27FC236}">
              <a16:creationId xmlns:a16="http://schemas.microsoft.com/office/drawing/2014/main" id="{32E03C0A-AE7D-4EE7-97B0-3E7EC231845E}"/>
            </a:ext>
          </a:extLst>
        </xdr:cNvPr>
        <xdr:cNvSpPr txBox="1"/>
      </xdr:nvSpPr>
      <xdr:spPr>
        <a:xfrm>
          <a:off x="93917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7638</xdr:rowOff>
    </xdr:from>
    <xdr:ext cx="469744" cy="259045"/>
    <xdr:sp macro="" textlink="">
      <xdr:nvSpPr>
        <xdr:cNvPr id="373" name="n_2aveValue【福祉施設】&#10;一人当たり面積">
          <a:extLst>
            <a:ext uri="{FF2B5EF4-FFF2-40B4-BE49-F238E27FC236}">
              <a16:creationId xmlns:a16="http://schemas.microsoft.com/office/drawing/2014/main" id="{DF3D85EA-AEDB-480B-A989-312E4D36E9FF}"/>
            </a:ext>
          </a:extLst>
        </xdr:cNvPr>
        <xdr:cNvSpPr txBox="1"/>
      </xdr:nvSpPr>
      <xdr:spPr>
        <a:xfrm>
          <a:off x="85154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167657</xdr:rowOff>
    </xdr:from>
    <xdr:ext cx="469744" cy="259045"/>
    <xdr:sp macro="" textlink="">
      <xdr:nvSpPr>
        <xdr:cNvPr id="374" name="n_3aveValue【福祉施設】&#10;一人当たり面積">
          <a:extLst>
            <a:ext uri="{FF2B5EF4-FFF2-40B4-BE49-F238E27FC236}">
              <a16:creationId xmlns:a16="http://schemas.microsoft.com/office/drawing/2014/main" id="{C7870C3C-9232-4F07-8FCE-80ABFA7B7597}"/>
            </a:ext>
          </a:extLst>
        </xdr:cNvPr>
        <xdr:cNvSpPr txBox="1"/>
      </xdr:nvSpPr>
      <xdr:spPr>
        <a:xfrm>
          <a:off x="7626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156227</xdr:rowOff>
    </xdr:from>
    <xdr:ext cx="469744" cy="259045"/>
    <xdr:sp macro="" textlink="">
      <xdr:nvSpPr>
        <xdr:cNvPr id="375" name="n_4aveValue【福祉施設】&#10;一人当たり面積">
          <a:extLst>
            <a:ext uri="{FF2B5EF4-FFF2-40B4-BE49-F238E27FC236}">
              <a16:creationId xmlns:a16="http://schemas.microsoft.com/office/drawing/2014/main" id="{D7D95163-ECA4-4F4D-87ED-DD667918CBF5}"/>
            </a:ext>
          </a:extLst>
        </xdr:cNvPr>
        <xdr:cNvSpPr txBox="1"/>
      </xdr:nvSpPr>
      <xdr:spPr>
        <a:xfrm>
          <a:off x="6737427" y="1455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113047</xdr:rowOff>
    </xdr:from>
    <xdr:ext cx="469744" cy="259045"/>
    <xdr:sp macro="" textlink="">
      <xdr:nvSpPr>
        <xdr:cNvPr id="376" name="n_1mainValue【福祉施設】&#10;一人当たり面積">
          <a:extLst>
            <a:ext uri="{FF2B5EF4-FFF2-40B4-BE49-F238E27FC236}">
              <a16:creationId xmlns:a16="http://schemas.microsoft.com/office/drawing/2014/main" id="{6E497DDA-335D-4F4B-A506-DEE38AF1DCE6}"/>
            </a:ext>
          </a:extLst>
        </xdr:cNvPr>
        <xdr:cNvSpPr txBox="1"/>
      </xdr:nvSpPr>
      <xdr:spPr>
        <a:xfrm>
          <a:off x="9391727" y="1382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109238</xdr:rowOff>
    </xdr:from>
    <xdr:ext cx="469744" cy="259045"/>
    <xdr:sp macro="" textlink="">
      <xdr:nvSpPr>
        <xdr:cNvPr id="377" name="n_2mainValue【福祉施設】&#10;一人当たり面積">
          <a:extLst>
            <a:ext uri="{FF2B5EF4-FFF2-40B4-BE49-F238E27FC236}">
              <a16:creationId xmlns:a16="http://schemas.microsoft.com/office/drawing/2014/main" id="{5F4E7C05-3388-4DB3-B8FE-5B434B017060}"/>
            </a:ext>
          </a:extLst>
        </xdr:cNvPr>
        <xdr:cNvSpPr txBox="1"/>
      </xdr:nvSpPr>
      <xdr:spPr>
        <a:xfrm>
          <a:off x="8515427" y="1382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120666</xdr:rowOff>
    </xdr:from>
    <xdr:ext cx="469744" cy="259045"/>
    <xdr:sp macro="" textlink="">
      <xdr:nvSpPr>
        <xdr:cNvPr id="378" name="n_3mainValue【福祉施設】&#10;一人当たり面積">
          <a:extLst>
            <a:ext uri="{FF2B5EF4-FFF2-40B4-BE49-F238E27FC236}">
              <a16:creationId xmlns:a16="http://schemas.microsoft.com/office/drawing/2014/main" id="{27AD4C76-02D9-4792-8F0C-8BCA18B4F721}"/>
            </a:ext>
          </a:extLst>
        </xdr:cNvPr>
        <xdr:cNvSpPr txBox="1"/>
      </xdr:nvSpPr>
      <xdr:spPr>
        <a:xfrm>
          <a:off x="7626427" y="13836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101616</xdr:rowOff>
    </xdr:from>
    <xdr:ext cx="469744" cy="259045"/>
    <xdr:sp macro="" textlink="">
      <xdr:nvSpPr>
        <xdr:cNvPr id="379" name="n_4mainValue【福祉施設】&#10;一人当たり面積">
          <a:extLst>
            <a:ext uri="{FF2B5EF4-FFF2-40B4-BE49-F238E27FC236}">
              <a16:creationId xmlns:a16="http://schemas.microsoft.com/office/drawing/2014/main" id="{50E06AA8-6169-44FD-A43A-DE4E5CD642D8}"/>
            </a:ext>
          </a:extLst>
        </xdr:cNvPr>
        <xdr:cNvSpPr txBox="1"/>
      </xdr:nvSpPr>
      <xdr:spPr>
        <a:xfrm>
          <a:off x="6737427" y="13817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BA374308-7A33-430A-9ED0-5D48F092C04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5F9342A4-DE7F-4EE6-B006-D1A8AF16E7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132BAA8F-209C-4BB6-B755-985121AB349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68F98F08-418C-478E-9D8A-F637A764E8C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B1E4F3C6-D91D-4649-B842-5F8308D036D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CD419864-304C-464F-81A6-1FD77F6E958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8A935868-CD25-4E28-9843-171C452CBD3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F9305062-353D-460F-AE39-F62188342DD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D0320EE8-095D-40DD-A211-6FB913E4C58F}"/>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DAD4A18F-D441-41D7-B3F2-0B3230DEA6D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D6815E92-17F8-4B5F-A941-499A3046B5D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40EDC588-492A-4077-AD12-23D5528CE16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AE3BCA5D-7E85-4BDA-9212-10A73859FA89}"/>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36E39329-AB31-4D1B-A599-827DBF25991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D660206F-F799-47E3-B721-DCFF06275BEC}"/>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A37F5E89-7FE1-47F2-8E0B-74B53006A63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B68FEB82-7ADD-4271-8B0B-7F0E940C7998}"/>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3555958B-F00F-4743-A50F-82CCB02ED8D4}"/>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9D99E1E5-9B5A-4B16-8D7B-7A57DA1B38A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F3F39C3F-FAA7-4CAA-8ED7-828AB546E98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CAF36091-C592-4301-8B27-A32F67EF9FFA}"/>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B9B42707-E5B2-41DE-9C76-51E6ED7812E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6CECA52C-4C57-4BE2-B806-BB8C29A4036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9F35746C-606D-4CFB-90F9-CF727B9F7EEC}"/>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4826DD93-602C-4116-A58C-E0587AE3BF5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118655</xdr:rowOff>
    </xdr:from>
    <xdr:to>
      <xdr:col>24</xdr:col>
      <xdr:colOff>62865</xdr:colOff>
      <xdr:row>109</xdr:row>
      <xdr:rowOff>35379</xdr:rowOff>
    </xdr:to>
    <xdr:cxnSp macro="">
      <xdr:nvCxnSpPr>
        <xdr:cNvPr id="405" name="直線コネクタ 404">
          <a:extLst>
            <a:ext uri="{FF2B5EF4-FFF2-40B4-BE49-F238E27FC236}">
              <a16:creationId xmlns:a16="http://schemas.microsoft.com/office/drawing/2014/main" id="{652029A0-110A-4CF2-BFC3-32F83ABDB9E4}"/>
            </a:ext>
          </a:extLst>
        </xdr:cNvPr>
        <xdr:cNvCxnSpPr/>
      </xdr:nvCxnSpPr>
      <xdr:spPr>
        <a:xfrm flipV="1">
          <a:off x="4634865" y="17263655"/>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6" name="【市民会館】&#10;有形固定資産減価償却率最小値テキスト">
          <a:extLst>
            <a:ext uri="{FF2B5EF4-FFF2-40B4-BE49-F238E27FC236}">
              <a16:creationId xmlns:a16="http://schemas.microsoft.com/office/drawing/2014/main" id="{77E70BC3-FEB8-402A-AECA-A95C4C66D3C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7" name="直線コネクタ 406">
          <a:extLst>
            <a:ext uri="{FF2B5EF4-FFF2-40B4-BE49-F238E27FC236}">
              <a16:creationId xmlns:a16="http://schemas.microsoft.com/office/drawing/2014/main" id="{B2708570-6E49-4DC6-973E-273313726FDA}"/>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65332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72C152F8-F532-446F-BA2D-B11D345B2CDE}"/>
            </a:ext>
          </a:extLst>
        </xdr:cNvPr>
        <xdr:cNvSpPr txBox="1"/>
      </xdr:nvSpPr>
      <xdr:spPr>
        <a:xfrm>
          <a:off x="4673600" y="17038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118655</xdr:rowOff>
    </xdr:from>
    <xdr:to>
      <xdr:col>24</xdr:col>
      <xdr:colOff>152400</xdr:colOff>
      <xdr:row>100</xdr:row>
      <xdr:rowOff>118655</xdr:rowOff>
    </xdr:to>
    <xdr:cxnSp macro="">
      <xdr:nvCxnSpPr>
        <xdr:cNvPr id="409" name="直線コネクタ 408">
          <a:extLst>
            <a:ext uri="{FF2B5EF4-FFF2-40B4-BE49-F238E27FC236}">
              <a16:creationId xmlns:a16="http://schemas.microsoft.com/office/drawing/2014/main" id="{E74CCDF3-2EDB-4106-BB7B-9D7D9C1A5D6B}"/>
            </a:ext>
          </a:extLst>
        </xdr:cNvPr>
        <xdr:cNvCxnSpPr/>
      </xdr:nvCxnSpPr>
      <xdr:spPr>
        <a:xfrm>
          <a:off x="4546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157315</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FFB74DCD-0AB0-4197-AD2E-44DA8754089D}"/>
            </a:ext>
          </a:extLst>
        </xdr:cNvPr>
        <xdr:cNvSpPr txBox="1"/>
      </xdr:nvSpPr>
      <xdr:spPr>
        <a:xfrm>
          <a:off x="4673600" y="1798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7438</xdr:rowOff>
    </xdr:from>
    <xdr:to>
      <xdr:col>24</xdr:col>
      <xdr:colOff>114300</xdr:colOff>
      <xdr:row>105</xdr:row>
      <xdr:rowOff>109038</xdr:rowOff>
    </xdr:to>
    <xdr:sp macro="" textlink="">
      <xdr:nvSpPr>
        <xdr:cNvPr id="411" name="フローチャート: 判断 410">
          <a:extLst>
            <a:ext uri="{FF2B5EF4-FFF2-40B4-BE49-F238E27FC236}">
              <a16:creationId xmlns:a16="http://schemas.microsoft.com/office/drawing/2014/main" id="{ECD9BA5E-8BB0-4C6E-9C6B-1133AF3AF78B}"/>
            </a:ext>
          </a:extLst>
        </xdr:cNvPr>
        <xdr:cNvSpPr/>
      </xdr:nvSpPr>
      <xdr:spPr>
        <a:xfrm>
          <a:off x="4584700" y="1800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139700</xdr:rowOff>
    </xdr:from>
    <xdr:to>
      <xdr:col>20</xdr:col>
      <xdr:colOff>38100</xdr:colOff>
      <xdr:row>105</xdr:row>
      <xdr:rowOff>69850</xdr:rowOff>
    </xdr:to>
    <xdr:sp macro="" textlink="">
      <xdr:nvSpPr>
        <xdr:cNvPr id="412" name="フローチャート: 判断 411">
          <a:extLst>
            <a:ext uri="{FF2B5EF4-FFF2-40B4-BE49-F238E27FC236}">
              <a16:creationId xmlns:a16="http://schemas.microsoft.com/office/drawing/2014/main" id="{3C52B630-5AEA-45BE-874C-B7E0219CE6A6}"/>
            </a:ext>
          </a:extLst>
        </xdr:cNvPr>
        <xdr:cNvSpPr/>
      </xdr:nvSpPr>
      <xdr:spPr>
        <a:xfrm>
          <a:off x="3746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108676</xdr:rowOff>
    </xdr:from>
    <xdr:to>
      <xdr:col>15</xdr:col>
      <xdr:colOff>101600</xdr:colOff>
      <xdr:row>105</xdr:row>
      <xdr:rowOff>38826</xdr:rowOff>
    </xdr:to>
    <xdr:sp macro="" textlink="">
      <xdr:nvSpPr>
        <xdr:cNvPr id="413" name="フローチャート: 判断 412">
          <a:extLst>
            <a:ext uri="{FF2B5EF4-FFF2-40B4-BE49-F238E27FC236}">
              <a16:creationId xmlns:a16="http://schemas.microsoft.com/office/drawing/2014/main" id="{F6505AB8-72E5-4BD5-BA37-8BF54CC7B2F3}"/>
            </a:ext>
          </a:extLst>
        </xdr:cNvPr>
        <xdr:cNvSpPr/>
      </xdr:nvSpPr>
      <xdr:spPr>
        <a:xfrm>
          <a:off x="2857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108676</xdr:rowOff>
    </xdr:from>
    <xdr:to>
      <xdr:col>10</xdr:col>
      <xdr:colOff>165100</xdr:colOff>
      <xdr:row>105</xdr:row>
      <xdr:rowOff>38826</xdr:rowOff>
    </xdr:to>
    <xdr:sp macro="" textlink="">
      <xdr:nvSpPr>
        <xdr:cNvPr id="414" name="フローチャート: 判断 413">
          <a:extLst>
            <a:ext uri="{FF2B5EF4-FFF2-40B4-BE49-F238E27FC236}">
              <a16:creationId xmlns:a16="http://schemas.microsoft.com/office/drawing/2014/main" id="{BA94B107-4061-4F75-9443-DF5CF93C60FB}"/>
            </a:ext>
          </a:extLst>
        </xdr:cNvPr>
        <xdr:cNvSpPr/>
      </xdr:nvSpPr>
      <xdr:spPr>
        <a:xfrm>
          <a:off x="1968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415" name="フローチャート: 判断 414">
          <a:extLst>
            <a:ext uri="{FF2B5EF4-FFF2-40B4-BE49-F238E27FC236}">
              <a16:creationId xmlns:a16="http://schemas.microsoft.com/office/drawing/2014/main" id="{CD5147A7-9CA8-405F-A22B-77D5C79F9C0E}"/>
            </a:ext>
          </a:extLst>
        </xdr:cNvPr>
        <xdr:cNvSpPr/>
      </xdr:nvSpPr>
      <xdr:spPr>
        <a:xfrm>
          <a:off x="1079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4E024AA-5AED-4200-AC4A-96C79F232AB8}"/>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7D187344-28B2-4DDF-9DC5-8E1E1D2EF94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73986F4C-378A-47D4-AECC-5A2CA4839B4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86FE3234-62C9-41C4-9A8B-41F86BC11A0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999528C0-F11E-4CB9-997C-A5965DAE302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121738</xdr:rowOff>
    </xdr:from>
    <xdr:to>
      <xdr:col>24</xdr:col>
      <xdr:colOff>114300</xdr:colOff>
      <xdr:row>104</xdr:row>
      <xdr:rowOff>51888</xdr:rowOff>
    </xdr:to>
    <xdr:sp macro="" textlink="">
      <xdr:nvSpPr>
        <xdr:cNvPr id="421" name="楕円 420">
          <a:extLst>
            <a:ext uri="{FF2B5EF4-FFF2-40B4-BE49-F238E27FC236}">
              <a16:creationId xmlns:a16="http://schemas.microsoft.com/office/drawing/2014/main" id="{C7AF7764-4CE7-4CF6-AFD1-5D97676745E6}"/>
            </a:ext>
          </a:extLst>
        </xdr:cNvPr>
        <xdr:cNvSpPr/>
      </xdr:nvSpPr>
      <xdr:spPr>
        <a:xfrm>
          <a:off x="4584700" y="1778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144615</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D6684E32-1569-44DD-B0CF-FD5363F4425E}"/>
            </a:ext>
          </a:extLst>
        </xdr:cNvPr>
        <xdr:cNvSpPr txBox="1"/>
      </xdr:nvSpPr>
      <xdr:spPr>
        <a:xfrm>
          <a:off x="4673600" y="17632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84182</xdr:rowOff>
    </xdr:from>
    <xdr:to>
      <xdr:col>20</xdr:col>
      <xdr:colOff>38100</xdr:colOff>
      <xdr:row>104</xdr:row>
      <xdr:rowOff>14332</xdr:rowOff>
    </xdr:to>
    <xdr:sp macro="" textlink="">
      <xdr:nvSpPr>
        <xdr:cNvPr id="423" name="楕円 422">
          <a:extLst>
            <a:ext uri="{FF2B5EF4-FFF2-40B4-BE49-F238E27FC236}">
              <a16:creationId xmlns:a16="http://schemas.microsoft.com/office/drawing/2014/main" id="{601CBB7B-BB4A-4654-9F89-E4F9D765CF3B}"/>
            </a:ext>
          </a:extLst>
        </xdr:cNvPr>
        <xdr:cNvSpPr/>
      </xdr:nvSpPr>
      <xdr:spPr>
        <a:xfrm>
          <a:off x="3746500" y="1774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134982</xdr:rowOff>
    </xdr:from>
    <xdr:to>
      <xdr:col>24</xdr:col>
      <xdr:colOff>63500</xdr:colOff>
      <xdr:row>104</xdr:row>
      <xdr:rowOff>1088</xdr:rowOff>
    </xdr:to>
    <xdr:cxnSp macro="">
      <xdr:nvCxnSpPr>
        <xdr:cNvPr id="424" name="直線コネクタ 423">
          <a:extLst>
            <a:ext uri="{FF2B5EF4-FFF2-40B4-BE49-F238E27FC236}">
              <a16:creationId xmlns:a16="http://schemas.microsoft.com/office/drawing/2014/main" id="{4D0C3DF4-1661-4D95-8F2F-DB89896C4C1A}"/>
            </a:ext>
          </a:extLst>
        </xdr:cNvPr>
        <xdr:cNvCxnSpPr/>
      </xdr:nvCxnSpPr>
      <xdr:spPr>
        <a:xfrm>
          <a:off x="3797300" y="17794332"/>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76019</xdr:rowOff>
    </xdr:from>
    <xdr:to>
      <xdr:col>15</xdr:col>
      <xdr:colOff>101600</xdr:colOff>
      <xdr:row>104</xdr:row>
      <xdr:rowOff>6169</xdr:rowOff>
    </xdr:to>
    <xdr:sp macro="" textlink="">
      <xdr:nvSpPr>
        <xdr:cNvPr id="425" name="楕円 424">
          <a:extLst>
            <a:ext uri="{FF2B5EF4-FFF2-40B4-BE49-F238E27FC236}">
              <a16:creationId xmlns:a16="http://schemas.microsoft.com/office/drawing/2014/main" id="{535DF372-6FD6-4006-88A8-76C66B832788}"/>
            </a:ext>
          </a:extLst>
        </xdr:cNvPr>
        <xdr:cNvSpPr/>
      </xdr:nvSpPr>
      <xdr:spPr>
        <a:xfrm>
          <a:off x="2857500" y="1773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126819</xdr:rowOff>
    </xdr:from>
    <xdr:to>
      <xdr:col>19</xdr:col>
      <xdr:colOff>177800</xdr:colOff>
      <xdr:row>103</xdr:row>
      <xdr:rowOff>134982</xdr:rowOff>
    </xdr:to>
    <xdr:cxnSp macro="">
      <xdr:nvCxnSpPr>
        <xdr:cNvPr id="426" name="直線コネクタ 425">
          <a:extLst>
            <a:ext uri="{FF2B5EF4-FFF2-40B4-BE49-F238E27FC236}">
              <a16:creationId xmlns:a16="http://schemas.microsoft.com/office/drawing/2014/main" id="{BC25A132-DA0C-417F-8DC8-37CAF2F1F608}"/>
            </a:ext>
          </a:extLst>
        </xdr:cNvPr>
        <xdr:cNvCxnSpPr/>
      </xdr:nvCxnSpPr>
      <xdr:spPr>
        <a:xfrm>
          <a:off x="2908300" y="17786169"/>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427" name="楕円 426">
          <a:extLst>
            <a:ext uri="{FF2B5EF4-FFF2-40B4-BE49-F238E27FC236}">
              <a16:creationId xmlns:a16="http://schemas.microsoft.com/office/drawing/2014/main" id="{CED3E5DD-5D3A-490E-8C32-5217C67F93FF}"/>
            </a:ext>
          </a:extLst>
        </xdr:cNvPr>
        <xdr:cNvSpPr/>
      </xdr:nvSpPr>
      <xdr:spPr>
        <a:xfrm>
          <a:off x="1968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126819</xdr:rowOff>
    </xdr:from>
    <xdr:to>
      <xdr:col>15</xdr:col>
      <xdr:colOff>50800</xdr:colOff>
      <xdr:row>104</xdr:row>
      <xdr:rowOff>38644</xdr:rowOff>
    </xdr:to>
    <xdr:cxnSp macro="">
      <xdr:nvCxnSpPr>
        <xdr:cNvPr id="428" name="直線コネクタ 427">
          <a:extLst>
            <a:ext uri="{FF2B5EF4-FFF2-40B4-BE49-F238E27FC236}">
              <a16:creationId xmlns:a16="http://schemas.microsoft.com/office/drawing/2014/main" id="{214A5E4A-0E8D-443D-982E-229F508BF1F6}"/>
            </a:ext>
          </a:extLst>
        </xdr:cNvPr>
        <xdr:cNvCxnSpPr/>
      </xdr:nvCxnSpPr>
      <xdr:spPr>
        <a:xfrm flipV="1">
          <a:off x="2019300" y="17786169"/>
          <a:ext cx="889000" cy="83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58057</xdr:rowOff>
    </xdr:from>
    <xdr:to>
      <xdr:col>6</xdr:col>
      <xdr:colOff>38100</xdr:colOff>
      <xdr:row>104</xdr:row>
      <xdr:rowOff>159657</xdr:rowOff>
    </xdr:to>
    <xdr:sp macro="" textlink="">
      <xdr:nvSpPr>
        <xdr:cNvPr id="429" name="楕円 428">
          <a:extLst>
            <a:ext uri="{FF2B5EF4-FFF2-40B4-BE49-F238E27FC236}">
              <a16:creationId xmlns:a16="http://schemas.microsoft.com/office/drawing/2014/main" id="{2B36F726-3DC9-4DC9-B229-85D18BD6ACB2}"/>
            </a:ext>
          </a:extLst>
        </xdr:cNvPr>
        <xdr:cNvSpPr/>
      </xdr:nvSpPr>
      <xdr:spPr>
        <a:xfrm>
          <a:off x="1079500" y="1788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38644</xdr:rowOff>
    </xdr:from>
    <xdr:to>
      <xdr:col>10</xdr:col>
      <xdr:colOff>114300</xdr:colOff>
      <xdr:row>104</xdr:row>
      <xdr:rowOff>108857</xdr:rowOff>
    </xdr:to>
    <xdr:cxnSp macro="">
      <xdr:nvCxnSpPr>
        <xdr:cNvPr id="430" name="直線コネクタ 429">
          <a:extLst>
            <a:ext uri="{FF2B5EF4-FFF2-40B4-BE49-F238E27FC236}">
              <a16:creationId xmlns:a16="http://schemas.microsoft.com/office/drawing/2014/main" id="{5650185C-B495-4A68-BDFA-7A2F0D1EE84E}"/>
            </a:ext>
          </a:extLst>
        </xdr:cNvPr>
        <xdr:cNvCxnSpPr/>
      </xdr:nvCxnSpPr>
      <xdr:spPr>
        <a:xfrm flipV="1">
          <a:off x="1130300" y="1786944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60977</xdr:rowOff>
    </xdr:from>
    <xdr:ext cx="405111" cy="259045"/>
    <xdr:sp macro="" textlink="">
      <xdr:nvSpPr>
        <xdr:cNvPr id="431" name="n_1aveValue【市民会館】&#10;有形固定資産減価償却率">
          <a:extLst>
            <a:ext uri="{FF2B5EF4-FFF2-40B4-BE49-F238E27FC236}">
              <a16:creationId xmlns:a16="http://schemas.microsoft.com/office/drawing/2014/main" id="{47DA0AFB-A5CE-4925-A45C-408A0DEE0EA2}"/>
            </a:ext>
          </a:extLst>
        </xdr:cNvPr>
        <xdr:cNvSpPr txBox="1"/>
      </xdr:nvSpPr>
      <xdr:spPr>
        <a:xfrm>
          <a:off x="3582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29953</xdr:rowOff>
    </xdr:from>
    <xdr:ext cx="405111" cy="259045"/>
    <xdr:sp macro="" textlink="">
      <xdr:nvSpPr>
        <xdr:cNvPr id="432" name="n_2aveValue【市民会館】&#10;有形固定資産減価償却率">
          <a:extLst>
            <a:ext uri="{FF2B5EF4-FFF2-40B4-BE49-F238E27FC236}">
              <a16:creationId xmlns:a16="http://schemas.microsoft.com/office/drawing/2014/main" id="{CDDA98C7-186F-49B1-902E-709ECE7DF32D}"/>
            </a:ext>
          </a:extLst>
        </xdr:cNvPr>
        <xdr:cNvSpPr txBox="1"/>
      </xdr:nvSpPr>
      <xdr:spPr>
        <a:xfrm>
          <a:off x="2705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29953</xdr:rowOff>
    </xdr:from>
    <xdr:ext cx="405111" cy="259045"/>
    <xdr:sp macro="" textlink="">
      <xdr:nvSpPr>
        <xdr:cNvPr id="433" name="n_3aveValue【市民会館】&#10;有形固定資産減価償却率">
          <a:extLst>
            <a:ext uri="{FF2B5EF4-FFF2-40B4-BE49-F238E27FC236}">
              <a16:creationId xmlns:a16="http://schemas.microsoft.com/office/drawing/2014/main" id="{210E55B9-57E7-4B04-8D83-0BF25FF229D6}"/>
            </a:ext>
          </a:extLst>
        </xdr:cNvPr>
        <xdr:cNvSpPr txBox="1"/>
      </xdr:nvSpPr>
      <xdr:spPr>
        <a:xfrm>
          <a:off x="1816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561</xdr:rowOff>
    </xdr:from>
    <xdr:ext cx="405111" cy="259045"/>
    <xdr:sp macro="" textlink="">
      <xdr:nvSpPr>
        <xdr:cNvPr id="434" name="n_4aveValue【市民会館】&#10;有形固定資産減価償却率">
          <a:extLst>
            <a:ext uri="{FF2B5EF4-FFF2-40B4-BE49-F238E27FC236}">
              <a16:creationId xmlns:a16="http://schemas.microsoft.com/office/drawing/2014/main" id="{EAF6286D-8FDE-4F63-8CCC-2FA49932035E}"/>
            </a:ext>
          </a:extLst>
        </xdr:cNvPr>
        <xdr:cNvSpPr txBox="1"/>
      </xdr:nvSpPr>
      <xdr:spPr>
        <a:xfrm>
          <a:off x="9277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30859</xdr:rowOff>
    </xdr:from>
    <xdr:ext cx="405111" cy="259045"/>
    <xdr:sp macro="" textlink="">
      <xdr:nvSpPr>
        <xdr:cNvPr id="435" name="n_1mainValue【市民会館】&#10;有形固定資産減価償却率">
          <a:extLst>
            <a:ext uri="{FF2B5EF4-FFF2-40B4-BE49-F238E27FC236}">
              <a16:creationId xmlns:a16="http://schemas.microsoft.com/office/drawing/2014/main" id="{F7CBEC84-97B2-456C-ADBC-D4ECD9AB45C8}"/>
            </a:ext>
          </a:extLst>
        </xdr:cNvPr>
        <xdr:cNvSpPr txBox="1"/>
      </xdr:nvSpPr>
      <xdr:spPr>
        <a:xfrm>
          <a:off x="35820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22696</xdr:rowOff>
    </xdr:from>
    <xdr:ext cx="405111" cy="259045"/>
    <xdr:sp macro="" textlink="">
      <xdr:nvSpPr>
        <xdr:cNvPr id="436" name="n_2mainValue【市民会館】&#10;有形固定資産減価償却率">
          <a:extLst>
            <a:ext uri="{FF2B5EF4-FFF2-40B4-BE49-F238E27FC236}">
              <a16:creationId xmlns:a16="http://schemas.microsoft.com/office/drawing/2014/main" id="{BDCE1550-9A51-4727-8F96-94A8E53A5100}"/>
            </a:ext>
          </a:extLst>
        </xdr:cNvPr>
        <xdr:cNvSpPr txBox="1"/>
      </xdr:nvSpPr>
      <xdr:spPr>
        <a:xfrm>
          <a:off x="2705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437" name="n_3mainValue【市民会館】&#10;有形固定資産減価償却率">
          <a:extLst>
            <a:ext uri="{FF2B5EF4-FFF2-40B4-BE49-F238E27FC236}">
              <a16:creationId xmlns:a16="http://schemas.microsoft.com/office/drawing/2014/main" id="{F55735D7-B1CD-421D-9391-738B0685DC34}"/>
            </a:ext>
          </a:extLst>
        </xdr:cNvPr>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4734</xdr:rowOff>
    </xdr:from>
    <xdr:ext cx="405111" cy="259045"/>
    <xdr:sp macro="" textlink="">
      <xdr:nvSpPr>
        <xdr:cNvPr id="438" name="n_4mainValue【市民会館】&#10;有形固定資産減価償却率">
          <a:extLst>
            <a:ext uri="{FF2B5EF4-FFF2-40B4-BE49-F238E27FC236}">
              <a16:creationId xmlns:a16="http://schemas.microsoft.com/office/drawing/2014/main" id="{F086342F-3959-485F-BAA1-534816C6EF6D}"/>
            </a:ext>
          </a:extLst>
        </xdr:cNvPr>
        <xdr:cNvSpPr txBox="1"/>
      </xdr:nvSpPr>
      <xdr:spPr>
        <a:xfrm>
          <a:off x="927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FC2BBFE9-FB53-4325-9C10-8D15C174046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CFF2E9BB-478C-4DDB-AEB1-3FDABA53A46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619E2825-BC89-45B5-8243-31916953C2D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B02FD630-15C4-4E96-A541-DE1B1107B5F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355E579E-2064-4453-AD19-FB0F7BBDF0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971C64EE-C2CC-4257-A96D-61EBAEF734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F8566093-7AC5-4E40-94A1-5ACB92025C9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42016CD7-03A3-4D3E-A9A2-49DF11C1861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43528238-574E-46E0-BB15-B91BB7CAD32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9CBFCD1B-8FBF-4245-B627-C7DE0DAD9AC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73C17CDA-596F-4426-94A9-08E2ADEFA87B}"/>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0" name="テキスト ボックス 449">
          <a:extLst>
            <a:ext uri="{FF2B5EF4-FFF2-40B4-BE49-F238E27FC236}">
              <a16:creationId xmlns:a16="http://schemas.microsoft.com/office/drawing/2014/main" id="{DC8E5064-6288-4209-97AF-09C502284DF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6360BB4E-989B-43E2-A4D2-CAFCF057663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2" name="テキスト ボックス 451">
          <a:extLst>
            <a:ext uri="{FF2B5EF4-FFF2-40B4-BE49-F238E27FC236}">
              <a16:creationId xmlns:a16="http://schemas.microsoft.com/office/drawing/2014/main" id="{647A2231-8139-49B0-81DE-D8278328966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E2D5F7A9-3F1E-4D0E-8693-BBD2B656B41A}"/>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4" name="テキスト ボックス 453">
          <a:extLst>
            <a:ext uri="{FF2B5EF4-FFF2-40B4-BE49-F238E27FC236}">
              <a16:creationId xmlns:a16="http://schemas.microsoft.com/office/drawing/2014/main" id="{0C5BBCB5-BCFA-490C-9734-EB67175408F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653E9D27-992D-47F6-B632-C044E7A2A4D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6" name="テキスト ボックス 455">
          <a:extLst>
            <a:ext uri="{FF2B5EF4-FFF2-40B4-BE49-F238E27FC236}">
              <a16:creationId xmlns:a16="http://schemas.microsoft.com/office/drawing/2014/main" id="{4F2B4AD0-9EBB-4ED8-B164-CDD45CCA4D8C}"/>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694F99CE-63B2-4F6B-96EB-1C819636C1E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8" name="テキスト ボックス 457">
          <a:extLst>
            <a:ext uri="{FF2B5EF4-FFF2-40B4-BE49-F238E27FC236}">
              <a16:creationId xmlns:a16="http://schemas.microsoft.com/office/drawing/2014/main" id="{1C1FD74E-69D3-4C50-85FC-E02D68F4BC4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64FC8F11-33B4-4668-99B0-A0A7D4C06A7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C3CDEA7A-C27F-4DF9-B968-F463AEEEBEB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681A321B-ACB2-4D25-9173-C108014D57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76200</xdr:rowOff>
    </xdr:from>
    <xdr:to>
      <xdr:col>54</xdr:col>
      <xdr:colOff>189865</xdr:colOff>
      <xdr:row>108</xdr:row>
      <xdr:rowOff>135255</xdr:rowOff>
    </xdr:to>
    <xdr:cxnSp macro="">
      <xdr:nvCxnSpPr>
        <xdr:cNvPr id="462" name="直線コネクタ 461">
          <a:extLst>
            <a:ext uri="{FF2B5EF4-FFF2-40B4-BE49-F238E27FC236}">
              <a16:creationId xmlns:a16="http://schemas.microsoft.com/office/drawing/2014/main" id="{59C74568-2EB6-4DB3-92C0-281295833FF4}"/>
            </a:ext>
          </a:extLst>
        </xdr:cNvPr>
        <xdr:cNvCxnSpPr/>
      </xdr:nvCxnSpPr>
      <xdr:spPr>
        <a:xfrm flipV="1">
          <a:off x="10476865" y="17392650"/>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3" name="【市民会館】&#10;一人当たり面積最小値テキスト">
          <a:extLst>
            <a:ext uri="{FF2B5EF4-FFF2-40B4-BE49-F238E27FC236}">
              <a16:creationId xmlns:a16="http://schemas.microsoft.com/office/drawing/2014/main" id="{EDE48529-54BD-4D33-93D6-E7023CCE96E7}"/>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4" name="直線コネクタ 463">
          <a:extLst>
            <a:ext uri="{FF2B5EF4-FFF2-40B4-BE49-F238E27FC236}">
              <a16:creationId xmlns:a16="http://schemas.microsoft.com/office/drawing/2014/main" id="{2334448A-F3C9-49E1-9A5C-47E4580ECCEC}"/>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22877</xdr:rowOff>
    </xdr:from>
    <xdr:ext cx="469744" cy="259045"/>
    <xdr:sp macro="" textlink="">
      <xdr:nvSpPr>
        <xdr:cNvPr id="465" name="【市民会館】&#10;一人当たり面積最大値テキスト">
          <a:extLst>
            <a:ext uri="{FF2B5EF4-FFF2-40B4-BE49-F238E27FC236}">
              <a16:creationId xmlns:a16="http://schemas.microsoft.com/office/drawing/2014/main" id="{4912C478-49D4-4CEA-82A9-D5591E450516}"/>
            </a:ext>
          </a:extLst>
        </xdr:cNvPr>
        <xdr:cNvSpPr txBox="1"/>
      </xdr:nvSpPr>
      <xdr:spPr>
        <a:xfrm>
          <a:off x="10515600" y="17167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76200</xdr:rowOff>
    </xdr:from>
    <xdr:to>
      <xdr:col>55</xdr:col>
      <xdr:colOff>88900</xdr:colOff>
      <xdr:row>101</xdr:row>
      <xdr:rowOff>76200</xdr:rowOff>
    </xdr:to>
    <xdr:cxnSp macro="">
      <xdr:nvCxnSpPr>
        <xdr:cNvPr id="466" name="直線コネクタ 465">
          <a:extLst>
            <a:ext uri="{FF2B5EF4-FFF2-40B4-BE49-F238E27FC236}">
              <a16:creationId xmlns:a16="http://schemas.microsoft.com/office/drawing/2014/main" id="{6F44004F-A9A3-4E20-956F-16C221FC1551}"/>
            </a:ext>
          </a:extLst>
        </xdr:cNvPr>
        <xdr:cNvCxnSpPr/>
      </xdr:nvCxnSpPr>
      <xdr:spPr>
        <a:xfrm>
          <a:off x="10388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4463</xdr:rowOff>
    </xdr:from>
    <xdr:ext cx="469744" cy="259045"/>
    <xdr:sp macro="" textlink="">
      <xdr:nvSpPr>
        <xdr:cNvPr id="467" name="【市民会館】&#10;一人当たり面積平均値テキスト">
          <a:extLst>
            <a:ext uri="{FF2B5EF4-FFF2-40B4-BE49-F238E27FC236}">
              <a16:creationId xmlns:a16="http://schemas.microsoft.com/office/drawing/2014/main" id="{E480D72E-89BB-475F-B181-4B002F899BA3}"/>
            </a:ext>
          </a:extLst>
        </xdr:cNvPr>
        <xdr:cNvSpPr txBox="1"/>
      </xdr:nvSpPr>
      <xdr:spPr>
        <a:xfrm>
          <a:off x="10515600" y="181781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153036</xdr:rowOff>
    </xdr:from>
    <xdr:to>
      <xdr:col>55</xdr:col>
      <xdr:colOff>50800</xdr:colOff>
      <xdr:row>107</xdr:row>
      <xdr:rowOff>83186</xdr:rowOff>
    </xdr:to>
    <xdr:sp macro="" textlink="">
      <xdr:nvSpPr>
        <xdr:cNvPr id="468" name="フローチャート: 判断 467">
          <a:extLst>
            <a:ext uri="{FF2B5EF4-FFF2-40B4-BE49-F238E27FC236}">
              <a16:creationId xmlns:a16="http://schemas.microsoft.com/office/drawing/2014/main" id="{A80DC0F9-5E42-450C-82D3-55A9E64A01EC}"/>
            </a:ext>
          </a:extLst>
        </xdr:cNvPr>
        <xdr:cNvSpPr/>
      </xdr:nvSpPr>
      <xdr:spPr>
        <a:xfrm>
          <a:off x="10426700" y="18326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9" name="フローチャート: 判断 468">
          <a:extLst>
            <a:ext uri="{FF2B5EF4-FFF2-40B4-BE49-F238E27FC236}">
              <a16:creationId xmlns:a16="http://schemas.microsoft.com/office/drawing/2014/main" id="{ADFA8F8E-F2D4-4E79-AAC6-AB450A221E55}"/>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164464</xdr:rowOff>
    </xdr:from>
    <xdr:to>
      <xdr:col>46</xdr:col>
      <xdr:colOff>38100</xdr:colOff>
      <xdr:row>107</xdr:row>
      <xdr:rowOff>94614</xdr:rowOff>
    </xdr:to>
    <xdr:sp macro="" textlink="">
      <xdr:nvSpPr>
        <xdr:cNvPr id="470" name="フローチャート: 判断 469">
          <a:extLst>
            <a:ext uri="{FF2B5EF4-FFF2-40B4-BE49-F238E27FC236}">
              <a16:creationId xmlns:a16="http://schemas.microsoft.com/office/drawing/2014/main" id="{2B93A901-3CE6-4FFD-87CD-A6FF8F5CE93F}"/>
            </a:ext>
          </a:extLst>
        </xdr:cNvPr>
        <xdr:cNvSpPr/>
      </xdr:nvSpPr>
      <xdr:spPr>
        <a:xfrm>
          <a:off x="8699500" y="183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162561</xdr:rowOff>
    </xdr:from>
    <xdr:to>
      <xdr:col>41</xdr:col>
      <xdr:colOff>101600</xdr:colOff>
      <xdr:row>107</xdr:row>
      <xdr:rowOff>92711</xdr:rowOff>
    </xdr:to>
    <xdr:sp macro="" textlink="">
      <xdr:nvSpPr>
        <xdr:cNvPr id="471" name="フローチャート: 判断 470">
          <a:extLst>
            <a:ext uri="{FF2B5EF4-FFF2-40B4-BE49-F238E27FC236}">
              <a16:creationId xmlns:a16="http://schemas.microsoft.com/office/drawing/2014/main" id="{43BF99F4-FC4F-4239-AF87-2752DA198E6C}"/>
            </a:ext>
          </a:extLst>
        </xdr:cNvPr>
        <xdr:cNvSpPr/>
      </xdr:nvSpPr>
      <xdr:spPr>
        <a:xfrm>
          <a:off x="7810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145414</xdr:rowOff>
    </xdr:from>
    <xdr:to>
      <xdr:col>36</xdr:col>
      <xdr:colOff>165100</xdr:colOff>
      <xdr:row>107</xdr:row>
      <xdr:rowOff>75564</xdr:rowOff>
    </xdr:to>
    <xdr:sp macro="" textlink="">
      <xdr:nvSpPr>
        <xdr:cNvPr id="472" name="フローチャート: 判断 471">
          <a:extLst>
            <a:ext uri="{FF2B5EF4-FFF2-40B4-BE49-F238E27FC236}">
              <a16:creationId xmlns:a16="http://schemas.microsoft.com/office/drawing/2014/main" id="{250A4A5C-94CF-4FDF-BE3B-517684E1B0F9}"/>
            </a:ext>
          </a:extLst>
        </xdr:cNvPr>
        <xdr:cNvSpPr/>
      </xdr:nvSpPr>
      <xdr:spPr>
        <a:xfrm>
          <a:off x="6921500" y="1831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33CD2486-5CEC-4040-8257-61BAF4E561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43C2DA52-1F57-4EBC-80BE-0F35F73B1B1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55BEE1D-2C48-4C64-9E35-F2C13D3C518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138D134D-0BFB-4BAD-90B2-67EB46F1665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7D123B00-BB14-4AF7-9B87-F4EAF2FA8B1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170180</xdr:rowOff>
    </xdr:from>
    <xdr:to>
      <xdr:col>55</xdr:col>
      <xdr:colOff>50800</xdr:colOff>
      <xdr:row>108</xdr:row>
      <xdr:rowOff>100330</xdr:rowOff>
    </xdr:to>
    <xdr:sp macro="" textlink="">
      <xdr:nvSpPr>
        <xdr:cNvPr id="478" name="楕円 477">
          <a:extLst>
            <a:ext uri="{FF2B5EF4-FFF2-40B4-BE49-F238E27FC236}">
              <a16:creationId xmlns:a16="http://schemas.microsoft.com/office/drawing/2014/main" id="{F793554B-D15A-4AF2-ADA9-7B60308C5440}"/>
            </a:ext>
          </a:extLst>
        </xdr:cNvPr>
        <xdr:cNvSpPr/>
      </xdr:nvSpPr>
      <xdr:spPr>
        <a:xfrm>
          <a:off x="104267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85107</xdr:rowOff>
    </xdr:from>
    <xdr:ext cx="469744" cy="259045"/>
    <xdr:sp macro="" textlink="">
      <xdr:nvSpPr>
        <xdr:cNvPr id="479" name="【市民会館】&#10;一人当たり面積該当値テキスト">
          <a:extLst>
            <a:ext uri="{FF2B5EF4-FFF2-40B4-BE49-F238E27FC236}">
              <a16:creationId xmlns:a16="http://schemas.microsoft.com/office/drawing/2014/main" id="{9861D40D-657C-4F50-B718-A82A47D4CD37}"/>
            </a:ext>
          </a:extLst>
        </xdr:cNvPr>
        <xdr:cNvSpPr txBox="1"/>
      </xdr:nvSpPr>
      <xdr:spPr>
        <a:xfrm>
          <a:off x="10515600" y="184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170180</xdr:rowOff>
    </xdr:from>
    <xdr:to>
      <xdr:col>50</xdr:col>
      <xdr:colOff>165100</xdr:colOff>
      <xdr:row>108</xdr:row>
      <xdr:rowOff>100330</xdr:rowOff>
    </xdr:to>
    <xdr:sp macro="" textlink="">
      <xdr:nvSpPr>
        <xdr:cNvPr id="480" name="楕円 479">
          <a:extLst>
            <a:ext uri="{FF2B5EF4-FFF2-40B4-BE49-F238E27FC236}">
              <a16:creationId xmlns:a16="http://schemas.microsoft.com/office/drawing/2014/main" id="{648B9DC8-2895-4C00-A37F-5E78C13523C7}"/>
            </a:ext>
          </a:extLst>
        </xdr:cNvPr>
        <xdr:cNvSpPr/>
      </xdr:nvSpPr>
      <xdr:spPr>
        <a:xfrm>
          <a:off x="9588500" y="185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49530</xdr:rowOff>
    </xdr:from>
    <xdr:to>
      <xdr:col>55</xdr:col>
      <xdr:colOff>0</xdr:colOff>
      <xdr:row>108</xdr:row>
      <xdr:rowOff>49530</xdr:rowOff>
    </xdr:to>
    <xdr:cxnSp macro="">
      <xdr:nvCxnSpPr>
        <xdr:cNvPr id="481" name="直線コネクタ 480">
          <a:extLst>
            <a:ext uri="{FF2B5EF4-FFF2-40B4-BE49-F238E27FC236}">
              <a16:creationId xmlns:a16="http://schemas.microsoft.com/office/drawing/2014/main" id="{FF212248-9C4F-447A-8F11-D80E91221691}"/>
            </a:ext>
          </a:extLst>
        </xdr:cNvPr>
        <xdr:cNvCxnSpPr/>
      </xdr:nvCxnSpPr>
      <xdr:spPr>
        <a:xfrm>
          <a:off x="9639300" y="185661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168275</xdr:rowOff>
    </xdr:from>
    <xdr:to>
      <xdr:col>46</xdr:col>
      <xdr:colOff>38100</xdr:colOff>
      <xdr:row>108</xdr:row>
      <xdr:rowOff>98425</xdr:rowOff>
    </xdr:to>
    <xdr:sp macro="" textlink="">
      <xdr:nvSpPr>
        <xdr:cNvPr id="482" name="楕円 481">
          <a:extLst>
            <a:ext uri="{FF2B5EF4-FFF2-40B4-BE49-F238E27FC236}">
              <a16:creationId xmlns:a16="http://schemas.microsoft.com/office/drawing/2014/main" id="{A944D04C-C9E2-4D27-A7CD-FA7AEE0E6EA4}"/>
            </a:ext>
          </a:extLst>
        </xdr:cNvPr>
        <xdr:cNvSpPr/>
      </xdr:nvSpPr>
      <xdr:spPr>
        <a:xfrm>
          <a:off x="8699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47625</xdr:rowOff>
    </xdr:from>
    <xdr:to>
      <xdr:col>50</xdr:col>
      <xdr:colOff>114300</xdr:colOff>
      <xdr:row>108</xdr:row>
      <xdr:rowOff>49530</xdr:rowOff>
    </xdr:to>
    <xdr:cxnSp macro="">
      <xdr:nvCxnSpPr>
        <xdr:cNvPr id="483" name="直線コネクタ 482">
          <a:extLst>
            <a:ext uri="{FF2B5EF4-FFF2-40B4-BE49-F238E27FC236}">
              <a16:creationId xmlns:a16="http://schemas.microsoft.com/office/drawing/2014/main" id="{ECF9D161-927E-4EA6-8992-88F7BF0F6C27}"/>
            </a:ext>
          </a:extLst>
        </xdr:cNvPr>
        <xdr:cNvCxnSpPr/>
      </xdr:nvCxnSpPr>
      <xdr:spPr>
        <a:xfrm>
          <a:off x="8750300" y="185642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168275</xdr:rowOff>
    </xdr:from>
    <xdr:to>
      <xdr:col>41</xdr:col>
      <xdr:colOff>101600</xdr:colOff>
      <xdr:row>108</xdr:row>
      <xdr:rowOff>98425</xdr:rowOff>
    </xdr:to>
    <xdr:sp macro="" textlink="">
      <xdr:nvSpPr>
        <xdr:cNvPr id="484" name="楕円 483">
          <a:extLst>
            <a:ext uri="{FF2B5EF4-FFF2-40B4-BE49-F238E27FC236}">
              <a16:creationId xmlns:a16="http://schemas.microsoft.com/office/drawing/2014/main" id="{558BC8C4-C335-4138-B79C-7290E1C54BC4}"/>
            </a:ext>
          </a:extLst>
        </xdr:cNvPr>
        <xdr:cNvSpPr/>
      </xdr:nvSpPr>
      <xdr:spPr>
        <a:xfrm>
          <a:off x="7810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47625</xdr:rowOff>
    </xdr:from>
    <xdr:to>
      <xdr:col>45</xdr:col>
      <xdr:colOff>177800</xdr:colOff>
      <xdr:row>108</xdr:row>
      <xdr:rowOff>47625</xdr:rowOff>
    </xdr:to>
    <xdr:cxnSp macro="">
      <xdr:nvCxnSpPr>
        <xdr:cNvPr id="485" name="直線コネクタ 484">
          <a:extLst>
            <a:ext uri="{FF2B5EF4-FFF2-40B4-BE49-F238E27FC236}">
              <a16:creationId xmlns:a16="http://schemas.microsoft.com/office/drawing/2014/main" id="{93081EA4-EAFD-4F42-94FF-BAB15E05B48E}"/>
            </a:ext>
          </a:extLst>
        </xdr:cNvPr>
        <xdr:cNvCxnSpPr/>
      </xdr:nvCxnSpPr>
      <xdr:spPr>
        <a:xfrm>
          <a:off x="7861300" y="1856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168275</xdr:rowOff>
    </xdr:from>
    <xdr:to>
      <xdr:col>36</xdr:col>
      <xdr:colOff>165100</xdr:colOff>
      <xdr:row>108</xdr:row>
      <xdr:rowOff>98425</xdr:rowOff>
    </xdr:to>
    <xdr:sp macro="" textlink="">
      <xdr:nvSpPr>
        <xdr:cNvPr id="486" name="楕円 485">
          <a:extLst>
            <a:ext uri="{FF2B5EF4-FFF2-40B4-BE49-F238E27FC236}">
              <a16:creationId xmlns:a16="http://schemas.microsoft.com/office/drawing/2014/main" id="{E4D56FB6-BF17-46C4-80C6-99032AF9FD6F}"/>
            </a:ext>
          </a:extLst>
        </xdr:cNvPr>
        <xdr:cNvSpPr/>
      </xdr:nvSpPr>
      <xdr:spPr>
        <a:xfrm>
          <a:off x="6921500" y="1851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47625</xdr:rowOff>
    </xdr:from>
    <xdr:to>
      <xdr:col>41</xdr:col>
      <xdr:colOff>50800</xdr:colOff>
      <xdr:row>108</xdr:row>
      <xdr:rowOff>47625</xdr:rowOff>
    </xdr:to>
    <xdr:cxnSp macro="">
      <xdr:nvCxnSpPr>
        <xdr:cNvPr id="487" name="直線コネクタ 486">
          <a:extLst>
            <a:ext uri="{FF2B5EF4-FFF2-40B4-BE49-F238E27FC236}">
              <a16:creationId xmlns:a16="http://schemas.microsoft.com/office/drawing/2014/main" id="{522D1FB3-6A07-4BFF-84B4-CEA732C695C7}"/>
            </a:ext>
          </a:extLst>
        </xdr:cNvPr>
        <xdr:cNvCxnSpPr/>
      </xdr:nvCxnSpPr>
      <xdr:spPr>
        <a:xfrm>
          <a:off x="6972300" y="18564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8" name="n_1aveValue【市民会館】&#10;一人当たり面積">
          <a:extLst>
            <a:ext uri="{FF2B5EF4-FFF2-40B4-BE49-F238E27FC236}">
              <a16:creationId xmlns:a16="http://schemas.microsoft.com/office/drawing/2014/main" id="{CEAE385B-46B0-4D1D-B7EF-2D87B7AAC26D}"/>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111141</xdr:rowOff>
    </xdr:from>
    <xdr:ext cx="469744" cy="259045"/>
    <xdr:sp macro="" textlink="">
      <xdr:nvSpPr>
        <xdr:cNvPr id="489" name="n_2aveValue【市民会館】&#10;一人当たり面積">
          <a:extLst>
            <a:ext uri="{FF2B5EF4-FFF2-40B4-BE49-F238E27FC236}">
              <a16:creationId xmlns:a16="http://schemas.microsoft.com/office/drawing/2014/main" id="{21E6A9D0-4C7D-4D85-96FE-EB1D6480788F}"/>
            </a:ext>
          </a:extLst>
        </xdr:cNvPr>
        <xdr:cNvSpPr txBox="1"/>
      </xdr:nvSpPr>
      <xdr:spPr>
        <a:xfrm>
          <a:off x="8515427" y="1811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109238</xdr:rowOff>
    </xdr:from>
    <xdr:ext cx="469744" cy="259045"/>
    <xdr:sp macro="" textlink="">
      <xdr:nvSpPr>
        <xdr:cNvPr id="490" name="n_3aveValue【市民会館】&#10;一人当たり面積">
          <a:extLst>
            <a:ext uri="{FF2B5EF4-FFF2-40B4-BE49-F238E27FC236}">
              <a16:creationId xmlns:a16="http://schemas.microsoft.com/office/drawing/2014/main" id="{50EC6311-5851-4CF4-AF85-A6E817EBFD3D}"/>
            </a:ext>
          </a:extLst>
        </xdr:cNvPr>
        <xdr:cNvSpPr txBox="1"/>
      </xdr:nvSpPr>
      <xdr:spPr>
        <a:xfrm>
          <a:off x="7626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92091</xdr:rowOff>
    </xdr:from>
    <xdr:ext cx="469744" cy="259045"/>
    <xdr:sp macro="" textlink="">
      <xdr:nvSpPr>
        <xdr:cNvPr id="491" name="n_4aveValue【市民会館】&#10;一人当たり面積">
          <a:extLst>
            <a:ext uri="{FF2B5EF4-FFF2-40B4-BE49-F238E27FC236}">
              <a16:creationId xmlns:a16="http://schemas.microsoft.com/office/drawing/2014/main" id="{C9ED4EA9-9BB5-452C-8D8A-7A4914E4B0D0}"/>
            </a:ext>
          </a:extLst>
        </xdr:cNvPr>
        <xdr:cNvSpPr txBox="1"/>
      </xdr:nvSpPr>
      <xdr:spPr>
        <a:xfrm>
          <a:off x="6737427" y="18094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91457</xdr:rowOff>
    </xdr:from>
    <xdr:ext cx="469744" cy="259045"/>
    <xdr:sp macro="" textlink="">
      <xdr:nvSpPr>
        <xdr:cNvPr id="492" name="n_1mainValue【市民会館】&#10;一人当たり面積">
          <a:extLst>
            <a:ext uri="{FF2B5EF4-FFF2-40B4-BE49-F238E27FC236}">
              <a16:creationId xmlns:a16="http://schemas.microsoft.com/office/drawing/2014/main" id="{21E7FAF2-CE72-49AF-A2CA-977B66993555}"/>
            </a:ext>
          </a:extLst>
        </xdr:cNvPr>
        <xdr:cNvSpPr txBox="1"/>
      </xdr:nvSpPr>
      <xdr:spPr>
        <a:xfrm>
          <a:off x="9391727" y="1860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89552</xdr:rowOff>
    </xdr:from>
    <xdr:ext cx="469744" cy="259045"/>
    <xdr:sp macro="" textlink="">
      <xdr:nvSpPr>
        <xdr:cNvPr id="493" name="n_2mainValue【市民会館】&#10;一人当たり面積">
          <a:extLst>
            <a:ext uri="{FF2B5EF4-FFF2-40B4-BE49-F238E27FC236}">
              <a16:creationId xmlns:a16="http://schemas.microsoft.com/office/drawing/2014/main" id="{9FC05611-2348-436F-8980-CDB34661F8D7}"/>
            </a:ext>
          </a:extLst>
        </xdr:cNvPr>
        <xdr:cNvSpPr txBox="1"/>
      </xdr:nvSpPr>
      <xdr:spPr>
        <a:xfrm>
          <a:off x="85154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89552</xdr:rowOff>
    </xdr:from>
    <xdr:ext cx="469744" cy="259045"/>
    <xdr:sp macro="" textlink="">
      <xdr:nvSpPr>
        <xdr:cNvPr id="494" name="n_3mainValue【市民会館】&#10;一人当たり面積">
          <a:extLst>
            <a:ext uri="{FF2B5EF4-FFF2-40B4-BE49-F238E27FC236}">
              <a16:creationId xmlns:a16="http://schemas.microsoft.com/office/drawing/2014/main" id="{52FE9890-26F3-45A0-8495-E893DFE41CEF}"/>
            </a:ext>
          </a:extLst>
        </xdr:cNvPr>
        <xdr:cNvSpPr txBox="1"/>
      </xdr:nvSpPr>
      <xdr:spPr>
        <a:xfrm>
          <a:off x="76264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89552</xdr:rowOff>
    </xdr:from>
    <xdr:ext cx="469744" cy="259045"/>
    <xdr:sp macro="" textlink="">
      <xdr:nvSpPr>
        <xdr:cNvPr id="495" name="n_4mainValue【市民会館】&#10;一人当たり面積">
          <a:extLst>
            <a:ext uri="{FF2B5EF4-FFF2-40B4-BE49-F238E27FC236}">
              <a16:creationId xmlns:a16="http://schemas.microsoft.com/office/drawing/2014/main" id="{5F0618FF-C32B-4B07-A2FE-C6CA5F9B8A12}"/>
            </a:ext>
          </a:extLst>
        </xdr:cNvPr>
        <xdr:cNvSpPr txBox="1"/>
      </xdr:nvSpPr>
      <xdr:spPr>
        <a:xfrm>
          <a:off x="6737427" y="1860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8B7046D7-CF60-4AAD-921B-51C5F59C2ED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B6A884D6-A7FD-4662-A8D7-51F6E225B78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38FA0F1-04F9-451D-973D-AF9C2B592C4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D1F3D71E-3973-4524-8AED-D5ED0E28F11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992C1B47-4F7E-42FD-9FE5-BBA50BB8CE1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92CA19E5-26C2-4B95-808E-49FEC73B223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62F256D-8C42-4C10-B8D0-BA0900997CD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35C0CEB0-8DAD-4E0B-8749-D55649CE2186}"/>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DB197D9C-D641-4834-9CBB-359D09DA42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23BDF685-9466-4AD7-A021-7F4ADBAA593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A6D92F37-7348-4D9E-9490-A4E8366EA91B}"/>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782D5174-A060-410C-BCAC-BC76B4F898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41B09162-897D-4696-80C6-74469B1018D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6B195661-763A-463E-8DE2-567FDC147DC4}"/>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CA25028F-DF9C-4F5A-9E67-7AAC95CDAFA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450C8F7-F382-43C4-8848-8F11F8CD42CA}"/>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39EDF1D6-2FBC-473D-B797-A3CBC738793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796DBD8B-8023-4563-8C4E-A926E9A825D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58F71725-076D-411D-A4D2-C58DC5A789B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490CD877-EBF9-4102-820F-ADA993AD73B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EE4B1A5D-22E5-425D-B285-2EF637D2AA1E}"/>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AC65336E-8991-4495-8515-70AE72FDFE1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FEFA65F5-DE41-4120-A431-0F0D1BB094B5}"/>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id="{24BF8CAA-0DBF-4C42-9365-985DC8E951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144780</xdr:rowOff>
    </xdr:from>
    <xdr:to>
      <xdr:col>85</xdr:col>
      <xdr:colOff>126364</xdr:colOff>
      <xdr:row>42</xdr:row>
      <xdr:rowOff>38100</xdr:rowOff>
    </xdr:to>
    <xdr:cxnSp macro="">
      <xdr:nvCxnSpPr>
        <xdr:cNvPr id="520" name="直線コネクタ 519">
          <a:extLst>
            <a:ext uri="{FF2B5EF4-FFF2-40B4-BE49-F238E27FC236}">
              <a16:creationId xmlns:a16="http://schemas.microsoft.com/office/drawing/2014/main" id="{A11939BE-6875-496E-8E11-D2AD6ECD8AD4}"/>
            </a:ext>
          </a:extLst>
        </xdr:cNvPr>
        <xdr:cNvCxnSpPr/>
      </xdr:nvCxnSpPr>
      <xdr:spPr>
        <a:xfrm flipV="1">
          <a:off x="16318864" y="563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1" name="【一般廃棄物処理施設】&#10;有形固定資産減価償却率最小値テキスト">
          <a:extLst>
            <a:ext uri="{FF2B5EF4-FFF2-40B4-BE49-F238E27FC236}">
              <a16:creationId xmlns:a16="http://schemas.microsoft.com/office/drawing/2014/main" id="{21A222E3-C3D2-489B-9633-63496136DC7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2" name="直線コネクタ 521">
          <a:extLst>
            <a:ext uri="{FF2B5EF4-FFF2-40B4-BE49-F238E27FC236}">
              <a16:creationId xmlns:a16="http://schemas.microsoft.com/office/drawing/2014/main" id="{D0169D47-5B68-4324-9460-D18942A02705}"/>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91457</xdr:rowOff>
    </xdr:from>
    <xdr:ext cx="405111" cy="259045"/>
    <xdr:sp macro="" textlink="">
      <xdr:nvSpPr>
        <xdr:cNvPr id="523" name="【一般廃棄物処理施設】&#10;有形固定資産減価償却率最大値テキスト">
          <a:extLst>
            <a:ext uri="{FF2B5EF4-FFF2-40B4-BE49-F238E27FC236}">
              <a16:creationId xmlns:a16="http://schemas.microsoft.com/office/drawing/2014/main" id="{F204CE52-0418-4800-B9D4-86DA3C351504}"/>
            </a:ext>
          </a:extLst>
        </xdr:cNvPr>
        <xdr:cNvSpPr txBox="1"/>
      </xdr:nvSpPr>
      <xdr:spPr>
        <a:xfrm>
          <a:off x="16357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144780</xdr:rowOff>
    </xdr:from>
    <xdr:to>
      <xdr:col>86</xdr:col>
      <xdr:colOff>25400</xdr:colOff>
      <xdr:row>32</xdr:row>
      <xdr:rowOff>144780</xdr:rowOff>
    </xdr:to>
    <xdr:cxnSp macro="">
      <xdr:nvCxnSpPr>
        <xdr:cNvPr id="524" name="直線コネクタ 523">
          <a:extLst>
            <a:ext uri="{FF2B5EF4-FFF2-40B4-BE49-F238E27FC236}">
              <a16:creationId xmlns:a16="http://schemas.microsoft.com/office/drawing/2014/main" id="{216069CD-B96B-4456-AE44-DAC5633B96EA}"/>
            </a:ext>
          </a:extLst>
        </xdr:cNvPr>
        <xdr:cNvCxnSpPr/>
      </xdr:nvCxnSpPr>
      <xdr:spPr>
        <a:xfrm>
          <a:off x="16230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153052</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id="{8BFA7A48-E02E-41A1-9FB8-FE4D73C7B0F6}"/>
            </a:ext>
          </a:extLst>
        </xdr:cNvPr>
        <xdr:cNvSpPr txBox="1"/>
      </xdr:nvSpPr>
      <xdr:spPr>
        <a:xfrm>
          <a:off x="16357600" y="632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130175</xdr:rowOff>
    </xdr:from>
    <xdr:to>
      <xdr:col>85</xdr:col>
      <xdr:colOff>177800</xdr:colOff>
      <xdr:row>38</xdr:row>
      <xdr:rowOff>60325</xdr:rowOff>
    </xdr:to>
    <xdr:sp macro="" textlink="">
      <xdr:nvSpPr>
        <xdr:cNvPr id="526" name="フローチャート: 判断 525">
          <a:extLst>
            <a:ext uri="{FF2B5EF4-FFF2-40B4-BE49-F238E27FC236}">
              <a16:creationId xmlns:a16="http://schemas.microsoft.com/office/drawing/2014/main" id="{F403EF18-3BFB-4B31-9D1A-D6EFDF0B00FE}"/>
            </a:ext>
          </a:extLst>
        </xdr:cNvPr>
        <xdr:cNvSpPr/>
      </xdr:nvSpPr>
      <xdr:spPr>
        <a:xfrm>
          <a:off x="16268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527" name="フローチャート: 判断 526">
          <a:extLst>
            <a:ext uri="{FF2B5EF4-FFF2-40B4-BE49-F238E27FC236}">
              <a16:creationId xmlns:a16="http://schemas.microsoft.com/office/drawing/2014/main" id="{F008C81C-4400-420F-8BE0-64434E42E219}"/>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153035</xdr:rowOff>
    </xdr:from>
    <xdr:to>
      <xdr:col>76</xdr:col>
      <xdr:colOff>165100</xdr:colOff>
      <xdr:row>38</xdr:row>
      <xdr:rowOff>83185</xdr:rowOff>
    </xdr:to>
    <xdr:sp macro="" textlink="">
      <xdr:nvSpPr>
        <xdr:cNvPr id="528" name="フローチャート: 判断 527">
          <a:extLst>
            <a:ext uri="{FF2B5EF4-FFF2-40B4-BE49-F238E27FC236}">
              <a16:creationId xmlns:a16="http://schemas.microsoft.com/office/drawing/2014/main" id="{429A58ED-7E60-446D-B231-5245660A9DC0}"/>
            </a:ext>
          </a:extLst>
        </xdr:cNvPr>
        <xdr:cNvSpPr/>
      </xdr:nvSpPr>
      <xdr:spPr>
        <a:xfrm>
          <a:off x="145415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154940</xdr:rowOff>
    </xdr:from>
    <xdr:to>
      <xdr:col>72</xdr:col>
      <xdr:colOff>38100</xdr:colOff>
      <xdr:row>38</xdr:row>
      <xdr:rowOff>85090</xdr:rowOff>
    </xdr:to>
    <xdr:sp macro="" textlink="">
      <xdr:nvSpPr>
        <xdr:cNvPr id="529" name="フローチャート: 判断 528">
          <a:extLst>
            <a:ext uri="{FF2B5EF4-FFF2-40B4-BE49-F238E27FC236}">
              <a16:creationId xmlns:a16="http://schemas.microsoft.com/office/drawing/2014/main" id="{2B465E26-1D99-45D0-B624-1442EE47D48A}"/>
            </a:ext>
          </a:extLst>
        </xdr:cNvPr>
        <xdr:cNvSpPr/>
      </xdr:nvSpPr>
      <xdr:spPr>
        <a:xfrm>
          <a:off x="13652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130175</xdr:rowOff>
    </xdr:from>
    <xdr:to>
      <xdr:col>67</xdr:col>
      <xdr:colOff>101600</xdr:colOff>
      <xdr:row>38</xdr:row>
      <xdr:rowOff>60325</xdr:rowOff>
    </xdr:to>
    <xdr:sp macro="" textlink="">
      <xdr:nvSpPr>
        <xdr:cNvPr id="530" name="フローチャート: 判断 529">
          <a:extLst>
            <a:ext uri="{FF2B5EF4-FFF2-40B4-BE49-F238E27FC236}">
              <a16:creationId xmlns:a16="http://schemas.microsoft.com/office/drawing/2014/main" id="{315EEA5A-EC6B-42C3-A310-A4EF6EA78303}"/>
            </a:ext>
          </a:extLst>
        </xdr:cNvPr>
        <xdr:cNvSpPr/>
      </xdr:nvSpPr>
      <xdr:spPr>
        <a:xfrm>
          <a:off x="127635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1EF56879-83AF-4654-9D44-7B0C08C640D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647C7A08-9B87-4A39-92AD-D554338F27B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C74D263-C9DC-4933-91CD-597159118DF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A00C3738-12A2-4636-AE62-61E5AB58D41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E4CA01FE-D83C-49BF-9FD2-6888E34A8D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107315</xdr:rowOff>
    </xdr:from>
    <xdr:to>
      <xdr:col>85</xdr:col>
      <xdr:colOff>177800</xdr:colOff>
      <xdr:row>39</xdr:row>
      <xdr:rowOff>37465</xdr:rowOff>
    </xdr:to>
    <xdr:sp macro="" textlink="">
      <xdr:nvSpPr>
        <xdr:cNvPr id="536" name="楕円 535">
          <a:extLst>
            <a:ext uri="{FF2B5EF4-FFF2-40B4-BE49-F238E27FC236}">
              <a16:creationId xmlns:a16="http://schemas.microsoft.com/office/drawing/2014/main" id="{789AC28C-707F-4DDC-B175-EFFD0E9830C1}"/>
            </a:ext>
          </a:extLst>
        </xdr:cNvPr>
        <xdr:cNvSpPr/>
      </xdr:nvSpPr>
      <xdr:spPr>
        <a:xfrm>
          <a:off x="16268700" y="662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85742</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id="{51823603-1FC6-464D-A246-5921D9B0C1BC}"/>
            </a:ext>
          </a:extLst>
        </xdr:cNvPr>
        <xdr:cNvSpPr txBox="1"/>
      </xdr:nvSpPr>
      <xdr:spPr>
        <a:xfrm>
          <a:off x="16357600"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113030</xdr:rowOff>
    </xdr:from>
    <xdr:to>
      <xdr:col>81</xdr:col>
      <xdr:colOff>101600</xdr:colOff>
      <xdr:row>39</xdr:row>
      <xdr:rowOff>43180</xdr:rowOff>
    </xdr:to>
    <xdr:sp macro="" textlink="">
      <xdr:nvSpPr>
        <xdr:cNvPr id="538" name="楕円 537">
          <a:extLst>
            <a:ext uri="{FF2B5EF4-FFF2-40B4-BE49-F238E27FC236}">
              <a16:creationId xmlns:a16="http://schemas.microsoft.com/office/drawing/2014/main" id="{1A8A251C-7985-4AFA-BFAC-DF03F367BF68}"/>
            </a:ext>
          </a:extLst>
        </xdr:cNvPr>
        <xdr:cNvSpPr/>
      </xdr:nvSpPr>
      <xdr:spPr>
        <a:xfrm>
          <a:off x="15430500" y="662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158115</xdr:rowOff>
    </xdr:from>
    <xdr:to>
      <xdr:col>85</xdr:col>
      <xdr:colOff>127000</xdr:colOff>
      <xdr:row>38</xdr:row>
      <xdr:rowOff>163830</xdr:rowOff>
    </xdr:to>
    <xdr:cxnSp macro="">
      <xdr:nvCxnSpPr>
        <xdr:cNvPr id="539" name="直線コネクタ 538">
          <a:extLst>
            <a:ext uri="{FF2B5EF4-FFF2-40B4-BE49-F238E27FC236}">
              <a16:creationId xmlns:a16="http://schemas.microsoft.com/office/drawing/2014/main" id="{9CAB8EFC-2238-47F6-97F4-BBD77A83244E}"/>
            </a:ext>
          </a:extLst>
        </xdr:cNvPr>
        <xdr:cNvCxnSpPr/>
      </xdr:nvCxnSpPr>
      <xdr:spPr>
        <a:xfrm flipV="1">
          <a:off x="15481300" y="6673215"/>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107315</xdr:rowOff>
    </xdr:from>
    <xdr:to>
      <xdr:col>76</xdr:col>
      <xdr:colOff>165100</xdr:colOff>
      <xdr:row>40</xdr:row>
      <xdr:rowOff>37465</xdr:rowOff>
    </xdr:to>
    <xdr:sp macro="" textlink="">
      <xdr:nvSpPr>
        <xdr:cNvPr id="540" name="楕円 539">
          <a:extLst>
            <a:ext uri="{FF2B5EF4-FFF2-40B4-BE49-F238E27FC236}">
              <a16:creationId xmlns:a16="http://schemas.microsoft.com/office/drawing/2014/main" id="{BAA2095D-02FA-4D7C-AB10-AF747DB7A54F}"/>
            </a:ext>
          </a:extLst>
        </xdr:cNvPr>
        <xdr:cNvSpPr/>
      </xdr:nvSpPr>
      <xdr:spPr>
        <a:xfrm>
          <a:off x="14541500" y="679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163830</xdr:rowOff>
    </xdr:from>
    <xdr:to>
      <xdr:col>81</xdr:col>
      <xdr:colOff>50800</xdr:colOff>
      <xdr:row>39</xdr:row>
      <xdr:rowOff>158115</xdr:rowOff>
    </xdr:to>
    <xdr:cxnSp macro="">
      <xdr:nvCxnSpPr>
        <xdr:cNvPr id="541" name="直線コネクタ 540">
          <a:extLst>
            <a:ext uri="{FF2B5EF4-FFF2-40B4-BE49-F238E27FC236}">
              <a16:creationId xmlns:a16="http://schemas.microsoft.com/office/drawing/2014/main" id="{0B61DA36-E4E9-49E7-B348-5145EC5DDF45}"/>
            </a:ext>
          </a:extLst>
        </xdr:cNvPr>
        <xdr:cNvCxnSpPr/>
      </xdr:nvCxnSpPr>
      <xdr:spPr>
        <a:xfrm flipV="1">
          <a:off x="14592300" y="6678930"/>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69215</xdr:rowOff>
    </xdr:from>
    <xdr:to>
      <xdr:col>72</xdr:col>
      <xdr:colOff>38100</xdr:colOff>
      <xdr:row>39</xdr:row>
      <xdr:rowOff>170815</xdr:rowOff>
    </xdr:to>
    <xdr:sp macro="" textlink="">
      <xdr:nvSpPr>
        <xdr:cNvPr id="542" name="楕円 541">
          <a:extLst>
            <a:ext uri="{FF2B5EF4-FFF2-40B4-BE49-F238E27FC236}">
              <a16:creationId xmlns:a16="http://schemas.microsoft.com/office/drawing/2014/main" id="{526EB807-5DC1-4662-B5FE-1C01518F4E02}"/>
            </a:ext>
          </a:extLst>
        </xdr:cNvPr>
        <xdr:cNvSpPr/>
      </xdr:nvSpPr>
      <xdr:spPr>
        <a:xfrm>
          <a:off x="136525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120015</xdr:rowOff>
    </xdr:from>
    <xdr:to>
      <xdr:col>76</xdr:col>
      <xdr:colOff>114300</xdr:colOff>
      <xdr:row>39</xdr:row>
      <xdr:rowOff>158115</xdr:rowOff>
    </xdr:to>
    <xdr:cxnSp macro="">
      <xdr:nvCxnSpPr>
        <xdr:cNvPr id="543" name="直線コネクタ 542">
          <a:extLst>
            <a:ext uri="{FF2B5EF4-FFF2-40B4-BE49-F238E27FC236}">
              <a16:creationId xmlns:a16="http://schemas.microsoft.com/office/drawing/2014/main" id="{8A8DF356-5A13-47D9-B31F-3CB73F09BE59}"/>
            </a:ext>
          </a:extLst>
        </xdr:cNvPr>
        <xdr:cNvCxnSpPr/>
      </xdr:nvCxnSpPr>
      <xdr:spPr>
        <a:xfrm>
          <a:off x="13703300" y="68065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34925</xdr:rowOff>
    </xdr:from>
    <xdr:to>
      <xdr:col>67</xdr:col>
      <xdr:colOff>101600</xdr:colOff>
      <xdr:row>39</xdr:row>
      <xdr:rowOff>136525</xdr:rowOff>
    </xdr:to>
    <xdr:sp macro="" textlink="">
      <xdr:nvSpPr>
        <xdr:cNvPr id="544" name="楕円 543">
          <a:extLst>
            <a:ext uri="{FF2B5EF4-FFF2-40B4-BE49-F238E27FC236}">
              <a16:creationId xmlns:a16="http://schemas.microsoft.com/office/drawing/2014/main" id="{84DB1386-9E61-4143-ACC7-5F9F2E936383}"/>
            </a:ext>
          </a:extLst>
        </xdr:cNvPr>
        <xdr:cNvSpPr/>
      </xdr:nvSpPr>
      <xdr:spPr>
        <a:xfrm>
          <a:off x="12763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85725</xdr:rowOff>
    </xdr:from>
    <xdr:to>
      <xdr:col>71</xdr:col>
      <xdr:colOff>177800</xdr:colOff>
      <xdr:row>39</xdr:row>
      <xdr:rowOff>120015</xdr:rowOff>
    </xdr:to>
    <xdr:cxnSp macro="">
      <xdr:nvCxnSpPr>
        <xdr:cNvPr id="545" name="直線コネクタ 544">
          <a:extLst>
            <a:ext uri="{FF2B5EF4-FFF2-40B4-BE49-F238E27FC236}">
              <a16:creationId xmlns:a16="http://schemas.microsoft.com/office/drawing/2014/main" id="{E0DE081A-7344-4AFA-BDAC-F330701E41F3}"/>
            </a:ext>
          </a:extLst>
        </xdr:cNvPr>
        <xdr:cNvCxnSpPr/>
      </xdr:nvCxnSpPr>
      <xdr:spPr>
        <a:xfrm>
          <a:off x="12814300" y="677227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id="{30BF12D6-AC24-4896-A60E-40D44014706D}"/>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99712</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id="{C7915B18-37D7-4025-A37F-2B11FB0DBCCF}"/>
            </a:ext>
          </a:extLst>
        </xdr:cNvPr>
        <xdr:cNvSpPr txBox="1"/>
      </xdr:nvSpPr>
      <xdr:spPr>
        <a:xfrm>
          <a:off x="14389744" y="627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101617</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id="{E72E71FD-CB7D-4D07-8153-5767CEE2453D}"/>
            </a:ext>
          </a:extLst>
        </xdr:cNvPr>
        <xdr:cNvSpPr txBox="1"/>
      </xdr:nvSpPr>
      <xdr:spPr>
        <a:xfrm>
          <a:off x="13500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76852</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id="{5FE99331-89B8-4BBA-8271-B7B416144003}"/>
            </a:ext>
          </a:extLst>
        </xdr:cNvPr>
        <xdr:cNvSpPr txBox="1"/>
      </xdr:nvSpPr>
      <xdr:spPr>
        <a:xfrm>
          <a:off x="12611744" y="624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34307</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id="{F287CA30-6DAB-46A7-9F3F-0F144E59070B}"/>
            </a:ext>
          </a:extLst>
        </xdr:cNvPr>
        <xdr:cNvSpPr txBox="1"/>
      </xdr:nvSpPr>
      <xdr:spPr>
        <a:xfrm>
          <a:off x="15266044" y="672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28592</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id="{2A4D1061-C329-4667-986C-F3BE59206B86}"/>
            </a:ext>
          </a:extLst>
        </xdr:cNvPr>
        <xdr:cNvSpPr txBox="1"/>
      </xdr:nvSpPr>
      <xdr:spPr>
        <a:xfrm>
          <a:off x="14389744"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161942</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id="{2F069ADF-23B3-4F77-8ADB-F515B6C2B31E}"/>
            </a:ext>
          </a:extLst>
        </xdr:cNvPr>
        <xdr:cNvSpPr txBox="1"/>
      </xdr:nvSpPr>
      <xdr:spPr>
        <a:xfrm>
          <a:off x="13500744" y="684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127652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id="{D88E1D46-CBBB-4877-AC53-D5394A39F71A}"/>
            </a:ext>
          </a:extLst>
        </xdr:cNvPr>
        <xdr:cNvSpPr txBox="1"/>
      </xdr:nvSpPr>
      <xdr:spPr>
        <a:xfrm>
          <a:off x="12611744" y="681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C1CA668A-91E0-4A1D-9D18-0BC1ECF78B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9DE75A91-D884-41B7-8B9E-3EF36AAE394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5E3F4836-3E64-4F32-AD8C-3ED5A77E057E}"/>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785FFA34-4739-4355-823C-F3B5C4B850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12E549A8-2194-43B8-9447-7366E4A958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7C179E43-0B37-47DA-90BC-89B474F16AB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364CDAAC-C595-4718-A3BE-F308C482672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15AF8E45-F0CA-4803-8DD3-9D20D6ABF64F}"/>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1CC03212-EE5F-4FD8-8088-2F38800DAF6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E1F8805E-5EA1-4834-B861-B62D62D08C3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A929ED5A-9FBA-466E-8722-C2333867B2CF}"/>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5" name="テキスト ボックス 564">
          <a:extLst>
            <a:ext uri="{FF2B5EF4-FFF2-40B4-BE49-F238E27FC236}">
              <a16:creationId xmlns:a16="http://schemas.microsoft.com/office/drawing/2014/main" id="{9C729FF3-8DA7-496E-88F1-E8C6D3B5B8E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9A87FA7A-5379-40E7-81F2-F9FD7497B65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7" name="テキスト ボックス 566">
          <a:extLst>
            <a:ext uri="{FF2B5EF4-FFF2-40B4-BE49-F238E27FC236}">
              <a16:creationId xmlns:a16="http://schemas.microsoft.com/office/drawing/2014/main" id="{FF106D60-74BA-4EE6-95F0-D33F6C95ECA4}"/>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156D85DC-D5B9-40EE-BA42-BCC740B79C3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9" name="テキスト ボックス 568">
          <a:extLst>
            <a:ext uri="{FF2B5EF4-FFF2-40B4-BE49-F238E27FC236}">
              <a16:creationId xmlns:a16="http://schemas.microsoft.com/office/drawing/2014/main" id="{9DA6BD76-B86C-45E5-8CC4-B30FB009B68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E3AF2D2-D988-478A-A4AD-091E87D2F2A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1" name="テキスト ボックス 570">
          <a:extLst>
            <a:ext uri="{FF2B5EF4-FFF2-40B4-BE49-F238E27FC236}">
              <a16:creationId xmlns:a16="http://schemas.microsoft.com/office/drawing/2014/main" id="{10ACEDF6-191D-4EFC-AC75-17D7C3DDF4B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CB4CD7EE-C48D-4B5D-8F41-DFE60A1F79E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3A96C7E0-6414-464C-94FA-CC191DEE3C50}"/>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36EDC46-4129-485C-BE03-05193BA896C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A88EB9FA-3DC2-4A53-A7A0-381FBE586DC2}"/>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75F7AA4B-6909-4A34-B035-5A325E01C6A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98881</xdr:rowOff>
    </xdr:from>
    <xdr:to>
      <xdr:col>116</xdr:col>
      <xdr:colOff>62864</xdr:colOff>
      <xdr:row>42</xdr:row>
      <xdr:rowOff>30087</xdr:rowOff>
    </xdr:to>
    <xdr:cxnSp macro="">
      <xdr:nvCxnSpPr>
        <xdr:cNvPr id="577" name="直線コネクタ 576">
          <a:extLst>
            <a:ext uri="{FF2B5EF4-FFF2-40B4-BE49-F238E27FC236}">
              <a16:creationId xmlns:a16="http://schemas.microsoft.com/office/drawing/2014/main" id="{AF083271-B9C4-420C-B9A3-CC2E083B2A62}"/>
            </a:ext>
          </a:extLst>
        </xdr:cNvPr>
        <xdr:cNvCxnSpPr/>
      </xdr:nvCxnSpPr>
      <xdr:spPr>
        <a:xfrm flipV="1">
          <a:off x="22160864" y="5928181"/>
          <a:ext cx="0" cy="130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33914</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E1654971-2923-4155-B365-FB5235CB66E4}"/>
            </a:ext>
          </a:extLst>
        </xdr:cNvPr>
        <xdr:cNvSpPr txBox="1"/>
      </xdr:nvSpPr>
      <xdr:spPr>
        <a:xfrm>
          <a:off x="22199600" y="723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30087</xdr:rowOff>
    </xdr:from>
    <xdr:to>
      <xdr:col>116</xdr:col>
      <xdr:colOff>152400</xdr:colOff>
      <xdr:row>42</xdr:row>
      <xdr:rowOff>30087</xdr:rowOff>
    </xdr:to>
    <xdr:cxnSp macro="">
      <xdr:nvCxnSpPr>
        <xdr:cNvPr id="579" name="直線コネクタ 578">
          <a:extLst>
            <a:ext uri="{FF2B5EF4-FFF2-40B4-BE49-F238E27FC236}">
              <a16:creationId xmlns:a16="http://schemas.microsoft.com/office/drawing/2014/main" id="{91E5F1E9-EA50-4EE4-8878-B60058062FD5}"/>
            </a:ext>
          </a:extLst>
        </xdr:cNvPr>
        <xdr:cNvCxnSpPr/>
      </xdr:nvCxnSpPr>
      <xdr:spPr>
        <a:xfrm>
          <a:off x="22072600" y="723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45558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B452121F-8651-4AB8-820A-1C80237C10CC}"/>
            </a:ext>
          </a:extLst>
        </xdr:cNvPr>
        <xdr:cNvSpPr txBox="1"/>
      </xdr:nvSpPr>
      <xdr:spPr>
        <a:xfrm>
          <a:off x="22199600" y="570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98881</xdr:rowOff>
    </xdr:from>
    <xdr:to>
      <xdr:col>116</xdr:col>
      <xdr:colOff>152400</xdr:colOff>
      <xdr:row>34</xdr:row>
      <xdr:rowOff>98881</xdr:rowOff>
    </xdr:to>
    <xdr:cxnSp macro="">
      <xdr:nvCxnSpPr>
        <xdr:cNvPr id="581" name="直線コネクタ 580">
          <a:extLst>
            <a:ext uri="{FF2B5EF4-FFF2-40B4-BE49-F238E27FC236}">
              <a16:creationId xmlns:a16="http://schemas.microsoft.com/office/drawing/2014/main" id="{0CF73DAE-5B9D-4F6E-B3CE-5D9595FD15A6}"/>
            </a:ext>
          </a:extLst>
        </xdr:cNvPr>
        <xdr:cNvCxnSpPr/>
      </xdr:nvCxnSpPr>
      <xdr:spPr>
        <a:xfrm>
          <a:off x="22072600" y="5928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4149</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B44362BF-1F4B-4D72-AC87-0826D8AB1E8C}"/>
            </a:ext>
          </a:extLst>
        </xdr:cNvPr>
        <xdr:cNvSpPr txBox="1"/>
      </xdr:nvSpPr>
      <xdr:spPr>
        <a:xfrm>
          <a:off x="22199600" y="6690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152722</xdr:rowOff>
    </xdr:from>
    <xdr:to>
      <xdr:col>116</xdr:col>
      <xdr:colOff>114300</xdr:colOff>
      <xdr:row>40</xdr:row>
      <xdr:rowOff>82872</xdr:rowOff>
    </xdr:to>
    <xdr:sp macro="" textlink="">
      <xdr:nvSpPr>
        <xdr:cNvPr id="583" name="フローチャート: 判断 582">
          <a:extLst>
            <a:ext uri="{FF2B5EF4-FFF2-40B4-BE49-F238E27FC236}">
              <a16:creationId xmlns:a16="http://schemas.microsoft.com/office/drawing/2014/main" id="{4D21B5D7-5B4D-462A-BEC9-58DD815C4236}"/>
            </a:ext>
          </a:extLst>
        </xdr:cNvPr>
        <xdr:cNvSpPr/>
      </xdr:nvSpPr>
      <xdr:spPr>
        <a:xfrm>
          <a:off x="22110700" y="683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168561</xdr:rowOff>
    </xdr:from>
    <xdr:to>
      <xdr:col>112</xdr:col>
      <xdr:colOff>38100</xdr:colOff>
      <xdr:row>40</xdr:row>
      <xdr:rowOff>98711</xdr:rowOff>
    </xdr:to>
    <xdr:sp macro="" textlink="">
      <xdr:nvSpPr>
        <xdr:cNvPr id="584" name="フローチャート: 判断 583">
          <a:extLst>
            <a:ext uri="{FF2B5EF4-FFF2-40B4-BE49-F238E27FC236}">
              <a16:creationId xmlns:a16="http://schemas.microsoft.com/office/drawing/2014/main" id="{C7C718B1-4167-4A8B-9805-B3B47DC0DB9D}"/>
            </a:ext>
          </a:extLst>
        </xdr:cNvPr>
        <xdr:cNvSpPr/>
      </xdr:nvSpPr>
      <xdr:spPr>
        <a:xfrm>
          <a:off x="21272500" y="6855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30917</xdr:rowOff>
    </xdr:from>
    <xdr:to>
      <xdr:col>107</xdr:col>
      <xdr:colOff>101600</xdr:colOff>
      <xdr:row>40</xdr:row>
      <xdr:rowOff>132517</xdr:rowOff>
    </xdr:to>
    <xdr:sp macro="" textlink="">
      <xdr:nvSpPr>
        <xdr:cNvPr id="585" name="フローチャート: 判断 584">
          <a:extLst>
            <a:ext uri="{FF2B5EF4-FFF2-40B4-BE49-F238E27FC236}">
              <a16:creationId xmlns:a16="http://schemas.microsoft.com/office/drawing/2014/main" id="{504528B4-E92A-49AB-B386-5EFB0D293CFA}"/>
            </a:ext>
          </a:extLst>
        </xdr:cNvPr>
        <xdr:cNvSpPr/>
      </xdr:nvSpPr>
      <xdr:spPr>
        <a:xfrm>
          <a:off x="20383500" y="688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25217</xdr:rowOff>
    </xdr:from>
    <xdr:to>
      <xdr:col>102</xdr:col>
      <xdr:colOff>165100</xdr:colOff>
      <xdr:row>40</xdr:row>
      <xdr:rowOff>126817</xdr:rowOff>
    </xdr:to>
    <xdr:sp macro="" textlink="">
      <xdr:nvSpPr>
        <xdr:cNvPr id="586" name="フローチャート: 判断 585">
          <a:extLst>
            <a:ext uri="{FF2B5EF4-FFF2-40B4-BE49-F238E27FC236}">
              <a16:creationId xmlns:a16="http://schemas.microsoft.com/office/drawing/2014/main" id="{ECE14C3E-0AAC-43C3-88C5-FFD1903C272D}"/>
            </a:ext>
          </a:extLst>
        </xdr:cNvPr>
        <xdr:cNvSpPr/>
      </xdr:nvSpPr>
      <xdr:spPr>
        <a:xfrm>
          <a:off x="19494500" y="688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44000</xdr:rowOff>
    </xdr:from>
    <xdr:to>
      <xdr:col>98</xdr:col>
      <xdr:colOff>38100</xdr:colOff>
      <xdr:row>40</xdr:row>
      <xdr:rowOff>145600</xdr:rowOff>
    </xdr:to>
    <xdr:sp macro="" textlink="">
      <xdr:nvSpPr>
        <xdr:cNvPr id="587" name="フローチャート: 判断 586">
          <a:extLst>
            <a:ext uri="{FF2B5EF4-FFF2-40B4-BE49-F238E27FC236}">
              <a16:creationId xmlns:a16="http://schemas.microsoft.com/office/drawing/2014/main" id="{BF724BF3-E920-433E-86D8-2133FD65F822}"/>
            </a:ext>
          </a:extLst>
        </xdr:cNvPr>
        <xdr:cNvSpPr/>
      </xdr:nvSpPr>
      <xdr:spPr>
        <a:xfrm>
          <a:off x="18605500" y="690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87CABA2-BC8A-496C-A09D-D469A047878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CEFF336F-A43B-4980-AF08-0E2F82311D6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8469CF5-E9A1-49C8-9C14-5BCB461ED98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AD223662-942B-4050-B816-16DBAED7E632}"/>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BE683AF8-E28E-49E1-A2F2-B9CBFE459A6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66761</xdr:rowOff>
    </xdr:from>
    <xdr:to>
      <xdr:col>116</xdr:col>
      <xdr:colOff>114300</xdr:colOff>
      <xdr:row>41</xdr:row>
      <xdr:rowOff>168361</xdr:rowOff>
    </xdr:to>
    <xdr:sp macro="" textlink="">
      <xdr:nvSpPr>
        <xdr:cNvPr id="593" name="楕円 592">
          <a:extLst>
            <a:ext uri="{FF2B5EF4-FFF2-40B4-BE49-F238E27FC236}">
              <a16:creationId xmlns:a16="http://schemas.microsoft.com/office/drawing/2014/main" id="{4073F396-0538-4008-B3FD-979141917E86}"/>
            </a:ext>
          </a:extLst>
        </xdr:cNvPr>
        <xdr:cNvSpPr/>
      </xdr:nvSpPr>
      <xdr:spPr>
        <a:xfrm>
          <a:off x="22110700" y="709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153138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53C37C0C-FDAF-4DD0-9AD5-9F04C8A3F515}"/>
            </a:ext>
          </a:extLst>
        </xdr:cNvPr>
        <xdr:cNvSpPr txBox="1"/>
      </xdr:nvSpPr>
      <xdr:spPr>
        <a:xfrm>
          <a:off x="22199600" y="7011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69775</xdr:rowOff>
    </xdr:from>
    <xdr:to>
      <xdr:col>112</xdr:col>
      <xdr:colOff>38100</xdr:colOff>
      <xdr:row>41</xdr:row>
      <xdr:rowOff>171375</xdr:rowOff>
    </xdr:to>
    <xdr:sp macro="" textlink="">
      <xdr:nvSpPr>
        <xdr:cNvPr id="595" name="楕円 594">
          <a:extLst>
            <a:ext uri="{FF2B5EF4-FFF2-40B4-BE49-F238E27FC236}">
              <a16:creationId xmlns:a16="http://schemas.microsoft.com/office/drawing/2014/main" id="{3A39BAD9-6EBA-4D1A-868B-B07A6E170B1A}"/>
            </a:ext>
          </a:extLst>
        </xdr:cNvPr>
        <xdr:cNvSpPr/>
      </xdr:nvSpPr>
      <xdr:spPr>
        <a:xfrm>
          <a:off x="21272500" y="709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117561</xdr:rowOff>
    </xdr:from>
    <xdr:to>
      <xdr:col>116</xdr:col>
      <xdr:colOff>63500</xdr:colOff>
      <xdr:row>41</xdr:row>
      <xdr:rowOff>120575</xdr:rowOff>
    </xdr:to>
    <xdr:cxnSp macro="">
      <xdr:nvCxnSpPr>
        <xdr:cNvPr id="596" name="直線コネクタ 595">
          <a:extLst>
            <a:ext uri="{FF2B5EF4-FFF2-40B4-BE49-F238E27FC236}">
              <a16:creationId xmlns:a16="http://schemas.microsoft.com/office/drawing/2014/main" id="{457704BB-621F-40F5-8B7D-F78DA750B311}"/>
            </a:ext>
          </a:extLst>
        </xdr:cNvPr>
        <xdr:cNvCxnSpPr/>
      </xdr:nvCxnSpPr>
      <xdr:spPr>
        <a:xfrm flipV="1">
          <a:off x="21323300" y="7147011"/>
          <a:ext cx="838200" cy="3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81038</xdr:rowOff>
    </xdr:from>
    <xdr:to>
      <xdr:col>107</xdr:col>
      <xdr:colOff>101600</xdr:colOff>
      <xdr:row>42</xdr:row>
      <xdr:rowOff>11188</xdr:rowOff>
    </xdr:to>
    <xdr:sp macro="" textlink="">
      <xdr:nvSpPr>
        <xdr:cNvPr id="597" name="楕円 596">
          <a:extLst>
            <a:ext uri="{FF2B5EF4-FFF2-40B4-BE49-F238E27FC236}">
              <a16:creationId xmlns:a16="http://schemas.microsoft.com/office/drawing/2014/main" id="{50C781E1-8A19-47B6-84C2-0A37F6BA7A8E}"/>
            </a:ext>
          </a:extLst>
        </xdr:cNvPr>
        <xdr:cNvSpPr/>
      </xdr:nvSpPr>
      <xdr:spPr>
        <a:xfrm>
          <a:off x="20383500" y="711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120575</xdr:rowOff>
    </xdr:from>
    <xdr:to>
      <xdr:col>111</xdr:col>
      <xdr:colOff>177800</xdr:colOff>
      <xdr:row>41</xdr:row>
      <xdr:rowOff>131838</xdr:rowOff>
    </xdr:to>
    <xdr:cxnSp macro="">
      <xdr:nvCxnSpPr>
        <xdr:cNvPr id="598" name="直線コネクタ 597">
          <a:extLst>
            <a:ext uri="{FF2B5EF4-FFF2-40B4-BE49-F238E27FC236}">
              <a16:creationId xmlns:a16="http://schemas.microsoft.com/office/drawing/2014/main" id="{44DA9F2F-AA9E-4923-A6D5-AC3A356C2167}"/>
            </a:ext>
          </a:extLst>
        </xdr:cNvPr>
        <xdr:cNvCxnSpPr/>
      </xdr:nvCxnSpPr>
      <xdr:spPr>
        <a:xfrm flipV="1">
          <a:off x="20434300" y="7150025"/>
          <a:ext cx="889000" cy="1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80573</xdr:rowOff>
    </xdr:from>
    <xdr:to>
      <xdr:col>102</xdr:col>
      <xdr:colOff>165100</xdr:colOff>
      <xdr:row>42</xdr:row>
      <xdr:rowOff>10723</xdr:rowOff>
    </xdr:to>
    <xdr:sp macro="" textlink="">
      <xdr:nvSpPr>
        <xdr:cNvPr id="599" name="楕円 598">
          <a:extLst>
            <a:ext uri="{FF2B5EF4-FFF2-40B4-BE49-F238E27FC236}">
              <a16:creationId xmlns:a16="http://schemas.microsoft.com/office/drawing/2014/main" id="{60C4C180-2FF7-40BD-9857-80B7EE70BED1}"/>
            </a:ext>
          </a:extLst>
        </xdr:cNvPr>
        <xdr:cNvSpPr/>
      </xdr:nvSpPr>
      <xdr:spPr>
        <a:xfrm>
          <a:off x="19494500" y="711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131373</xdr:rowOff>
    </xdr:from>
    <xdr:to>
      <xdr:col>107</xdr:col>
      <xdr:colOff>50800</xdr:colOff>
      <xdr:row>41</xdr:row>
      <xdr:rowOff>131838</xdr:rowOff>
    </xdr:to>
    <xdr:cxnSp macro="">
      <xdr:nvCxnSpPr>
        <xdr:cNvPr id="600" name="直線コネクタ 599">
          <a:extLst>
            <a:ext uri="{FF2B5EF4-FFF2-40B4-BE49-F238E27FC236}">
              <a16:creationId xmlns:a16="http://schemas.microsoft.com/office/drawing/2014/main" id="{C184A0B0-5666-4AB8-A197-93606D729ED3}"/>
            </a:ext>
          </a:extLst>
        </xdr:cNvPr>
        <xdr:cNvCxnSpPr/>
      </xdr:nvCxnSpPr>
      <xdr:spPr>
        <a:xfrm>
          <a:off x="19545300" y="7160823"/>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80851</xdr:rowOff>
    </xdr:from>
    <xdr:to>
      <xdr:col>98</xdr:col>
      <xdr:colOff>38100</xdr:colOff>
      <xdr:row>42</xdr:row>
      <xdr:rowOff>11001</xdr:rowOff>
    </xdr:to>
    <xdr:sp macro="" textlink="">
      <xdr:nvSpPr>
        <xdr:cNvPr id="601" name="楕円 600">
          <a:extLst>
            <a:ext uri="{FF2B5EF4-FFF2-40B4-BE49-F238E27FC236}">
              <a16:creationId xmlns:a16="http://schemas.microsoft.com/office/drawing/2014/main" id="{53C8DE49-67C0-443B-947A-AF896302D449}"/>
            </a:ext>
          </a:extLst>
        </xdr:cNvPr>
        <xdr:cNvSpPr/>
      </xdr:nvSpPr>
      <xdr:spPr>
        <a:xfrm>
          <a:off x="18605500" y="711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131373</xdr:rowOff>
    </xdr:from>
    <xdr:to>
      <xdr:col>102</xdr:col>
      <xdr:colOff>114300</xdr:colOff>
      <xdr:row>41</xdr:row>
      <xdr:rowOff>131651</xdr:rowOff>
    </xdr:to>
    <xdr:cxnSp macro="">
      <xdr:nvCxnSpPr>
        <xdr:cNvPr id="602" name="直線コネクタ 601">
          <a:extLst>
            <a:ext uri="{FF2B5EF4-FFF2-40B4-BE49-F238E27FC236}">
              <a16:creationId xmlns:a16="http://schemas.microsoft.com/office/drawing/2014/main" id="{979A99A0-36D8-416F-B78C-ACFDF7B24DD6}"/>
            </a:ext>
          </a:extLst>
        </xdr:cNvPr>
        <xdr:cNvCxnSpPr/>
      </xdr:nvCxnSpPr>
      <xdr:spPr>
        <a:xfrm flipV="1">
          <a:off x="18656300" y="7160823"/>
          <a:ext cx="889000" cy="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115238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E4418BC3-2672-499A-9712-1CBFC3F09712}"/>
            </a:ext>
          </a:extLst>
        </xdr:cNvPr>
        <xdr:cNvSpPr txBox="1"/>
      </xdr:nvSpPr>
      <xdr:spPr>
        <a:xfrm>
          <a:off x="21043411" y="663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149044</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D89D9658-AE82-44F8-9BF2-A97992122BAB}"/>
            </a:ext>
          </a:extLst>
        </xdr:cNvPr>
        <xdr:cNvSpPr txBox="1"/>
      </xdr:nvSpPr>
      <xdr:spPr>
        <a:xfrm>
          <a:off x="20167111" y="666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143344</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A809C44C-9163-4AE4-8B3F-50414D9FB013}"/>
            </a:ext>
          </a:extLst>
        </xdr:cNvPr>
        <xdr:cNvSpPr txBox="1"/>
      </xdr:nvSpPr>
      <xdr:spPr>
        <a:xfrm>
          <a:off x="19278111" y="6658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162127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E998ED45-AC52-43C1-8DCD-23733E9EF591}"/>
            </a:ext>
          </a:extLst>
        </xdr:cNvPr>
        <xdr:cNvSpPr txBox="1"/>
      </xdr:nvSpPr>
      <xdr:spPr>
        <a:xfrm>
          <a:off x="18389111" y="667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162502</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20570CA9-0292-4DDB-9A19-BAFCB4B6974E}"/>
            </a:ext>
          </a:extLst>
        </xdr:cNvPr>
        <xdr:cNvSpPr txBox="1"/>
      </xdr:nvSpPr>
      <xdr:spPr>
        <a:xfrm>
          <a:off x="21043411" y="719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2315</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8FF08A8C-CEBC-43C8-8462-E10A909B588F}"/>
            </a:ext>
          </a:extLst>
        </xdr:cNvPr>
        <xdr:cNvSpPr txBox="1"/>
      </xdr:nvSpPr>
      <xdr:spPr>
        <a:xfrm>
          <a:off x="20167111" y="720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1850</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DE7F9F6A-752C-4E48-A775-D369D1CA6BD9}"/>
            </a:ext>
          </a:extLst>
        </xdr:cNvPr>
        <xdr:cNvSpPr txBox="1"/>
      </xdr:nvSpPr>
      <xdr:spPr>
        <a:xfrm>
          <a:off x="19278111" y="720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2128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320D2998-362B-44DC-AE5F-A79D687957CE}"/>
            </a:ext>
          </a:extLst>
        </xdr:cNvPr>
        <xdr:cNvSpPr txBox="1"/>
      </xdr:nvSpPr>
      <xdr:spPr>
        <a:xfrm>
          <a:off x="18389111" y="7203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D0C4841D-5A4F-4D88-8115-62F1BDCE43D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D24A8CE1-0CE7-4EF2-959B-1ECE24105C8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1B8C6442-FC5B-43B4-840E-D2E69307905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49ED8D6-1AD7-49A8-84D2-92CDFFD1072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9D981F2D-F806-477D-BDBD-2249104975D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95D511E8-85BD-490A-B374-827B2C0F84C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EE1D5DC6-2D7E-474C-AD0D-AA61C67DAF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C2865468-16BA-469A-8F62-11909C9032F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F4C1EF1B-2CAC-4149-AB6D-8D9AF528CE1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7C6BA21-2CF4-4A6E-B01A-23EBEE694875}"/>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D927602-B464-4A1F-8A06-84823A6759AE}"/>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D972A2F2-50CD-4890-ABF0-D66DF045CFF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3" name="テキスト ボックス 622">
          <a:extLst>
            <a:ext uri="{FF2B5EF4-FFF2-40B4-BE49-F238E27FC236}">
              <a16:creationId xmlns:a16="http://schemas.microsoft.com/office/drawing/2014/main" id="{142BE38F-97D6-42FE-B496-6A8A056D704A}"/>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950A2CAB-2528-49E5-B591-B693D7E91E0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F5387DDD-5404-477A-8BDF-04EDE9FE55F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B0878108-A666-48A4-89AB-301E228F8C4E}"/>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FB148A03-0E80-48AB-944C-8EE42966141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4B730740-11BD-47BA-99F7-EC21ED31AEB9}"/>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C0F74075-F157-4AE5-85FB-EF63EA1D293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C41D3927-D910-4572-9E97-E4BC09D7223E}"/>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21825F42-C987-4A08-907A-91BD779ACA3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1A9EBE9B-76CA-4FB5-892D-F71C206C0167}"/>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3" name="テキスト ボックス 632">
          <a:extLst>
            <a:ext uri="{FF2B5EF4-FFF2-40B4-BE49-F238E27FC236}">
              <a16:creationId xmlns:a16="http://schemas.microsoft.com/office/drawing/2014/main" id="{A66FBC31-C0C0-4A67-BB8B-89BDF742D47E}"/>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EFBD9B74-61E4-4AB1-9B17-804F7FDB171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5" name="【保健センター・保健所】&#10;有形固定資産減価償却率グラフ枠">
          <a:extLst>
            <a:ext uri="{FF2B5EF4-FFF2-40B4-BE49-F238E27FC236}">
              <a16:creationId xmlns:a16="http://schemas.microsoft.com/office/drawing/2014/main" id="{4A53FDC3-9643-4F20-955D-605EEE40AD8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32657</xdr:rowOff>
    </xdr:from>
    <xdr:to>
      <xdr:col>85</xdr:col>
      <xdr:colOff>126364</xdr:colOff>
      <xdr:row>64</xdr:row>
      <xdr:rowOff>128996</xdr:rowOff>
    </xdr:to>
    <xdr:cxnSp macro="">
      <xdr:nvCxnSpPr>
        <xdr:cNvPr id="636" name="直線コネクタ 635">
          <a:extLst>
            <a:ext uri="{FF2B5EF4-FFF2-40B4-BE49-F238E27FC236}">
              <a16:creationId xmlns:a16="http://schemas.microsoft.com/office/drawing/2014/main" id="{307D739F-5B18-4FCC-96DA-CA8F7D9DAB80}"/>
            </a:ext>
          </a:extLst>
        </xdr:cNvPr>
        <xdr:cNvCxnSpPr/>
      </xdr:nvCxnSpPr>
      <xdr:spPr>
        <a:xfrm flipV="1">
          <a:off x="16318864" y="9633857"/>
          <a:ext cx="0" cy="1467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132823</xdr:rowOff>
    </xdr:from>
    <xdr:ext cx="405111" cy="259045"/>
    <xdr:sp macro="" textlink="">
      <xdr:nvSpPr>
        <xdr:cNvPr id="637" name="【保健センター・保健所】&#10;有形固定資産減価償却率最小値テキスト">
          <a:extLst>
            <a:ext uri="{FF2B5EF4-FFF2-40B4-BE49-F238E27FC236}">
              <a16:creationId xmlns:a16="http://schemas.microsoft.com/office/drawing/2014/main" id="{EDF2E510-5077-49E7-94A8-B8F6B1A1487E}"/>
            </a:ext>
          </a:extLst>
        </xdr:cNvPr>
        <xdr:cNvSpPr txBox="1"/>
      </xdr:nvSpPr>
      <xdr:spPr>
        <a:xfrm>
          <a:off x="16357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128996</xdr:rowOff>
    </xdr:from>
    <xdr:to>
      <xdr:col>86</xdr:col>
      <xdr:colOff>25400</xdr:colOff>
      <xdr:row>64</xdr:row>
      <xdr:rowOff>128996</xdr:rowOff>
    </xdr:to>
    <xdr:cxnSp macro="">
      <xdr:nvCxnSpPr>
        <xdr:cNvPr id="638" name="直線コネクタ 637">
          <a:extLst>
            <a:ext uri="{FF2B5EF4-FFF2-40B4-BE49-F238E27FC236}">
              <a16:creationId xmlns:a16="http://schemas.microsoft.com/office/drawing/2014/main" id="{2EDC8265-C87C-4A80-96F7-174033882284}"/>
            </a:ext>
          </a:extLst>
        </xdr:cNvPr>
        <xdr:cNvCxnSpPr/>
      </xdr:nvCxnSpPr>
      <xdr:spPr>
        <a:xfrm>
          <a:off x="16230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150784</xdr:rowOff>
    </xdr:from>
    <xdr:ext cx="405111" cy="259045"/>
    <xdr:sp macro="" textlink="">
      <xdr:nvSpPr>
        <xdr:cNvPr id="639" name="【保健センター・保健所】&#10;有形固定資産減価償却率最大値テキスト">
          <a:extLst>
            <a:ext uri="{FF2B5EF4-FFF2-40B4-BE49-F238E27FC236}">
              <a16:creationId xmlns:a16="http://schemas.microsoft.com/office/drawing/2014/main" id="{8EF0DB32-E20B-4B5B-9FC2-8C5B09236BDA}"/>
            </a:ext>
          </a:extLst>
        </xdr:cNvPr>
        <xdr:cNvSpPr txBox="1"/>
      </xdr:nvSpPr>
      <xdr:spPr>
        <a:xfrm>
          <a:off x="16357600" y="9409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32657</xdr:rowOff>
    </xdr:from>
    <xdr:to>
      <xdr:col>86</xdr:col>
      <xdr:colOff>25400</xdr:colOff>
      <xdr:row>56</xdr:row>
      <xdr:rowOff>32657</xdr:rowOff>
    </xdr:to>
    <xdr:cxnSp macro="">
      <xdr:nvCxnSpPr>
        <xdr:cNvPr id="640" name="直線コネクタ 639">
          <a:extLst>
            <a:ext uri="{FF2B5EF4-FFF2-40B4-BE49-F238E27FC236}">
              <a16:creationId xmlns:a16="http://schemas.microsoft.com/office/drawing/2014/main" id="{8B8BCFE0-394D-4089-8F12-531FE4141883}"/>
            </a:ext>
          </a:extLst>
        </xdr:cNvPr>
        <xdr:cNvCxnSpPr/>
      </xdr:nvCxnSpPr>
      <xdr:spPr>
        <a:xfrm>
          <a:off x="16230600" y="9633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60251</xdr:rowOff>
    </xdr:from>
    <xdr:ext cx="405111" cy="259045"/>
    <xdr:sp macro="" textlink="">
      <xdr:nvSpPr>
        <xdr:cNvPr id="641" name="【保健センター・保健所】&#10;有形固定資産減価償却率平均値テキスト">
          <a:extLst>
            <a:ext uri="{FF2B5EF4-FFF2-40B4-BE49-F238E27FC236}">
              <a16:creationId xmlns:a16="http://schemas.microsoft.com/office/drawing/2014/main" id="{40FD440D-4581-4124-8492-8D9F531C1C92}"/>
            </a:ext>
          </a:extLst>
        </xdr:cNvPr>
        <xdr:cNvSpPr txBox="1"/>
      </xdr:nvSpPr>
      <xdr:spPr>
        <a:xfrm>
          <a:off x="16357600" y="1017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37374</xdr:rowOff>
    </xdr:from>
    <xdr:to>
      <xdr:col>85</xdr:col>
      <xdr:colOff>177800</xdr:colOff>
      <xdr:row>60</xdr:row>
      <xdr:rowOff>138974</xdr:rowOff>
    </xdr:to>
    <xdr:sp macro="" textlink="">
      <xdr:nvSpPr>
        <xdr:cNvPr id="642" name="フローチャート: 判断 641">
          <a:extLst>
            <a:ext uri="{FF2B5EF4-FFF2-40B4-BE49-F238E27FC236}">
              <a16:creationId xmlns:a16="http://schemas.microsoft.com/office/drawing/2014/main" id="{B87FC633-2604-4FB6-AC2D-BDFA93719A9F}"/>
            </a:ext>
          </a:extLst>
        </xdr:cNvPr>
        <xdr:cNvSpPr/>
      </xdr:nvSpPr>
      <xdr:spPr>
        <a:xfrm>
          <a:off x="162687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16147</xdr:rowOff>
    </xdr:from>
    <xdr:to>
      <xdr:col>81</xdr:col>
      <xdr:colOff>101600</xdr:colOff>
      <xdr:row>60</xdr:row>
      <xdr:rowOff>117747</xdr:rowOff>
    </xdr:to>
    <xdr:sp macro="" textlink="">
      <xdr:nvSpPr>
        <xdr:cNvPr id="643" name="フローチャート: 判断 642">
          <a:extLst>
            <a:ext uri="{FF2B5EF4-FFF2-40B4-BE49-F238E27FC236}">
              <a16:creationId xmlns:a16="http://schemas.microsoft.com/office/drawing/2014/main" id="{D8EB13D2-F2A9-4FB3-B8AF-A692ABAF50AC}"/>
            </a:ext>
          </a:extLst>
        </xdr:cNvPr>
        <xdr:cNvSpPr/>
      </xdr:nvSpPr>
      <xdr:spPr>
        <a:xfrm>
          <a:off x="15430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164737</xdr:rowOff>
    </xdr:from>
    <xdr:to>
      <xdr:col>76</xdr:col>
      <xdr:colOff>165100</xdr:colOff>
      <xdr:row>60</xdr:row>
      <xdr:rowOff>94887</xdr:rowOff>
    </xdr:to>
    <xdr:sp macro="" textlink="">
      <xdr:nvSpPr>
        <xdr:cNvPr id="644" name="フローチャート: 判断 643">
          <a:extLst>
            <a:ext uri="{FF2B5EF4-FFF2-40B4-BE49-F238E27FC236}">
              <a16:creationId xmlns:a16="http://schemas.microsoft.com/office/drawing/2014/main" id="{D049DC17-F9E5-4990-86A0-3E07A5909E55}"/>
            </a:ext>
          </a:extLst>
        </xdr:cNvPr>
        <xdr:cNvSpPr/>
      </xdr:nvSpPr>
      <xdr:spPr>
        <a:xfrm>
          <a:off x="14541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151674</xdr:rowOff>
    </xdr:from>
    <xdr:to>
      <xdr:col>72</xdr:col>
      <xdr:colOff>38100</xdr:colOff>
      <xdr:row>60</xdr:row>
      <xdr:rowOff>81824</xdr:rowOff>
    </xdr:to>
    <xdr:sp macro="" textlink="">
      <xdr:nvSpPr>
        <xdr:cNvPr id="645" name="フローチャート: 判断 644">
          <a:extLst>
            <a:ext uri="{FF2B5EF4-FFF2-40B4-BE49-F238E27FC236}">
              <a16:creationId xmlns:a16="http://schemas.microsoft.com/office/drawing/2014/main" id="{C6F62136-3E78-4E24-ABD3-F91AD2678524}"/>
            </a:ext>
          </a:extLst>
        </xdr:cNvPr>
        <xdr:cNvSpPr/>
      </xdr:nvSpPr>
      <xdr:spPr>
        <a:xfrm>
          <a:off x="13652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112485</xdr:rowOff>
    </xdr:from>
    <xdr:to>
      <xdr:col>67</xdr:col>
      <xdr:colOff>101600</xdr:colOff>
      <xdr:row>60</xdr:row>
      <xdr:rowOff>42635</xdr:rowOff>
    </xdr:to>
    <xdr:sp macro="" textlink="">
      <xdr:nvSpPr>
        <xdr:cNvPr id="646" name="フローチャート: 判断 645">
          <a:extLst>
            <a:ext uri="{FF2B5EF4-FFF2-40B4-BE49-F238E27FC236}">
              <a16:creationId xmlns:a16="http://schemas.microsoft.com/office/drawing/2014/main" id="{83B6D08D-E4FD-491A-8BB6-DBA18D9B8C69}"/>
            </a:ext>
          </a:extLst>
        </xdr:cNvPr>
        <xdr:cNvSpPr/>
      </xdr:nvSpPr>
      <xdr:spPr>
        <a:xfrm>
          <a:off x="12763500" y="102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48D87D80-14F8-465E-8D3A-91610E65DAF7}"/>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9AF20F0-9911-4F32-B502-BD3975438B7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3BE6A338-07D9-49DF-81BB-71E467CDA4D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D9CFA9D-20B6-44D4-8F5D-12B77FA608A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D5FC1662-3346-4AA9-B1EC-2661422408B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652" name="楕円 651">
          <a:extLst>
            <a:ext uri="{FF2B5EF4-FFF2-40B4-BE49-F238E27FC236}">
              <a16:creationId xmlns:a16="http://schemas.microsoft.com/office/drawing/2014/main" id="{6F233C3D-AB0C-4AE5-B8CD-3C2FF2A03F37}"/>
            </a:ext>
          </a:extLst>
        </xdr:cNvPr>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653" name="【保健センター・保健所】&#10;有形固定資産減価償却率該当値テキスト">
          <a:extLst>
            <a:ext uri="{FF2B5EF4-FFF2-40B4-BE49-F238E27FC236}">
              <a16:creationId xmlns:a16="http://schemas.microsoft.com/office/drawing/2014/main" id="{B4DB42ED-8C7D-4937-9B06-399139579660}"/>
            </a:ext>
          </a:extLst>
        </xdr:cNvPr>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89626</xdr:rowOff>
    </xdr:from>
    <xdr:to>
      <xdr:col>81</xdr:col>
      <xdr:colOff>101600</xdr:colOff>
      <xdr:row>61</xdr:row>
      <xdr:rowOff>19776</xdr:rowOff>
    </xdr:to>
    <xdr:sp macro="" textlink="">
      <xdr:nvSpPr>
        <xdr:cNvPr id="654" name="楕円 653">
          <a:extLst>
            <a:ext uri="{FF2B5EF4-FFF2-40B4-BE49-F238E27FC236}">
              <a16:creationId xmlns:a16="http://schemas.microsoft.com/office/drawing/2014/main" id="{BB76F5CA-7784-42BB-B476-E2C9F1735A37}"/>
            </a:ext>
          </a:extLst>
        </xdr:cNvPr>
        <xdr:cNvSpPr/>
      </xdr:nvSpPr>
      <xdr:spPr>
        <a:xfrm>
          <a:off x="15430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140426</xdr:rowOff>
    </xdr:from>
    <xdr:to>
      <xdr:col>85</xdr:col>
      <xdr:colOff>127000</xdr:colOff>
      <xdr:row>61</xdr:row>
      <xdr:rowOff>1633</xdr:rowOff>
    </xdr:to>
    <xdr:cxnSp macro="">
      <xdr:nvCxnSpPr>
        <xdr:cNvPr id="655" name="直線コネクタ 654">
          <a:extLst>
            <a:ext uri="{FF2B5EF4-FFF2-40B4-BE49-F238E27FC236}">
              <a16:creationId xmlns:a16="http://schemas.microsoft.com/office/drawing/2014/main" id="{BC300D11-A75E-4148-B361-569743C2560A}"/>
            </a:ext>
          </a:extLst>
        </xdr:cNvPr>
        <xdr:cNvCxnSpPr/>
      </xdr:nvCxnSpPr>
      <xdr:spPr>
        <a:xfrm>
          <a:off x="15481300" y="1042742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56969</xdr:rowOff>
    </xdr:from>
    <xdr:to>
      <xdr:col>76</xdr:col>
      <xdr:colOff>165100</xdr:colOff>
      <xdr:row>60</xdr:row>
      <xdr:rowOff>158569</xdr:rowOff>
    </xdr:to>
    <xdr:sp macro="" textlink="">
      <xdr:nvSpPr>
        <xdr:cNvPr id="656" name="楕円 655">
          <a:extLst>
            <a:ext uri="{FF2B5EF4-FFF2-40B4-BE49-F238E27FC236}">
              <a16:creationId xmlns:a16="http://schemas.microsoft.com/office/drawing/2014/main" id="{FAFA8CC1-8A38-4DC7-B16A-EB40B8BE336B}"/>
            </a:ext>
          </a:extLst>
        </xdr:cNvPr>
        <xdr:cNvSpPr/>
      </xdr:nvSpPr>
      <xdr:spPr>
        <a:xfrm>
          <a:off x="14541500" y="1034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107769</xdr:rowOff>
    </xdr:from>
    <xdr:to>
      <xdr:col>81</xdr:col>
      <xdr:colOff>50800</xdr:colOff>
      <xdr:row>60</xdr:row>
      <xdr:rowOff>140426</xdr:rowOff>
    </xdr:to>
    <xdr:cxnSp macro="">
      <xdr:nvCxnSpPr>
        <xdr:cNvPr id="657" name="直線コネクタ 656">
          <a:extLst>
            <a:ext uri="{FF2B5EF4-FFF2-40B4-BE49-F238E27FC236}">
              <a16:creationId xmlns:a16="http://schemas.microsoft.com/office/drawing/2014/main" id="{A83B45D6-4E18-4771-905B-C0D27D9A23A2}"/>
            </a:ext>
          </a:extLst>
        </xdr:cNvPr>
        <xdr:cNvCxnSpPr/>
      </xdr:nvCxnSpPr>
      <xdr:spPr>
        <a:xfrm>
          <a:off x="14592300" y="1039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24312</xdr:rowOff>
    </xdr:from>
    <xdr:to>
      <xdr:col>72</xdr:col>
      <xdr:colOff>38100</xdr:colOff>
      <xdr:row>60</xdr:row>
      <xdr:rowOff>125912</xdr:rowOff>
    </xdr:to>
    <xdr:sp macro="" textlink="">
      <xdr:nvSpPr>
        <xdr:cNvPr id="658" name="楕円 657">
          <a:extLst>
            <a:ext uri="{FF2B5EF4-FFF2-40B4-BE49-F238E27FC236}">
              <a16:creationId xmlns:a16="http://schemas.microsoft.com/office/drawing/2014/main" id="{3FA28D9C-411C-4DA1-8232-7809490B5F04}"/>
            </a:ext>
          </a:extLst>
        </xdr:cNvPr>
        <xdr:cNvSpPr/>
      </xdr:nvSpPr>
      <xdr:spPr>
        <a:xfrm>
          <a:off x="13652500" y="1031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75112</xdr:rowOff>
    </xdr:from>
    <xdr:to>
      <xdr:col>76</xdr:col>
      <xdr:colOff>114300</xdr:colOff>
      <xdr:row>60</xdr:row>
      <xdr:rowOff>107769</xdr:rowOff>
    </xdr:to>
    <xdr:cxnSp macro="">
      <xdr:nvCxnSpPr>
        <xdr:cNvPr id="659" name="直線コネクタ 658">
          <a:extLst>
            <a:ext uri="{FF2B5EF4-FFF2-40B4-BE49-F238E27FC236}">
              <a16:creationId xmlns:a16="http://schemas.microsoft.com/office/drawing/2014/main" id="{0B0FF7A0-8DAC-4274-879D-CAD6391B5164}"/>
            </a:ext>
          </a:extLst>
        </xdr:cNvPr>
        <xdr:cNvCxnSpPr/>
      </xdr:nvCxnSpPr>
      <xdr:spPr>
        <a:xfrm>
          <a:off x="13703300" y="103621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112485</xdr:rowOff>
    </xdr:from>
    <xdr:to>
      <xdr:col>67</xdr:col>
      <xdr:colOff>101600</xdr:colOff>
      <xdr:row>61</xdr:row>
      <xdr:rowOff>42635</xdr:rowOff>
    </xdr:to>
    <xdr:sp macro="" textlink="">
      <xdr:nvSpPr>
        <xdr:cNvPr id="660" name="楕円 659">
          <a:extLst>
            <a:ext uri="{FF2B5EF4-FFF2-40B4-BE49-F238E27FC236}">
              <a16:creationId xmlns:a16="http://schemas.microsoft.com/office/drawing/2014/main" id="{BD6E295E-6548-498A-A6EE-43AB90770E44}"/>
            </a:ext>
          </a:extLst>
        </xdr:cNvPr>
        <xdr:cNvSpPr/>
      </xdr:nvSpPr>
      <xdr:spPr>
        <a:xfrm>
          <a:off x="12763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75112</xdr:rowOff>
    </xdr:from>
    <xdr:to>
      <xdr:col>71</xdr:col>
      <xdr:colOff>177800</xdr:colOff>
      <xdr:row>60</xdr:row>
      <xdr:rowOff>163285</xdr:rowOff>
    </xdr:to>
    <xdr:cxnSp macro="">
      <xdr:nvCxnSpPr>
        <xdr:cNvPr id="661" name="直線コネクタ 660">
          <a:extLst>
            <a:ext uri="{FF2B5EF4-FFF2-40B4-BE49-F238E27FC236}">
              <a16:creationId xmlns:a16="http://schemas.microsoft.com/office/drawing/2014/main" id="{B9C71F26-9053-41AD-934D-97810E710A2B}"/>
            </a:ext>
          </a:extLst>
        </xdr:cNvPr>
        <xdr:cNvCxnSpPr/>
      </xdr:nvCxnSpPr>
      <xdr:spPr>
        <a:xfrm flipV="1">
          <a:off x="12814300" y="10362112"/>
          <a:ext cx="889000" cy="8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134274</xdr:rowOff>
    </xdr:from>
    <xdr:ext cx="405111" cy="259045"/>
    <xdr:sp macro="" textlink="">
      <xdr:nvSpPr>
        <xdr:cNvPr id="662" name="n_1aveValue【保健センター・保健所】&#10;有形固定資産減価償却率">
          <a:extLst>
            <a:ext uri="{FF2B5EF4-FFF2-40B4-BE49-F238E27FC236}">
              <a16:creationId xmlns:a16="http://schemas.microsoft.com/office/drawing/2014/main" id="{6D8880AF-B7AD-4EAE-BABB-5BBE54D1669E}"/>
            </a:ext>
          </a:extLst>
        </xdr:cNvPr>
        <xdr:cNvSpPr txBox="1"/>
      </xdr:nvSpPr>
      <xdr:spPr>
        <a:xfrm>
          <a:off x="152660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111414</xdr:rowOff>
    </xdr:from>
    <xdr:ext cx="405111" cy="259045"/>
    <xdr:sp macro="" textlink="">
      <xdr:nvSpPr>
        <xdr:cNvPr id="663" name="n_2aveValue【保健センター・保健所】&#10;有形固定資産減価償却率">
          <a:extLst>
            <a:ext uri="{FF2B5EF4-FFF2-40B4-BE49-F238E27FC236}">
              <a16:creationId xmlns:a16="http://schemas.microsoft.com/office/drawing/2014/main" id="{D8A9485C-775F-4CEB-AA10-351380CB39AC}"/>
            </a:ext>
          </a:extLst>
        </xdr:cNvPr>
        <xdr:cNvSpPr txBox="1"/>
      </xdr:nvSpPr>
      <xdr:spPr>
        <a:xfrm>
          <a:off x="14389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98351</xdr:rowOff>
    </xdr:from>
    <xdr:ext cx="405111" cy="259045"/>
    <xdr:sp macro="" textlink="">
      <xdr:nvSpPr>
        <xdr:cNvPr id="664" name="n_3aveValue【保健センター・保健所】&#10;有形固定資産減価償却率">
          <a:extLst>
            <a:ext uri="{FF2B5EF4-FFF2-40B4-BE49-F238E27FC236}">
              <a16:creationId xmlns:a16="http://schemas.microsoft.com/office/drawing/2014/main" id="{63DAC772-D80C-42DF-920E-FCBA773FCB9B}"/>
            </a:ext>
          </a:extLst>
        </xdr:cNvPr>
        <xdr:cNvSpPr txBox="1"/>
      </xdr:nvSpPr>
      <xdr:spPr>
        <a:xfrm>
          <a:off x="135007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59162</xdr:rowOff>
    </xdr:from>
    <xdr:ext cx="405111" cy="259045"/>
    <xdr:sp macro="" textlink="">
      <xdr:nvSpPr>
        <xdr:cNvPr id="665" name="n_4aveValue【保健センター・保健所】&#10;有形固定資産減価償却率">
          <a:extLst>
            <a:ext uri="{FF2B5EF4-FFF2-40B4-BE49-F238E27FC236}">
              <a16:creationId xmlns:a16="http://schemas.microsoft.com/office/drawing/2014/main" id="{A6E20FF3-6C10-4978-9163-F21FA2B5C87A}"/>
            </a:ext>
          </a:extLst>
        </xdr:cNvPr>
        <xdr:cNvSpPr txBox="1"/>
      </xdr:nvSpPr>
      <xdr:spPr>
        <a:xfrm>
          <a:off x="12611744" y="10003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10903</xdr:rowOff>
    </xdr:from>
    <xdr:ext cx="405111" cy="259045"/>
    <xdr:sp macro="" textlink="">
      <xdr:nvSpPr>
        <xdr:cNvPr id="666" name="n_1mainValue【保健センター・保健所】&#10;有形固定資産減価償却率">
          <a:extLst>
            <a:ext uri="{FF2B5EF4-FFF2-40B4-BE49-F238E27FC236}">
              <a16:creationId xmlns:a16="http://schemas.microsoft.com/office/drawing/2014/main" id="{CE7061FD-B810-4108-B835-AD1049446BA4}"/>
            </a:ext>
          </a:extLst>
        </xdr:cNvPr>
        <xdr:cNvSpPr txBox="1"/>
      </xdr:nvSpPr>
      <xdr:spPr>
        <a:xfrm>
          <a:off x="152660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149696</xdr:rowOff>
    </xdr:from>
    <xdr:ext cx="405111" cy="259045"/>
    <xdr:sp macro="" textlink="">
      <xdr:nvSpPr>
        <xdr:cNvPr id="667" name="n_2mainValue【保健センター・保健所】&#10;有形固定資産減価償却率">
          <a:extLst>
            <a:ext uri="{FF2B5EF4-FFF2-40B4-BE49-F238E27FC236}">
              <a16:creationId xmlns:a16="http://schemas.microsoft.com/office/drawing/2014/main" id="{2E91F5FC-9291-49FF-9A45-98A2E068824F}"/>
            </a:ext>
          </a:extLst>
        </xdr:cNvPr>
        <xdr:cNvSpPr txBox="1"/>
      </xdr:nvSpPr>
      <xdr:spPr>
        <a:xfrm>
          <a:off x="14389744" y="1043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668" name="n_3mainValue【保健センター・保健所】&#10;有形固定資産減価償却率">
          <a:extLst>
            <a:ext uri="{FF2B5EF4-FFF2-40B4-BE49-F238E27FC236}">
              <a16:creationId xmlns:a16="http://schemas.microsoft.com/office/drawing/2014/main" id="{76034DA1-8127-4129-8CF6-DF21F75F93B2}"/>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33762</xdr:rowOff>
    </xdr:from>
    <xdr:ext cx="405111" cy="259045"/>
    <xdr:sp macro="" textlink="">
      <xdr:nvSpPr>
        <xdr:cNvPr id="669" name="n_4mainValue【保健センター・保健所】&#10;有形固定資産減価償却率">
          <a:extLst>
            <a:ext uri="{FF2B5EF4-FFF2-40B4-BE49-F238E27FC236}">
              <a16:creationId xmlns:a16="http://schemas.microsoft.com/office/drawing/2014/main" id="{EB3093F4-1E93-4AAF-A188-D0C9EE32D11B}"/>
            </a:ext>
          </a:extLst>
        </xdr:cNvPr>
        <xdr:cNvSpPr txBox="1"/>
      </xdr:nvSpPr>
      <xdr:spPr>
        <a:xfrm>
          <a:off x="12611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0" name="正方形/長方形 669">
          <a:extLst>
            <a:ext uri="{FF2B5EF4-FFF2-40B4-BE49-F238E27FC236}">
              <a16:creationId xmlns:a16="http://schemas.microsoft.com/office/drawing/2014/main" id="{E6354558-E459-4FA0-8F19-96CC9A4AECC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1" name="正方形/長方形 670">
          <a:extLst>
            <a:ext uri="{FF2B5EF4-FFF2-40B4-BE49-F238E27FC236}">
              <a16:creationId xmlns:a16="http://schemas.microsoft.com/office/drawing/2014/main" id="{6A85F528-833A-4525-AB4B-6AAC71432B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2" name="正方形/長方形 671">
          <a:extLst>
            <a:ext uri="{FF2B5EF4-FFF2-40B4-BE49-F238E27FC236}">
              <a16:creationId xmlns:a16="http://schemas.microsoft.com/office/drawing/2014/main" id="{2F9E6ED9-7EB5-4D83-B326-12FAB76A8AA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3" name="正方形/長方形 672">
          <a:extLst>
            <a:ext uri="{FF2B5EF4-FFF2-40B4-BE49-F238E27FC236}">
              <a16:creationId xmlns:a16="http://schemas.microsoft.com/office/drawing/2014/main" id="{F4B1E880-56BC-43D5-A10C-B09C0A216EA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4" name="正方形/長方形 673">
          <a:extLst>
            <a:ext uri="{FF2B5EF4-FFF2-40B4-BE49-F238E27FC236}">
              <a16:creationId xmlns:a16="http://schemas.microsoft.com/office/drawing/2014/main" id="{13BEA799-6224-4FC8-8DB4-0EB809CCA2A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5" name="正方形/長方形 674">
          <a:extLst>
            <a:ext uri="{FF2B5EF4-FFF2-40B4-BE49-F238E27FC236}">
              <a16:creationId xmlns:a16="http://schemas.microsoft.com/office/drawing/2014/main" id="{1D4B7EE1-C573-4A7A-A0A5-5FFBE2E3DED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6" name="正方形/長方形 675">
          <a:extLst>
            <a:ext uri="{FF2B5EF4-FFF2-40B4-BE49-F238E27FC236}">
              <a16:creationId xmlns:a16="http://schemas.microsoft.com/office/drawing/2014/main" id="{20FF1639-8C43-4C83-8F2F-7937C723A39C}"/>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7" name="正方形/長方形 676">
          <a:extLst>
            <a:ext uri="{FF2B5EF4-FFF2-40B4-BE49-F238E27FC236}">
              <a16:creationId xmlns:a16="http://schemas.microsoft.com/office/drawing/2014/main" id="{B9B98484-CBEF-412E-B9D3-88DA4418D589}"/>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8" name="テキスト ボックス 677">
          <a:extLst>
            <a:ext uri="{FF2B5EF4-FFF2-40B4-BE49-F238E27FC236}">
              <a16:creationId xmlns:a16="http://schemas.microsoft.com/office/drawing/2014/main" id="{8CFD1172-FA90-4501-B884-1F5009A4A9C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9" name="直線コネクタ 678">
          <a:extLst>
            <a:ext uri="{FF2B5EF4-FFF2-40B4-BE49-F238E27FC236}">
              <a16:creationId xmlns:a16="http://schemas.microsoft.com/office/drawing/2014/main" id="{3F85896E-1D77-438C-A9F9-0921E854E88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80" name="直線コネクタ 679">
          <a:extLst>
            <a:ext uri="{FF2B5EF4-FFF2-40B4-BE49-F238E27FC236}">
              <a16:creationId xmlns:a16="http://schemas.microsoft.com/office/drawing/2014/main" id="{6069C902-5465-458F-A799-B050C14ADF05}"/>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1" name="テキスト ボックス 680">
          <a:extLst>
            <a:ext uri="{FF2B5EF4-FFF2-40B4-BE49-F238E27FC236}">
              <a16:creationId xmlns:a16="http://schemas.microsoft.com/office/drawing/2014/main" id="{BC901BB0-20FE-416F-BF2F-5CD017F6280E}"/>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2" name="直線コネクタ 681">
          <a:extLst>
            <a:ext uri="{FF2B5EF4-FFF2-40B4-BE49-F238E27FC236}">
              <a16:creationId xmlns:a16="http://schemas.microsoft.com/office/drawing/2014/main" id="{429DC72F-ED51-40DC-98C6-33FDF0305426}"/>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3" name="テキスト ボックス 682">
          <a:extLst>
            <a:ext uri="{FF2B5EF4-FFF2-40B4-BE49-F238E27FC236}">
              <a16:creationId xmlns:a16="http://schemas.microsoft.com/office/drawing/2014/main" id="{4D641C08-9A55-4CC0-879D-A79D30C0D360}"/>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4" name="直線コネクタ 683">
          <a:extLst>
            <a:ext uri="{FF2B5EF4-FFF2-40B4-BE49-F238E27FC236}">
              <a16:creationId xmlns:a16="http://schemas.microsoft.com/office/drawing/2014/main" id="{0D0796B0-93DF-4A0D-8992-4149311D15BA}"/>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5" name="テキスト ボックス 684">
          <a:extLst>
            <a:ext uri="{FF2B5EF4-FFF2-40B4-BE49-F238E27FC236}">
              <a16:creationId xmlns:a16="http://schemas.microsoft.com/office/drawing/2014/main" id="{BD07C2D6-ABC6-4588-BD88-43DAE1C1717C}"/>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6" name="直線コネクタ 685">
          <a:extLst>
            <a:ext uri="{FF2B5EF4-FFF2-40B4-BE49-F238E27FC236}">
              <a16:creationId xmlns:a16="http://schemas.microsoft.com/office/drawing/2014/main" id="{7542CC98-7637-4911-8267-0CB22423E5D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7" name="テキスト ボックス 686">
          <a:extLst>
            <a:ext uri="{FF2B5EF4-FFF2-40B4-BE49-F238E27FC236}">
              <a16:creationId xmlns:a16="http://schemas.microsoft.com/office/drawing/2014/main" id="{861A1546-501D-4E4A-8CD1-5531504DC37F}"/>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8" name="直線コネクタ 687">
          <a:extLst>
            <a:ext uri="{FF2B5EF4-FFF2-40B4-BE49-F238E27FC236}">
              <a16:creationId xmlns:a16="http://schemas.microsoft.com/office/drawing/2014/main" id="{00BA3D70-5AED-4410-BCBF-8B1F60F51DDF}"/>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9" name="テキスト ボックス 688">
          <a:extLst>
            <a:ext uri="{FF2B5EF4-FFF2-40B4-BE49-F238E27FC236}">
              <a16:creationId xmlns:a16="http://schemas.microsoft.com/office/drawing/2014/main" id="{BAA6E8C2-238C-4E97-B61B-8447F79A1A3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0" name="直線コネクタ 689">
          <a:extLst>
            <a:ext uri="{FF2B5EF4-FFF2-40B4-BE49-F238E27FC236}">
              <a16:creationId xmlns:a16="http://schemas.microsoft.com/office/drawing/2014/main" id="{892BFA29-3CE9-449F-A85A-C80F5031F6A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1" name="テキスト ボックス 690">
          <a:extLst>
            <a:ext uri="{FF2B5EF4-FFF2-40B4-BE49-F238E27FC236}">
              <a16:creationId xmlns:a16="http://schemas.microsoft.com/office/drawing/2014/main" id="{F7BD8DE3-E8BB-48CC-970A-7A863DD75EB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D4C96C78-CFE8-4EE0-9C6B-CF753C9E7F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7FCD7BC5-DE29-488C-B3E4-B0A55164B75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保健センター・保健所】&#10;一人当たり面積グラフ枠">
          <a:extLst>
            <a:ext uri="{FF2B5EF4-FFF2-40B4-BE49-F238E27FC236}">
              <a16:creationId xmlns:a16="http://schemas.microsoft.com/office/drawing/2014/main" id="{678B4E1A-9330-468F-B248-4E01BF1D40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119199</xdr:rowOff>
    </xdr:from>
    <xdr:to>
      <xdr:col>116</xdr:col>
      <xdr:colOff>62864</xdr:colOff>
      <xdr:row>64</xdr:row>
      <xdr:rowOff>120831</xdr:rowOff>
    </xdr:to>
    <xdr:cxnSp macro="">
      <xdr:nvCxnSpPr>
        <xdr:cNvPr id="695" name="直線コネクタ 694">
          <a:extLst>
            <a:ext uri="{FF2B5EF4-FFF2-40B4-BE49-F238E27FC236}">
              <a16:creationId xmlns:a16="http://schemas.microsoft.com/office/drawing/2014/main" id="{8BFC77DD-FF89-436F-89DF-FE735DA06A70}"/>
            </a:ext>
          </a:extLst>
        </xdr:cNvPr>
        <xdr:cNvCxnSpPr/>
      </xdr:nvCxnSpPr>
      <xdr:spPr>
        <a:xfrm flipV="1">
          <a:off x="22160864" y="9548949"/>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6" name="【保健センター・保健所】&#10;一人当たり面積最小値テキスト">
          <a:extLst>
            <a:ext uri="{FF2B5EF4-FFF2-40B4-BE49-F238E27FC236}">
              <a16:creationId xmlns:a16="http://schemas.microsoft.com/office/drawing/2014/main" id="{1B85B48E-8DF7-4B76-A7D5-3332FF01A74F}"/>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7" name="直線コネクタ 696">
          <a:extLst>
            <a:ext uri="{FF2B5EF4-FFF2-40B4-BE49-F238E27FC236}">
              <a16:creationId xmlns:a16="http://schemas.microsoft.com/office/drawing/2014/main" id="{ED668351-7073-4358-A974-819E6A8C0509}"/>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65876</xdr:rowOff>
    </xdr:from>
    <xdr:ext cx="469744" cy="259045"/>
    <xdr:sp macro="" textlink="">
      <xdr:nvSpPr>
        <xdr:cNvPr id="698" name="【保健センター・保健所】&#10;一人当たり面積最大値テキスト">
          <a:extLst>
            <a:ext uri="{FF2B5EF4-FFF2-40B4-BE49-F238E27FC236}">
              <a16:creationId xmlns:a16="http://schemas.microsoft.com/office/drawing/2014/main" id="{19F25014-AA7E-4971-B2A2-2DCC2B52F3FD}"/>
            </a:ext>
          </a:extLst>
        </xdr:cNvPr>
        <xdr:cNvSpPr txBox="1"/>
      </xdr:nvSpPr>
      <xdr:spPr>
        <a:xfrm>
          <a:off x="22199600" y="932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119199</xdr:rowOff>
    </xdr:from>
    <xdr:to>
      <xdr:col>116</xdr:col>
      <xdr:colOff>152400</xdr:colOff>
      <xdr:row>55</xdr:row>
      <xdr:rowOff>119199</xdr:rowOff>
    </xdr:to>
    <xdr:cxnSp macro="">
      <xdr:nvCxnSpPr>
        <xdr:cNvPr id="699" name="直線コネクタ 698">
          <a:extLst>
            <a:ext uri="{FF2B5EF4-FFF2-40B4-BE49-F238E27FC236}">
              <a16:creationId xmlns:a16="http://schemas.microsoft.com/office/drawing/2014/main" id="{C58E7F24-A5C0-4A92-95F8-254E65E7BD9A}"/>
            </a:ext>
          </a:extLst>
        </xdr:cNvPr>
        <xdr:cNvCxnSpPr/>
      </xdr:nvCxnSpPr>
      <xdr:spPr>
        <a:xfrm>
          <a:off x="22072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700" name="【保健センター・保健所】&#10;一人当たり面積平均値テキスト">
          <a:extLst>
            <a:ext uri="{FF2B5EF4-FFF2-40B4-BE49-F238E27FC236}">
              <a16:creationId xmlns:a16="http://schemas.microsoft.com/office/drawing/2014/main" id="{4547B1F7-D87E-4F3A-BE1C-F5FC651C4E31}"/>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701" name="フローチャート: 判断 700">
          <a:extLst>
            <a:ext uri="{FF2B5EF4-FFF2-40B4-BE49-F238E27FC236}">
              <a16:creationId xmlns:a16="http://schemas.microsoft.com/office/drawing/2014/main" id="{75B1495F-80F1-4A15-9D5C-FEC1D032BB38}"/>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48804</xdr:rowOff>
    </xdr:from>
    <xdr:to>
      <xdr:col>112</xdr:col>
      <xdr:colOff>38100</xdr:colOff>
      <xdr:row>63</xdr:row>
      <xdr:rowOff>150404</xdr:rowOff>
    </xdr:to>
    <xdr:sp macro="" textlink="">
      <xdr:nvSpPr>
        <xdr:cNvPr id="702" name="フローチャート: 判断 701">
          <a:extLst>
            <a:ext uri="{FF2B5EF4-FFF2-40B4-BE49-F238E27FC236}">
              <a16:creationId xmlns:a16="http://schemas.microsoft.com/office/drawing/2014/main" id="{6C70DBC2-7165-426E-9853-75302D18F42F}"/>
            </a:ext>
          </a:extLst>
        </xdr:cNvPr>
        <xdr:cNvSpPr/>
      </xdr:nvSpPr>
      <xdr:spPr>
        <a:xfrm>
          <a:off x="21272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52070</xdr:rowOff>
    </xdr:from>
    <xdr:to>
      <xdr:col>107</xdr:col>
      <xdr:colOff>101600</xdr:colOff>
      <xdr:row>63</xdr:row>
      <xdr:rowOff>153670</xdr:rowOff>
    </xdr:to>
    <xdr:sp macro="" textlink="">
      <xdr:nvSpPr>
        <xdr:cNvPr id="703" name="フローチャート: 判断 702">
          <a:extLst>
            <a:ext uri="{FF2B5EF4-FFF2-40B4-BE49-F238E27FC236}">
              <a16:creationId xmlns:a16="http://schemas.microsoft.com/office/drawing/2014/main" id="{834B53D7-CA3E-4701-AE55-294F5262F476}"/>
            </a:ext>
          </a:extLst>
        </xdr:cNvPr>
        <xdr:cNvSpPr/>
      </xdr:nvSpPr>
      <xdr:spPr>
        <a:xfrm>
          <a:off x="20383500" y="1085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61867</xdr:rowOff>
    </xdr:from>
    <xdr:to>
      <xdr:col>102</xdr:col>
      <xdr:colOff>165100</xdr:colOff>
      <xdr:row>63</xdr:row>
      <xdr:rowOff>163467</xdr:rowOff>
    </xdr:to>
    <xdr:sp macro="" textlink="">
      <xdr:nvSpPr>
        <xdr:cNvPr id="704" name="フローチャート: 判断 703">
          <a:extLst>
            <a:ext uri="{FF2B5EF4-FFF2-40B4-BE49-F238E27FC236}">
              <a16:creationId xmlns:a16="http://schemas.microsoft.com/office/drawing/2014/main" id="{EFFEC865-E50E-4D6F-AA7A-3F1723D99AE6}"/>
            </a:ext>
          </a:extLst>
        </xdr:cNvPr>
        <xdr:cNvSpPr/>
      </xdr:nvSpPr>
      <xdr:spPr>
        <a:xfrm>
          <a:off x="19494500" y="10863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45538</xdr:rowOff>
    </xdr:from>
    <xdr:to>
      <xdr:col>98</xdr:col>
      <xdr:colOff>38100</xdr:colOff>
      <xdr:row>63</xdr:row>
      <xdr:rowOff>147138</xdr:rowOff>
    </xdr:to>
    <xdr:sp macro="" textlink="">
      <xdr:nvSpPr>
        <xdr:cNvPr id="705" name="フローチャート: 判断 704">
          <a:extLst>
            <a:ext uri="{FF2B5EF4-FFF2-40B4-BE49-F238E27FC236}">
              <a16:creationId xmlns:a16="http://schemas.microsoft.com/office/drawing/2014/main" id="{C004ED25-CE56-46AD-83BF-D7190A54E902}"/>
            </a:ext>
          </a:extLst>
        </xdr:cNvPr>
        <xdr:cNvSpPr/>
      </xdr:nvSpPr>
      <xdr:spPr>
        <a:xfrm>
          <a:off x="18605500" y="1084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B13B5E84-634D-46F1-AAF2-60824E6FE96E}"/>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99B91D42-C583-4F2B-8447-A874EFCDDEC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58DBB84A-5FF7-40BE-954C-A789508D203C}"/>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733921B8-DEBD-47E0-912C-215A9056086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137B7055-1CA0-4D6F-A43D-E076EC321D9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84727</xdr:rowOff>
    </xdr:from>
    <xdr:to>
      <xdr:col>116</xdr:col>
      <xdr:colOff>114300</xdr:colOff>
      <xdr:row>64</xdr:row>
      <xdr:rowOff>14877</xdr:rowOff>
    </xdr:to>
    <xdr:sp macro="" textlink="">
      <xdr:nvSpPr>
        <xdr:cNvPr id="711" name="楕円 710">
          <a:extLst>
            <a:ext uri="{FF2B5EF4-FFF2-40B4-BE49-F238E27FC236}">
              <a16:creationId xmlns:a16="http://schemas.microsoft.com/office/drawing/2014/main" id="{D74614A9-D988-43D9-8E69-CCDE4EF917D4}"/>
            </a:ext>
          </a:extLst>
        </xdr:cNvPr>
        <xdr:cNvSpPr/>
      </xdr:nvSpPr>
      <xdr:spPr>
        <a:xfrm>
          <a:off x="221107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63154</xdr:rowOff>
    </xdr:from>
    <xdr:ext cx="469744" cy="259045"/>
    <xdr:sp macro="" textlink="">
      <xdr:nvSpPr>
        <xdr:cNvPr id="712" name="【保健センター・保健所】&#10;一人当たり面積該当値テキスト">
          <a:extLst>
            <a:ext uri="{FF2B5EF4-FFF2-40B4-BE49-F238E27FC236}">
              <a16:creationId xmlns:a16="http://schemas.microsoft.com/office/drawing/2014/main" id="{9AF8C1DF-4322-4B24-9994-ED048665BE92}"/>
            </a:ext>
          </a:extLst>
        </xdr:cNvPr>
        <xdr:cNvSpPr txBox="1"/>
      </xdr:nvSpPr>
      <xdr:spPr>
        <a:xfrm>
          <a:off x="22199600" y="1086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84727</xdr:rowOff>
    </xdr:from>
    <xdr:to>
      <xdr:col>112</xdr:col>
      <xdr:colOff>38100</xdr:colOff>
      <xdr:row>64</xdr:row>
      <xdr:rowOff>14877</xdr:rowOff>
    </xdr:to>
    <xdr:sp macro="" textlink="">
      <xdr:nvSpPr>
        <xdr:cNvPr id="713" name="楕円 712">
          <a:extLst>
            <a:ext uri="{FF2B5EF4-FFF2-40B4-BE49-F238E27FC236}">
              <a16:creationId xmlns:a16="http://schemas.microsoft.com/office/drawing/2014/main" id="{4D59E41E-66ED-4ADC-9637-EE12670CAB95}"/>
            </a:ext>
          </a:extLst>
        </xdr:cNvPr>
        <xdr:cNvSpPr/>
      </xdr:nvSpPr>
      <xdr:spPr>
        <a:xfrm>
          <a:off x="21272500" y="1088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135527</xdr:rowOff>
    </xdr:from>
    <xdr:to>
      <xdr:col>116</xdr:col>
      <xdr:colOff>63500</xdr:colOff>
      <xdr:row>63</xdr:row>
      <xdr:rowOff>135527</xdr:rowOff>
    </xdr:to>
    <xdr:cxnSp macro="">
      <xdr:nvCxnSpPr>
        <xdr:cNvPr id="714" name="直線コネクタ 713">
          <a:extLst>
            <a:ext uri="{FF2B5EF4-FFF2-40B4-BE49-F238E27FC236}">
              <a16:creationId xmlns:a16="http://schemas.microsoft.com/office/drawing/2014/main" id="{C5351F18-FFEA-4B54-AFF8-7B5FB60A5280}"/>
            </a:ext>
          </a:extLst>
        </xdr:cNvPr>
        <xdr:cNvCxnSpPr/>
      </xdr:nvCxnSpPr>
      <xdr:spPr>
        <a:xfrm>
          <a:off x="21323300" y="10936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81462</xdr:rowOff>
    </xdr:from>
    <xdr:to>
      <xdr:col>107</xdr:col>
      <xdr:colOff>101600</xdr:colOff>
      <xdr:row>64</xdr:row>
      <xdr:rowOff>11612</xdr:rowOff>
    </xdr:to>
    <xdr:sp macro="" textlink="">
      <xdr:nvSpPr>
        <xdr:cNvPr id="715" name="楕円 714">
          <a:extLst>
            <a:ext uri="{FF2B5EF4-FFF2-40B4-BE49-F238E27FC236}">
              <a16:creationId xmlns:a16="http://schemas.microsoft.com/office/drawing/2014/main" id="{F9956E03-7917-4178-9B92-A43EAB5C0027}"/>
            </a:ext>
          </a:extLst>
        </xdr:cNvPr>
        <xdr:cNvSpPr/>
      </xdr:nvSpPr>
      <xdr:spPr>
        <a:xfrm>
          <a:off x="20383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132262</xdr:rowOff>
    </xdr:from>
    <xdr:to>
      <xdr:col>111</xdr:col>
      <xdr:colOff>177800</xdr:colOff>
      <xdr:row>63</xdr:row>
      <xdr:rowOff>135527</xdr:rowOff>
    </xdr:to>
    <xdr:cxnSp macro="">
      <xdr:nvCxnSpPr>
        <xdr:cNvPr id="716" name="直線コネクタ 715">
          <a:extLst>
            <a:ext uri="{FF2B5EF4-FFF2-40B4-BE49-F238E27FC236}">
              <a16:creationId xmlns:a16="http://schemas.microsoft.com/office/drawing/2014/main" id="{DCA55F3E-2F50-4454-92DC-6E35542BA677}"/>
            </a:ext>
          </a:extLst>
        </xdr:cNvPr>
        <xdr:cNvCxnSpPr/>
      </xdr:nvCxnSpPr>
      <xdr:spPr>
        <a:xfrm>
          <a:off x="20434300" y="1093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81462</xdr:rowOff>
    </xdr:from>
    <xdr:to>
      <xdr:col>102</xdr:col>
      <xdr:colOff>165100</xdr:colOff>
      <xdr:row>64</xdr:row>
      <xdr:rowOff>11612</xdr:rowOff>
    </xdr:to>
    <xdr:sp macro="" textlink="">
      <xdr:nvSpPr>
        <xdr:cNvPr id="717" name="楕円 716">
          <a:extLst>
            <a:ext uri="{FF2B5EF4-FFF2-40B4-BE49-F238E27FC236}">
              <a16:creationId xmlns:a16="http://schemas.microsoft.com/office/drawing/2014/main" id="{6BF96EEE-05A2-4F4C-9C52-2C82A5F6A0D8}"/>
            </a:ext>
          </a:extLst>
        </xdr:cNvPr>
        <xdr:cNvSpPr/>
      </xdr:nvSpPr>
      <xdr:spPr>
        <a:xfrm>
          <a:off x="19494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132262</xdr:rowOff>
    </xdr:from>
    <xdr:to>
      <xdr:col>107</xdr:col>
      <xdr:colOff>50800</xdr:colOff>
      <xdr:row>63</xdr:row>
      <xdr:rowOff>132262</xdr:rowOff>
    </xdr:to>
    <xdr:cxnSp macro="">
      <xdr:nvCxnSpPr>
        <xdr:cNvPr id="718" name="直線コネクタ 717">
          <a:extLst>
            <a:ext uri="{FF2B5EF4-FFF2-40B4-BE49-F238E27FC236}">
              <a16:creationId xmlns:a16="http://schemas.microsoft.com/office/drawing/2014/main" id="{BACABF5D-C6C2-4564-9873-0EA55462006C}"/>
            </a:ext>
          </a:extLst>
        </xdr:cNvPr>
        <xdr:cNvCxnSpPr/>
      </xdr:nvCxnSpPr>
      <xdr:spPr>
        <a:xfrm>
          <a:off x="19545300" y="1093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81462</xdr:rowOff>
    </xdr:from>
    <xdr:to>
      <xdr:col>98</xdr:col>
      <xdr:colOff>38100</xdr:colOff>
      <xdr:row>64</xdr:row>
      <xdr:rowOff>11612</xdr:rowOff>
    </xdr:to>
    <xdr:sp macro="" textlink="">
      <xdr:nvSpPr>
        <xdr:cNvPr id="719" name="楕円 718">
          <a:extLst>
            <a:ext uri="{FF2B5EF4-FFF2-40B4-BE49-F238E27FC236}">
              <a16:creationId xmlns:a16="http://schemas.microsoft.com/office/drawing/2014/main" id="{FFCB91EE-ED0C-48BB-B91A-F58F490B5963}"/>
            </a:ext>
          </a:extLst>
        </xdr:cNvPr>
        <xdr:cNvSpPr/>
      </xdr:nvSpPr>
      <xdr:spPr>
        <a:xfrm>
          <a:off x="18605500" y="1088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132262</xdr:rowOff>
    </xdr:from>
    <xdr:to>
      <xdr:col>102</xdr:col>
      <xdr:colOff>114300</xdr:colOff>
      <xdr:row>63</xdr:row>
      <xdr:rowOff>132262</xdr:rowOff>
    </xdr:to>
    <xdr:cxnSp macro="">
      <xdr:nvCxnSpPr>
        <xdr:cNvPr id="720" name="直線コネクタ 719">
          <a:extLst>
            <a:ext uri="{FF2B5EF4-FFF2-40B4-BE49-F238E27FC236}">
              <a16:creationId xmlns:a16="http://schemas.microsoft.com/office/drawing/2014/main" id="{852A056A-F91E-4467-BBAD-5A11A5A40172}"/>
            </a:ext>
          </a:extLst>
        </xdr:cNvPr>
        <xdr:cNvCxnSpPr/>
      </xdr:nvCxnSpPr>
      <xdr:spPr>
        <a:xfrm>
          <a:off x="18656300" y="10933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166931</xdr:rowOff>
    </xdr:from>
    <xdr:ext cx="469744" cy="259045"/>
    <xdr:sp macro="" textlink="">
      <xdr:nvSpPr>
        <xdr:cNvPr id="721" name="n_1aveValue【保健センター・保健所】&#10;一人当たり面積">
          <a:extLst>
            <a:ext uri="{FF2B5EF4-FFF2-40B4-BE49-F238E27FC236}">
              <a16:creationId xmlns:a16="http://schemas.microsoft.com/office/drawing/2014/main" id="{B7FDF0A5-20F1-4A8F-8A24-AD7AD6EADED0}"/>
            </a:ext>
          </a:extLst>
        </xdr:cNvPr>
        <xdr:cNvSpPr txBox="1"/>
      </xdr:nvSpPr>
      <xdr:spPr>
        <a:xfrm>
          <a:off x="210757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170197</xdr:rowOff>
    </xdr:from>
    <xdr:ext cx="469744" cy="259045"/>
    <xdr:sp macro="" textlink="">
      <xdr:nvSpPr>
        <xdr:cNvPr id="722" name="n_2aveValue【保健センター・保健所】&#10;一人当たり面積">
          <a:extLst>
            <a:ext uri="{FF2B5EF4-FFF2-40B4-BE49-F238E27FC236}">
              <a16:creationId xmlns:a16="http://schemas.microsoft.com/office/drawing/2014/main" id="{454A711C-3D4F-4B23-9F11-DD818C04987E}"/>
            </a:ext>
          </a:extLst>
        </xdr:cNvPr>
        <xdr:cNvSpPr txBox="1"/>
      </xdr:nvSpPr>
      <xdr:spPr>
        <a:xfrm>
          <a:off x="20199427" y="10628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8544</xdr:rowOff>
    </xdr:from>
    <xdr:ext cx="469744" cy="259045"/>
    <xdr:sp macro="" textlink="">
      <xdr:nvSpPr>
        <xdr:cNvPr id="723" name="n_3aveValue【保健センター・保健所】&#10;一人当たり面積">
          <a:extLst>
            <a:ext uri="{FF2B5EF4-FFF2-40B4-BE49-F238E27FC236}">
              <a16:creationId xmlns:a16="http://schemas.microsoft.com/office/drawing/2014/main" id="{7A038EF0-AA49-4213-9B14-D95EC60C6129}"/>
            </a:ext>
          </a:extLst>
        </xdr:cNvPr>
        <xdr:cNvSpPr txBox="1"/>
      </xdr:nvSpPr>
      <xdr:spPr>
        <a:xfrm>
          <a:off x="19310427" y="10638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163665</xdr:rowOff>
    </xdr:from>
    <xdr:ext cx="469744" cy="259045"/>
    <xdr:sp macro="" textlink="">
      <xdr:nvSpPr>
        <xdr:cNvPr id="724" name="n_4aveValue【保健センター・保健所】&#10;一人当たり面積">
          <a:extLst>
            <a:ext uri="{FF2B5EF4-FFF2-40B4-BE49-F238E27FC236}">
              <a16:creationId xmlns:a16="http://schemas.microsoft.com/office/drawing/2014/main" id="{64732910-CCB2-435B-9034-D06BDB7F0623}"/>
            </a:ext>
          </a:extLst>
        </xdr:cNvPr>
        <xdr:cNvSpPr txBox="1"/>
      </xdr:nvSpPr>
      <xdr:spPr>
        <a:xfrm>
          <a:off x="18421427" y="1062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6004</xdr:rowOff>
    </xdr:from>
    <xdr:ext cx="469744" cy="259045"/>
    <xdr:sp macro="" textlink="">
      <xdr:nvSpPr>
        <xdr:cNvPr id="725" name="n_1mainValue【保健センター・保健所】&#10;一人当たり面積">
          <a:extLst>
            <a:ext uri="{FF2B5EF4-FFF2-40B4-BE49-F238E27FC236}">
              <a16:creationId xmlns:a16="http://schemas.microsoft.com/office/drawing/2014/main" id="{67171D92-4DC2-4514-A7C9-0227707C18A7}"/>
            </a:ext>
          </a:extLst>
        </xdr:cNvPr>
        <xdr:cNvSpPr txBox="1"/>
      </xdr:nvSpPr>
      <xdr:spPr>
        <a:xfrm>
          <a:off x="21075727" y="1097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2739</xdr:rowOff>
    </xdr:from>
    <xdr:ext cx="469744" cy="259045"/>
    <xdr:sp macro="" textlink="">
      <xdr:nvSpPr>
        <xdr:cNvPr id="726" name="n_2mainValue【保健センター・保健所】&#10;一人当たり面積">
          <a:extLst>
            <a:ext uri="{FF2B5EF4-FFF2-40B4-BE49-F238E27FC236}">
              <a16:creationId xmlns:a16="http://schemas.microsoft.com/office/drawing/2014/main" id="{92DE4784-A180-4F9D-BC47-9C0209261DEF}"/>
            </a:ext>
          </a:extLst>
        </xdr:cNvPr>
        <xdr:cNvSpPr txBox="1"/>
      </xdr:nvSpPr>
      <xdr:spPr>
        <a:xfrm>
          <a:off x="20199427" y="109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2739</xdr:rowOff>
    </xdr:from>
    <xdr:ext cx="469744" cy="259045"/>
    <xdr:sp macro="" textlink="">
      <xdr:nvSpPr>
        <xdr:cNvPr id="727" name="n_3mainValue【保健センター・保健所】&#10;一人当たり面積">
          <a:extLst>
            <a:ext uri="{FF2B5EF4-FFF2-40B4-BE49-F238E27FC236}">
              <a16:creationId xmlns:a16="http://schemas.microsoft.com/office/drawing/2014/main" id="{3FEF2677-CFC6-4984-8BB8-F3C277E0D415}"/>
            </a:ext>
          </a:extLst>
        </xdr:cNvPr>
        <xdr:cNvSpPr txBox="1"/>
      </xdr:nvSpPr>
      <xdr:spPr>
        <a:xfrm>
          <a:off x="19310427" y="109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2739</xdr:rowOff>
    </xdr:from>
    <xdr:ext cx="469744" cy="259045"/>
    <xdr:sp macro="" textlink="">
      <xdr:nvSpPr>
        <xdr:cNvPr id="728" name="n_4mainValue【保健センター・保健所】&#10;一人当たり面積">
          <a:extLst>
            <a:ext uri="{FF2B5EF4-FFF2-40B4-BE49-F238E27FC236}">
              <a16:creationId xmlns:a16="http://schemas.microsoft.com/office/drawing/2014/main" id="{41C34FDF-E7EF-4965-A2A5-700E567C130A}"/>
            </a:ext>
          </a:extLst>
        </xdr:cNvPr>
        <xdr:cNvSpPr txBox="1"/>
      </xdr:nvSpPr>
      <xdr:spPr>
        <a:xfrm>
          <a:off x="18421427" y="1097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9D4E8658-8726-4480-933C-057FF480DD9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EE307E27-4F65-4A11-AE20-900091AA183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C497446F-D3F1-48B0-9926-DD6E0D838EB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8B156FF7-15DE-472D-A36D-7A03969A4674}"/>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C003F6AD-FF7C-4CFC-A0B1-A2596AC3CAD3}"/>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232C860D-641C-4C8E-9511-5571D39D316D}"/>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01A12D1D-1582-4C42-931C-CB20B48CC4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BCF95E61-318A-47B3-B29B-81FDBBA12CC8}"/>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B68E8A2E-4C40-473B-83CA-0D1F1002391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1410508A-360C-4FF4-A568-5D01E3753E6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CD46F89F-8E30-4754-806D-D73ABDDC631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0" name="直線コネクタ 739">
          <a:extLst>
            <a:ext uri="{FF2B5EF4-FFF2-40B4-BE49-F238E27FC236}">
              <a16:creationId xmlns:a16="http://schemas.microsoft.com/office/drawing/2014/main" id="{478FEF66-25AF-4875-BB58-22406C121B9D}"/>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C9825A53-40E0-4C24-AEE1-82F29C5C7809}"/>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2" name="直線コネクタ 741">
          <a:extLst>
            <a:ext uri="{FF2B5EF4-FFF2-40B4-BE49-F238E27FC236}">
              <a16:creationId xmlns:a16="http://schemas.microsoft.com/office/drawing/2014/main" id="{CFC3875F-EFBD-497F-BD11-3365A4FF47A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3" name="テキスト ボックス 742">
          <a:extLst>
            <a:ext uri="{FF2B5EF4-FFF2-40B4-BE49-F238E27FC236}">
              <a16:creationId xmlns:a16="http://schemas.microsoft.com/office/drawing/2014/main" id="{0F7ED0F4-59EE-4610-AE74-ECC9A052FAC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4" name="直線コネクタ 743">
          <a:extLst>
            <a:ext uri="{FF2B5EF4-FFF2-40B4-BE49-F238E27FC236}">
              <a16:creationId xmlns:a16="http://schemas.microsoft.com/office/drawing/2014/main" id="{4207571A-DEA5-41BD-894B-9FEC6A3F0B1F}"/>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5" name="テキスト ボックス 744">
          <a:extLst>
            <a:ext uri="{FF2B5EF4-FFF2-40B4-BE49-F238E27FC236}">
              <a16:creationId xmlns:a16="http://schemas.microsoft.com/office/drawing/2014/main" id="{598979F1-C46B-447E-B9E7-F785CF253FC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6" name="直線コネクタ 745">
          <a:extLst>
            <a:ext uri="{FF2B5EF4-FFF2-40B4-BE49-F238E27FC236}">
              <a16:creationId xmlns:a16="http://schemas.microsoft.com/office/drawing/2014/main" id="{73E3EA4F-7D22-4C01-AAD9-9624A070EFB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7" name="テキスト ボックス 746">
          <a:extLst>
            <a:ext uri="{FF2B5EF4-FFF2-40B4-BE49-F238E27FC236}">
              <a16:creationId xmlns:a16="http://schemas.microsoft.com/office/drawing/2014/main" id="{19D82925-A585-4241-83FB-0E1D5AA1041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8" name="直線コネクタ 747">
          <a:extLst>
            <a:ext uri="{FF2B5EF4-FFF2-40B4-BE49-F238E27FC236}">
              <a16:creationId xmlns:a16="http://schemas.microsoft.com/office/drawing/2014/main" id="{6C636FDD-99A1-4D87-8E72-243E86311A69}"/>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9" name="テキスト ボックス 748">
          <a:extLst>
            <a:ext uri="{FF2B5EF4-FFF2-40B4-BE49-F238E27FC236}">
              <a16:creationId xmlns:a16="http://schemas.microsoft.com/office/drawing/2014/main" id="{E1C2896E-4084-435C-B6C6-71A3353FA87D}"/>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0" name="直線コネクタ 749">
          <a:extLst>
            <a:ext uri="{FF2B5EF4-FFF2-40B4-BE49-F238E27FC236}">
              <a16:creationId xmlns:a16="http://schemas.microsoft.com/office/drawing/2014/main" id="{8C5CE0E1-DB24-461A-A430-F62833CC7C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1" name="テキスト ボックス 750">
          <a:extLst>
            <a:ext uri="{FF2B5EF4-FFF2-40B4-BE49-F238E27FC236}">
              <a16:creationId xmlns:a16="http://schemas.microsoft.com/office/drawing/2014/main" id="{FBA3E6C7-85AF-4C95-B420-64A552E1921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a:extLst>
            <a:ext uri="{FF2B5EF4-FFF2-40B4-BE49-F238E27FC236}">
              <a16:creationId xmlns:a16="http://schemas.microsoft.com/office/drawing/2014/main" id="{20C2D243-816F-451F-B1DB-74ECAE8BDCF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36195</xdr:rowOff>
    </xdr:from>
    <xdr:to>
      <xdr:col>85</xdr:col>
      <xdr:colOff>126364</xdr:colOff>
      <xdr:row>86</xdr:row>
      <xdr:rowOff>114300</xdr:rowOff>
    </xdr:to>
    <xdr:cxnSp macro="">
      <xdr:nvCxnSpPr>
        <xdr:cNvPr id="753" name="直線コネクタ 752">
          <a:extLst>
            <a:ext uri="{FF2B5EF4-FFF2-40B4-BE49-F238E27FC236}">
              <a16:creationId xmlns:a16="http://schemas.microsoft.com/office/drawing/2014/main" id="{BEEFB795-6109-4FF3-924D-52D8938F75C3}"/>
            </a:ext>
          </a:extLst>
        </xdr:cNvPr>
        <xdr:cNvCxnSpPr/>
      </xdr:nvCxnSpPr>
      <xdr:spPr>
        <a:xfrm flipV="1">
          <a:off x="16318864" y="13237845"/>
          <a:ext cx="0" cy="1621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4" name="【消防施設】&#10;有形固定資産減価償却率最小値テキスト">
          <a:extLst>
            <a:ext uri="{FF2B5EF4-FFF2-40B4-BE49-F238E27FC236}">
              <a16:creationId xmlns:a16="http://schemas.microsoft.com/office/drawing/2014/main" id="{29543369-764E-41C0-B35C-DD8731A7C41C}"/>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5" name="直線コネクタ 754">
          <a:extLst>
            <a:ext uri="{FF2B5EF4-FFF2-40B4-BE49-F238E27FC236}">
              <a16:creationId xmlns:a16="http://schemas.microsoft.com/office/drawing/2014/main" id="{24490C6B-880B-46D0-AAD3-4898200AEC5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154322</xdr:rowOff>
    </xdr:from>
    <xdr:ext cx="405111" cy="259045"/>
    <xdr:sp macro="" textlink="">
      <xdr:nvSpPr>
        <xdr:cNvPr id="756" name="【消防施設】&#10;有形固定資産減価償却率最大値テキスト">
          <a:extLst>
            <a:ext uri="{FF2B5EF4-FFF2-40B4-BE49-F238E27FC236}">
              <a16:creationId xmlns:a16="http://schemas.microsoft.com/office/drawing/2014/main" id="{F8FDC058-496B-43F1-AD93-C991913CD008}"/>
            </a:ext>
          </a:extLst>
        </xdr:cNvPr>
        <xdr:cNvSpPr txBox="1"/>
      </xdr:nvSpPr>
      <xdr:spPr>
        <a:xfrm>
          <a:off x="16357600" y="1301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36195</xdr:rowOff>
    </xdr:from>
    <xdr:to>
      <xdr:col>86</xdr:col>
      <xdr:colOff>25400</xdr:colOff>
      <xdr:row>77</xdr:row>
      <xdr:rowOff>36195</xdr:rowOff>
    </xdr:to>
    <xdr:cxnSp macro="">
      <xdr:nvCxnSpPr>
        <xdr:cNvPr id="757" name="直線コネクタ 756">
          <a:extLst>
            <a:ext uri="{FF2B5EF4-FFF2-40B4-BE49-F238E27FC236}">
              <a16:creationId xmlns:a16="http://schemas.microsoft.com/office/drawing/2014/main" id="{A1DA0F68-26EA-4246-AE79-492A58640EB6}"/>
            </a:ext>
          </a:extLst>
        </xdr:cNvPr>
        <xdr:cNvCxnSpPr/>
      </xdr:nvCxnSpPr>
      <xdr:spPr>
        <a:xfrm>
          <a:off x="16230600" y="1323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160038</xdr:rowOff>
    </xdr:from>
    <xdr:ext cx="405111" cy="259045"/>
    <xdr:sp macro="" textlink="">
      <xdr:nvSpPr>
        <xdr:cNvPr id="758" name="【消防施設】&#10;有形固定資産減価償却率平均値テキスト">
          <a:extLst>
            <a:ext uri="{FF2B5EF4-FFF2-40B4-BE49-F238E27FC236}">
              <a16:creationId xmlns:a16="http://schemas.microsoft.com/office/drawing/2014/main" id="{47F81826-80F0-4BEA-86A3-BFEB5ADD6CA7}"/>
            </a:ext>
          </a:extLst>
        </xdr:cNvPr>
        <xdr:cNvSpPr txBox="1"/>
      </xdr:nvSpPr>
      <xdr:spPr>
        <a:xfrm>
          <a:off x="16357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9" name="フローチャート: 判断 758">
          <a:extLst>
            <a:ext uri="{FF2B5EF4-FFF2-40B4-BE49-F238E27FC236}">
              <a16:creationId xmlns:a16="http://schemas.microsoft.com/office/drawing/2014/main" id="{8FDD54F2-D1AC-4F3D-B7CD-49496CE0CD21}"/>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60" name="フローチャート: 判断 759">
          <a:extLst>
            <a:ext uri="{FF2B5EF4-FFF2-40B4-BE49-F238E27FC236}">
              <a16:creationId xmlns:a16="http://schemas.microsoft.com/office/drawing/2014/main" id="{65C527D0-482D-4D2F-BCDB-626C949AF9F0}"/>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61" name="フローチャート: 判断 760">
          <a:extLst>
            <a:ext uri="{FF2B5EF4-FFF2-40B4-BE49-F238E27FC236}">
              <a16:creationId xmlns:a16="http://schemas.microsoft.com/office/drawing/2014/main" id="{D2EA2506-C122-400B-9BE9-926A6C5988BA}"/>
            </a:ext>
          </a:extLst>
        </xdr:cNvPr>
        <xdr:cNvSpPr/>
      </xdr:nvSpPr>
      <xdr:spPr>
        <a:xfrm>
          <a:off x="14541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762" name="フローチャート: 判断 761">
          <a:extLst>
            <a:ext uri="{FF2B5EF4-FFF2-40B4-BE49-F238E27FC236}">
              <a16:creationId xmlns:a16="http://schemas.microsoft.com/office/drawing/2014/main" id="{39D9230B-D2D5-42D7-865F-235412F54ECD}"/>
            </a:ext>
          </a:extLst>
        </xdr:cNvPr>
        <xdr:cNvSpPr/>
      </xdr:nvSpPr>
      <xdr:spPr>
        <a:xfrm>
          <a:off x="13652500" y="1402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116839</xdr:rowOff>
    </xdr:from>
    <xdr:to>
      <xdr:col>67</xdr:col>
      <xdr:colOff>101600</xdr:colOff>
      <xdr:row>82</xdr:row>
      <xdr:rowOff>46989</xdr:rowOff>
    </xdr:to>
    <xdr:sp macro="" textlink="">
      <xdr:nvSpPr>
        <xdr:cNvPr id="763" name="フローチャート: 判断 762">
          <a:extLst>
            <a:ext uri="{FF2B5EF4-FFF2-40B4-BE49-F238E27FC236}">
              <a16:creationId xmlns:a16="http://schemas.microsoft.com/office/drawing/2014/main" id="{9E488310-8B18-4F4B-BE24-8F964BD5C1A9}"/>
            </a:ext>
          </a:extLst>
        </xdr:cNvPr>
        <xdr:cNvSpPr/>
      </xdr:nvSpPr>
      <xdr:spPr>
        <a:xfrm>
          <a:off x="12763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7CA1C6B-0894-40E1-887F-74F2C364CA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B68CAA6B-1DB1-4BC5-BA23-5C094CD9F63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7E1B44A-DBF8-4C9A-AF87-10297790881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A9F634FC-5AA3-497B-9E25-9A709AD8E633}"/>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F72C295E-0082-4814-AAEE-E6208AAD914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40639</xdr:rowOff>
    </xdr:from>
    <xdr:to>
      <xdr:col>85</xdr:col>
      <xdr:colOff>177800</xdr:colOff>
      <xdr:row>80</xdr:row>
      <xdr:rowOff>142239</xdr:rowOff>
    </xdr:to>
    <xdr:sp macro="" textlink="">
      <xdr:nvSpPr>
        <xdr:cNvPr id="769" name="楕円 768">
          <a:extLst>
            <a:ext uri="{FF2B5EF4-FFF2-40B4-BE49-F238E27FC236}">
              <a16:creationId xmlns:a16="http://schemas.microsoft.com/office/drawing/2014/main" id="{E91053FF-0E2C-4DE2-8937-F040073EA236}"/>
            </a:ext>
          </a:extLst>
        </xdr:cNvPr>
        <xdr:cNvSpPr/>
      </xdr:nvSpPr>
      <xdr:spPr>
        <a:xfrm>
          <a:off x="16268700" y="13756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63516</xdr:rowOff>
    </xdr:from>
    <xdr:ext cx="405111" cy="259045"/>
    <xdr:sp macro="" textlink="">
      <xdr:nvSpPr>
        <xdr:cNvPr id="770" name="【消防施設】&#10;有形固定資産減価償却率該当値テキスト">
          <a:extLst>
            <a:ext uri="{FF2B5EF4-FFF2-40B4-BE49-F238E27FC236}">
              <a16:creationId xmlns:a16="http://schemas.microsoft.com/office/drawing/2014/main" id="{7A7824CC-30C0-4F4D-914E-A1AF86A2F7A3}"/>
            </a:ext>
          </a:extLst>
        </xdr:cNvPr>
        <xdr:cNvSpPr txBox="1"/>
      </xdr:nvSpPr>
      <xdr:spPr>
        <a:xfrm>
          <a:off x="16357600"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160655</xdr:rowOff>
    </xdr:from>
    <xdr:to>
      <xdr:col>81</xdr:col>
      <xdr:colOff>101600</xdr:colOff>
      <xdr:row>80</xdr:row>
      <xdr:rowOff>90805</xdr:rowOff>
    </xdr:to>
    <xdr:sp macro="" textlink="">
      <xdr:nvSpPr>
        <xdr:cNvPr id="771" name="楕円 770">
          <a:extLst>
            <a:ext uri="{FF2B5EF4-FFF2-40B4-BE49-F238E27FC236}">
              <a16:creationId xmlns:a16="http://schemas.microsoft.com/office/drawing/2014/main" id="{27EEF5ED-15CE-4F62-8D50-04E491BABFF1}"/>
            </a:ext>
          </a:extLst>
        </xdr:cNvPr>
        <xdr:cNvSpPr/>
      </xdr:nvSpPr>
      <xdr:spPr>
        <a:xfrm>
          <a:off x="15430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40005</xdr:rowOff>
    </xdr:from>
    <xdr:to>
      <xdr:col>85</xdr:col>
      <xdr:colOff>127000</xdr:colOff>
      <xdr:row>80</xdr:row>
      <xdr:rowOff>91439</xdr:rowOff>
    </xdr:to>
    <xdr:cxnSp macro="">
      <xdr:nvCxnSpPr>
        <xdr:cNvPr id="772" name="直線コネクタ 771">
          <a:extLst>
            <a:ext uri="{FF2B5EF4-FFF2-40B4-BE49-F238E27FC236}">
              <a16:creationId xmlns:a16="http://schemas.microsoft.com/office/drawing/2014/main" id="{3F25976C-B23F-4E58-87D7-D4B01BA49A6F}"/>
            </a:ext>
          </a:extLst>
        </xdr:cNvPr>
        <xdr:cNvCxnSpPr/>
      </xdr:nvCxnSpPr>
      <xdr:spPr>
        <a:xfrm>
          <a:off x="15481300" y="137560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109220</xdr:rowOff>
    </xdr:from>
    <xdr:to>
      <xdr:col>76</xdr:col>
      <xdr:colOff>165100</xdr:colOff>
      <xdr:row>80</xdr:row>
      <xdr:rowOff>39370</xdr:rowOff>
    </xdr:to>
    <xdr:sp macro="" textlink="">
      <xdr:nvSpPr>
        <xdr:cNvPr id="773" name="楕円 772">
          <a:extLst>
            <a:ext uri="{FF2B5EF4-FFF2-40B4-BE49-F238E27FC236}">
              <a16:creationId xmlns:a16="http://schemas.microsoft.com/office/drawing/2014/main" id="{7B2C73B2-3EC1-4B67-8151-43B6CB05A3BD}"/>
            </a:ext>
          </a:extLst>
        </xdr:cNvPr>
        <xdr:cNvSpPr/>
      </xdr:nvSpPr>
      <xdr:spPr>
        <a:xfrm>
          <a:off x="14541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160020</xdr:rowOff>
    </xdr:from>
    <xdr:to>
      <xdr:col>81</xdr:col>
      <xdr:colOff>50800</xdr:colOff>
      <xdr:row>80</xdr:row>
      <xdr:rowOff>40005</xdr:rowOff>
    </xdr:to>
    <xdr:cxnSp macro="">
      <xdr:nvCxnSpPr>
        <xdr:cNvPr id="774" name="直線コネクタ 773">
          <a:extLst>
            <a:ext uri="{FF2B5EF4-FFF2-40B4-BE49-F238E27FC236}">
              <a16:creationId xmlns:a16="http://schemas.microsoft.com/office/drawing/2014/main" id="{77864B19-A9AC-407B-A9A2-04C00890ECFC}"/>
            </a:ext>
          </a:extLst>
        </xdr:cNvPr>
        <xdr:cNvCxnSpPr/>
      </xdr:nvCxnSpPr>
      <xdr:spPr>
        <a:xfrm>
          <a:off x="14592300" y="13704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53975</xdr:rowOff>
    </xdr:from>
    <xdr:to>
      <xdr:col>72</xdr:col>
      <xdr:colOff>38100</xdr:colOff>
      <xdr:row>79</xdr:row>
      <xdr:rowOff>155575</xdr:rowOff>
    </xdr:to>
    <xdr:sp macro="" textlink="">
      <xdr:nvSpPr>
        <xdr:cNvPr id="775" name="楕円 774">
          <a:extLst>
            <a:ext uri="{FF2B5EF4-FFF2-40B4-BE49-F238E27FC236}">
              <a16:creationId xmlns:a16="http://schemas.microsoft.com/office/drawing/2014/main" id="{590BDCBF-7305-49BE-8910-26CC14FBE8F4}"/>
            </a:ext>
          </a:extLst>
        </xdr:cNvPr>
        <xdr:cNvSpPr/>
      </xdr:nvSpPr>
      <xdr:spPr>
        <a:xfrm>
          <a:off x="13652500" y="1359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104775</xdr:rowOff>
    </xdr:from>
    <xdr:to>
      <xdr:col>76</xdr:col>
      <xdr:colOff>114300</xdr:colOff>
      <xdr:row>79</xdr:row>
      <xdr:rowOff>160020</xdr:rowOff>
    </xdr:to>
    <xdr:cxnSp macro="">
      <xdr:nvCxnSpPr>
        <xdr:cNvPr id="776" name="直線コネクタ 775">
          <a:extLst>
            <a:ext uri="{FF2B5EF4-FFF2-40B4-BE49-F238E27FC236}">
              <a16:creationId xmlns:a16="http://schemas.microsoft.com/office/drawing/2014/main" id="{1BA828D6-F5C4-4DD0-B19F-FF6A54D3CEB1}"/>
            </a:ext>
          </a:extLst>
        </xdr:cNvPr>
        <xdr:cNvCxnSpPr/>
      </xdr:nvCxnSpPr>
      <xdr:spPr>
        <a:xfrm>
          <a:off x="13703300" y="1364932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xdr:rowOff>
    </xdr:from>
    <xdr:to>
      <xdr:col>67</xdr:col>
      <xdr:colOff>101600</xdr:colOff>
      <xdr:row>79</xdr:row>
      <xdr:rowOff>106045</xdr:rowOff>
    </xdr:to>
    <xdr:sp macro="" textlink="">
      <xdr:nvSpPr>
        <xdr:cNvPr id="777" name="楕円 776">
          <a:extLst>
            <a:ext uri="{FF2B5EF4-FFF2-40B4-BE49-F238E27FC236}">
              <a16:creationId xmlns:a16="http://schemas.microsoft.com/office/drawing/2014/main" id="{1714C69C-846B-40F1-BBBF-44CE7BB63220}"/>
            </a:ext>
          </a:extLst>
        </xdr:cNvPr>
        <xdr:cNvSpPr/>
      </xdr:nvSpPr>
      <xdr:spPr>
        <a:xfrm>
          <a:off x="12763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55245</xdr:rowOff>
    </xdr:from>
    <xdr:to>
      <xdr:col>71</xdr:col>
      <xdr:colOff>177800</xdr:colOff>
      <xdr:row>79</xdr:row>
      <xdr:rowOff>104775</xdr:rowOff>
    </xdr:to>
    <xdr:cxnSp macro="">
      <xdr:nvCxnSpPr>
        <xdr:cNvPr id="778" name="直線コネクタ 777">
          <a:extLst>
            <a:ext uri="{FF2B5EF4-FFF2-40B4-BE49-F238E27FC236}">
              <a16:creationId xmlns:a16="http://schemas.microsoft.com/office/drawing/2014/main" id="{D67F306C-478E-4551-A7C6-D51126366800}"/>
            </a:ext>
          </a:extLst>
        </xdr:cNvPr>
        <xdr:cNvCxnSpPr/>
      </xdr:nvCxnSpPr>
      <xdr:spPr>
        <a:xfrm>
          <a:off x="12814300" y="135997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9" name="n_1aveValue【消防施設】&#10;有形固定資産減価償却率">
          <a:extLst>
            <a:ext uri="{FF2B5EF4-FFF2-40B4-BE49-F238E27FC236}">
              <a16:creationId xmlns:a16="http://schemas.microsoft.com/office/drawing/2014/main" id="{6CDC7FE1-80DC-415C-A916-E91A977B2E55}"/>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80" name="n_2aveValue【消防施設】&#10;有形固定資産減価償却率">
          <a:extLst>
            <a:ext uri="{FF2B5EF4-FFF2-40B4-BE49-F238E27FC236}">
              <a16:creationId xmlns:a16="http://schemas.microsoft.com/office/drawing/2014/main" id="{FD0DC972-161B-4779-8DF9-8BD37708CBE8}"/>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55263</xdr:rowOff>
    </xdr:from>
    <xdr:ext cx="405111" cy="259045"/>
    <xdr:sp macro="" textlink="">
      <xdr:nvSpPr>
        <xdr:cNvPr id="781" name="n_3aveValue【消防施設】&#10;有形固定資産減価償却率">
          <a:extLst>
            <a:ext uri="{FF2B5EF4-FFF2-40B4-BE49-F238E27FC236}">
              <a16:creationId xmlns:a16="http://schemas.microsoft.com/office/drawing/2014/main" id="{79D9D7D5-3F65-41DA-912B-62BD12FC8D84}"/>
            </a:ext>
          </a:extLst>
        </xdr:cNvPr>
        <xdr:cNvSpPr txBox="1"/>
      </xdr:nvSpPr>
      <xdr:spPr>
        <a:xfrm>
          <a:off x="13500744" y="14114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38116</xdr:rowOff>
    </xdr:from>
    <xdr:ext cx="405111" cy="259045"/>
    <xdr:sp macro="" textlink="">
      <xdr:nvSpPr>
        <xdr:cNvPr id="782" name="n_4aveValue【消防施設】&#10;有形固定資産減価償却率">
          <a:extLst>
            <a:ext uri="{FF2B5EF4-FFF2-40B4-BE49-F238E27FC236}">
              <a16:creationId xmlns:a16="http://schemas.microsoft.com/office/drawing/2014/main" id="{DD763672-72E1-4B07-AB72-47C3FCDFE2AB}"/>
            </a:ext>
          </a:extLst>
        </xdr:cNvPr>
        <xdr:cNvSpPr txBox="1"/>
      </xdr:nvSpPr>
      <xdr:spPr>
        <a:xfrm>
          <a:off x="12611744"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107332</xdr:rowOff>
    </xdr:from>
    <xdr:ext cx="405111" cy="259045"/>
    <xdr:sp macro="" textlink="">
      <xdr:nvSpPr>
        <xdr:cNvPr id="783" name="n_1mainValue【消防施設】&#10;有形固定資産減価償却率">
          <a:extLst>
            <a:ext uri="{FF2B5EF4-FFF2-40B4-BE49-F238E27FC236}">
              <a16:creationId xmlns:a16="http://schemas.microsoft.com/office/drawing/2014/main" id="{672BFA22-9395-4942-8E74-CB0B90DEAF31}"/>
            </a:ext>
          </a:extLst>
        </xdr:cNvPr>
        <xdr:cNvSpPr txBox="1"/>
      </xdr:nvSpPr>
      <xdr:spPr>
        <a:xfrm>
          <a:off x="15266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55897</xdr:rowOff>
    </xdr:from>
    <xdr:ext cx="405111" cy="259045"/>
    <xdr:sp macro="" textlink="">
      <xdr:nvSpPr>
        <xdr:cNvPr id="784" name="n_2mainValue【消防施設】&#10;有形固定資産減価償却率">
          <a:extLst>
            <a:ext uri="{FF2B5EF4-FFF2-40B4-BE49-F238E27FC236}">
              <a16:creationId xmlns:a16="http://schemas.microsoft.com/office/drawing/2014/main" id="{8DB2C3BF-80D7-449D-AFB4-61EF969ED73A}"/>
            </a:ext>
          </a:extLst>
        </xdr:cNvPr>
        <xdr:cNvSpPr txBox="1"/>
      </xdr:nvSpPr>
      <xdr:spPr>
        <a:xfrm>
          <a:off x="14389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652</xdr:rowOff>
    </xdr:from>
    <xdr:ext cx="405111" cy="259045"/>
    <xdr:sp macro="" textlink="">
      <xdr:nvSpPr>
        <xdr:cNvPr id="785" name="n_3mainValue【消防施設】&#10;有形固定資産減価償却率">
          <a:extLst>
            <a:ext uri="{FF2B5EF4-FFF2-40B4-BE49-F238E27FC236}">
              <a16:creationId xmlns:a16="http://schemas.microsoft.com/office/drawing/2014/main" id="{5C2E02D0-F1F4-49D4-81D1-6A2BB21CFEA7}"/>
            </a:ext>
          </a:extLst>
        </xdr:cNvPr>
        <xdr:cNvSpPr txBox="1"/>
      </xdr:nvSpPr>
      <xdr:spPr>
        <a:xfrm>
          <a:off x="13500744" y="1337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122572</xdr:rowOff>
    </xdr:from>
    <xdr:ext cx="405111" cy="259045"/>
    <xdr:sp macro="" textlink="">
      <xdr:nvSpPr>
        <xdr:cNvPr id="786" name="n_4mainValue【消防施設】&#10;有形固定資産減価償却率">
          <a:extLst>
            <a:ext uri="{FF2B5EF4-FFF2-40B4-BE49-F238E27FC236}">
              <a16:creationId xmlns:a16="http://schemas.microsoft.com/office/drawing/2014/main" id="{96180455-92A2-4202-9DCD-32B20805E4BA}"/>
            </a:ext>
          </a:extLst>
        </xdr:cNvPr>
        <xdr:cNvSpPr txBox="1"/>
      </xdr:nvSpPr>
      <xdr:spPr>
        <a:xfrm>
          <a:off x="12611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a:extLst>
            <a:ext uri="{FF2B5EF4-FFF2-40B4-BE49-F238E27FC236}">
              <a16:creationId xmlns:a16="http://schemas.microsoft.com/office/drawing/2014/main" id="{80208746-270D-4BA0-BA1A-5707DFB388D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a:extLst>
            <a:ext uri="{FF2B5EF4-FFF2-40B4-BE49-F238E27FC236}">
              <a16:creationId xmlns:a16="http://schemas.microsoft.com/office/drawing/2014/main" id="{CA4EF6ED-FF2C-41F6-96A7-DC4618241FB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a:extLst>
            <a:ext uri="{FF2B5EF4-FFF2-40B4-BE49-F238E27FC236}">
              <a16:creationId xmlns:a16="http://schemas.microsoft.com/office/drawing/2014/main" id="{4D4DD991-BF4B-4CD0-A670-001409CDBE5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a:extLst>
            <a:ext uri="{FF2B5EF4-FFF2-40B4-BE49-F238E27FC236}">
              <a16:creationId xmlns:a16="http://schemas.microsoft.com/office/drawing/2014/main" id="{C4A6BD97-FB45-431B-9BD3-6C5F51FAA4C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a:extLst>
            <a:ext uri="{FF2B5EF4-FFF2-40B4-BE49-F238E27FC236}">
              <a16:creationId xmlns:a16="http://schemas.microsoft.com/office/drawing/2014/main" id="{DE510D66-7069-443E-9655-D74B83837C8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a:extLst>
            <a:ext uri="{FF2B5EF4-FFF2-40B4-BE49-F238E27FC236}">
              <a16:creationId xmlns:a16="http://schemas.microsoft.com/office/drawing/2014/main" id="{D78CDC03-850F-494C-B8A1-F8A75D9AFF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a:extLst>
            <a:ext uri="{FF2B5EF4-FFF2-40B4-BE49-F238E27FC236}">
              <a16:creationId xmlns:a16="http://schemas.microsoft.com/office/drawing/2014/main" id="{92DEEFFC-595E-4F73-930A-EE66EDA1CF5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a:extLst>
            <a:ext uri="{FF2B5EF4-FFF2-40B4-BE49-F238E27FC236}">
              <a16:creationId xmlns:a16="http://schemas.microsoft.com/office/drawing/2014/main" id="{6C19D8AB-8D0E-488C-82CB-6F9124447D7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5" name="テキスト ボックス 794">
          <a:extLst>
            <a:ext uri="{FF2B5EF4-FFF2-40B4-BE49-F238E27FC236}">
              <a16:creationId xmlns:a16="http://schemas.microsoft.com/office/drawing/2014/main" id="{D7B45EE9-6BAF-4AEC-B97B-4C7212C6ABD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a:extLst>
            <a:ext uri="{FF2B5EF4-FFF2-40B4-BE49-F238E27FC236}">
              <a16:creationId xmlns:a16="http://schemas.microsoft.com/office/drawing/2014/main" id="{35023AAC-8434-4228-BE13-5EBB7D2E790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a:extLst>
            <a:ext uri="{FF2B5EF4-FFF2-40B4-BE49-F238E27FC236}">
              <a16:creationId xmlns:a16="http://schemas.microsoft.com/office/drawing/2014/main" id="{BF83C717-2AC4-416A-ABDB-875D1D04CFE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8" name="テキスト ボックス 797">
          <a:extLst>
            <a:ext uri="{FF2B5EF4-FFF2-40B4-BE49-F238E27FC236}">
              <a16:creationId xmlns:a16="http://schemas.microsoft.com/office/drawing/2014/main" id="{A68B265C-9554-4C81-AF2C-7490BA21D48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a:extLst>
            <a:ext uri="{FF2B5EF4-FFF2-40B4-BE49-F238E27FC236}">
              <a16:creationId xmlns:a16="http://schemas.microsoft.com/office/drawing/2014/main" id="{47A76DDF-0A65-4EE1-BA29-6D0EAF0DE98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0" name="テキスト ボックス 799">
          <a:extLst>
            <a:ext uri="{FF2B5EF4-FFF2-40B4-BE49-F238E27FC236}">
              <a16:creationId xmlns:a16="http://schemas.microsoft.com/office/drawing/2014/main" id="{79D8C3BF-539B-4647-BCE4-A651AA358063}"/>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a:extLst>
            <a:ext uri="{FF2B5EF4-FFF2-40B4-BE49-F238E27FC236}">
              <a16:creationId xmlns:a16="http://schemas.microsoft.com/office/drawing/2014/main" id="{1003DE3D-D76C-4B6F-BA82-EB9911C08A64}"/>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2" name="テキスト ボックス 801">
          <a:extLst>
            <a:ext uri="{FF2B5EF4-FFF2-40B4-BE49-F238E27FC236}">
              <a16:creationId xmlns:a16="http://schemas.microsoft.com/office/drawing/2014/main" id="{5B0C916B-B961-461F-AF09-599834E57E2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a:extLst>
            <a:ext uri="{FF2B5EF4-FFF2-40B4-BE49-F238E27FC236}">
              <a16:creationId xmlns:a16="http://schemas.microsoft.com/office/drawing/2014/main" id="{50D83BA1-EF2C-4FC3-B6DD-067958E6924E}"/>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4" name="テキスト ボックス 803">
          <a:extLst>
            <a:ext uri="{FF2B5EF4-FFF2-40B4-BE49-F238E27FC236}">
              <a16:creationId xmlns:a16="http://schemas.microsoft.com/office/drawing/2014/main" id="{D88FE10B-EE6A-4012-A892-E06B534761B2}"/>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a:extLst>
            <a:ext uri="{FF2B5EF4-FFF2-40B4-BE49-F238E27FC236}">
              <a16:creationId xmlns:a16="http://schemas.microsoft.com/office/drawing/2014/main" id="{CE3D089F-43FB-4589-9380-6070846537C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6" name="テキスト ボックス 805">
          <a:extLst>
            <a:ext uri="{FF2B5EF4-FFF2-40B4-BE49-F238E27FC236}">
              <a16:creationId xmlns:a16="http://schemas.microsoft.com/office/drawing/2014/main" id="{0EFE169B-555E-450D-ABCC-3BE34EF6D497}"/>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a:extLst>
            <a:ext uri="{FF2B5EF4-FFF2-40B4-BE49-F238E27FC236}">
              <a16:creationId xmlns:a16="http://schemas.microsoft.com/office/drawing/2014/main" id="{6F186F05-C653-4C9C-A5A7-0437AB9CE4A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44958</xdr:rowOff>
    </xdr:from>
    <xdr:to>
      <xdr:col>116</xdr:col>
      <xdr:colOff>62864</xdr:colOff>
      <xdr:row>86</xdr:row>
      <xdr:rowOff>10668</xdr:rowOff>
    </xdr:to>
    <xdr:cxnSp macro="">
      <xdr:nvCxnSpPr>
        <xdr:cNvPr id="808" name="直線コネクタ 807">
          <a:extLst>
            <a:ext uri="{FF2B5EF4-FFF2-40B4-BE49-F238E27FC236}">
              <a16:creationId xmlns:a16="http://schemas.microsoft.com/office/drawing/2014/main" id="{4D299B52-6FB6-4CBD-AF53-BFE941C116AB}"/>
            </a:ext>
          </a:extLst>
        </xdr:cNvPr>
        <xdr:cNvCxnSpPr/>
      </xdr:nvCxnSpPr>
      <xdr:spPr>
        <a:xfrm flipV="1">
          <a:off x="22160864" y="13589508"/>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9" name="【消防施設】&#10;一人当たり面積最小値テキスト">
          <a:extLst>
            <a:ext uri="{FF2B5EF4-FFF2-40B4-BE49-F238E27FC236}">
              <a16:creationId xmlns:a16="http://schemas.microsoft.com/office/drawing/2014/main" id="{F76BDA07-2AA1-48EB-8284-D1F38BEDAD4A}"/>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10" name="直線コネクタ 809">
          <a:extLst>
            <a:ext uri="{FF2B5EF4-FFF2-40B4-BE49-F238E27FC236}">
              <a16:creationId xmlns:a16="http://schemas.microsoft.com/office/drawing/2014/main" id="{80C49CDF-C264-48E7-9532-33C34079F555}"/>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163085</xdr:rowOff>
    </xdr:from>
    <xdr:ext cx="469744" cy="259045"/>
    <xdr:sp macro="" textlink="">
      <xdr:nvSpPr>
        <xdr:cNvPr id="811" name="【消防施設】&#10;一人当たり面積最大値テキスト">
          <a:extLst>
            <a:ext uri="{FF2B5EF4-FFF2-40B4-BE49-F238E27FC236}">
              <a16:creationId xmlns:a16="http://schemas.microsoft.com/office/drawing/2014/main" id="{3DADB5CD-4E3B-4D64-80ED-6FE410426899}"/>
            </a:ext>
          </a:extLst>
        </xdr:cNvPr>
        <xdr:cNvSpPr txBox="1"/>
      </xdr:nvSpPr>
      <xdr:spPr>
        <a:xfrm>
          <a:off x="22199600" y="1336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44958</xdr:rowOff>
    </xdr:from>
    <xdr:to>
      <xdr:col>116</xdr:col>
      <xdr:colOff>152400</xdr:colOff>
      <xdr:row>79</xdr:row>
      <xdr:rowOff>44958</xdr:rowOff>
    </xdr:to>
    <xdr:cxnSp macro="">
      <xdr:nvCxnSpPr>
        <xdr:cNvPr id="812" name="直線コネクタ 811">
          <a:extLst>
            <a:ext uri="{FF2B5EF4-FFF2-40B4-BE49-F238E27FC236}">
              <a16:creationId xmlns:a16="http://schemas.microsoft.com/office/drawing/2014/main" id="{F4F5D3E3-B0D8-447D-9F1B-E0A17E71395F}"/>
            </a:ext>
          </a:extLst>
        </xdr:cNvPr>
        <xdr:cNvCxnSpPr/>
      </xdr:nvCxnSpPr>
      <xdr:spPr>
        <a:xfrm>
          <a:off x="22072600" y="1358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155464</xdr:rowOff>
    </xdr:from>
    <xdr:ext cx="469744" cy="259045"/>
    <xdr:sp macro="" textlink="">
      <xdr:nvSpPr>
        <xdr:cNvPr id="813" name="【消防施設】&#10;一人当たり面積平均値テキスト">
          <a:extLst>
            <a:ext uri="{FF2B5EF4-FFF2-40B4-BE49-F238E27FC236}">
              <a16:creationId xmlns:a16="http://schemas.microsoft.com/office/drawing/2014/main" id="{9E1175BD-997D-4A50-AF0C-0FBE83478451}"/>
            </a:ext>
          </a:extLst>
        </xdr:cNvPr>
        <xdr:cNvSpPr txBox="1"/>
      </xdr:nvSpPr>
      <xdr:spPr>
        <a:xfrm>
          <a:off x="22199600" y="1438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5587</xdr:rowOff>
    </xdr:from>
    <xdr:to>
      <xdr:col>116</xdr:col>
      <xdr:colOff>114300</xdr:colOff>
      <xdr:row>84</xdr:row>
      <xdr:rowOff>107187</xdr:rowOff>
    </xdr:to>
    <xdr:sp macro="" textlink="">
      <xdr:nvSpPr>
        <xdr:cNvPr id="814" name="フローチャート: 判断 813">
          <a:extLst>
            <a:ext uri="{FF2B5EF4-FFF2-40B4-BE49-F238E27FC236}">
              <a16:creationId xmlns:a16="http://schemas.microsoft.com/office/drawing/2014/main" id="{B50B6AD2-428E-45E3-B9C9-E655532CED95}"/>
            </a:ext>
          </a:extLst>
        </xdr:cNvPr>
        <xdr:cNvSpPr/>
      </xdr:nvSpPr>
      <xdr:spPr>
        <a:xfrm>
          <a:off x="221107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10161</xdr:rowOff>
    </xdr:from>
    <xdr:to>
      <xdr:col>112</xdr:col>
      <xdr:colOff>38100</xdr:colOff>
      <xdr:row>84</xdr:row>
      <xdr:rowOff>111761</xdr:rowOff>
    </xdr:to>
    <xdr:sp macro="" textlink="">
      <xdr:nvSpPr>
        <xdr:cNvPr id="815" name="フローチャート: 判断 814">
          <a:extLst>
            <a:ext uri="{FF2B5EF4-FFF2-40B4-BE49-F238E27FC236}">
              <a16:creationId xmlns:a16="http://schemas.microsoft.com/office/drawing/2014/main" id="{3307521E-B267-4B5D-93DA-49410D5AFA37}"/>
            </a:ext>
          </a:extLst>
        </xdr:cNvPr>
        <xdr:cNvSpPr/>
      </xdr:nvSpPr>
      <xdr:spPr>
        <a:xfrm>
          <a:off x="21272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xdr:rowOff>
    </xdr:from>
    <xdr:to>
      <xdr:col>107</xdr:col>
      <xdr:colOff>101600</xdr:colOff>
      <xdr:row>84</xdr:row>
      <xdr:rowOff>116332</xdr:rowOff>
    </xdr:to>
    <xdr:sp macro="" textlink="">
      <xdr:nvSpPr>
        <xdr:cNvPr id="816" name="フローチャート: 判断 815">
          <a:extLst>
            <a:ext uri="{FF2B5EF4-FFF2-40B4-BE49-F238E27FC236}">
              <a16:creationId xmlns:a16="http://schemas.microsoft.com/office/drawing/2014/main" id="{517A81A7-10EE-4CB1-A001-8609B8718203}"/>
            </a:ext>
          </a:extLst>
        </xdr:cNvPr>
        <xdr:cNvSpPr/>
      </xdr:nvSpPr>
      <xdr:spPr>
        <a:xfrm>
          <a:off x="20383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23876</xdr:rowOff>
    </xdr:from>
    <xdr:to>
      <xdr:col>102</xdr:col>
      <xdr:colOff>165100</xdr:colOff>
      <xdr:row>84</xdr:row>
      <xdr:rowOff>125476</xdr:rowOff>
    </xdr:to>
    <xdr:sp macro="" textlink="">
      <xdr:nvSpPr>
        <xdr:cNvPr id="817" name="フローチャート: 判断 816">
          <a:extLst>
            <a:ext uri="{FF2B5EF4-FFF2-40B4-BE49-F238E27FC236}">
              <a16:creationId xmlns:a16="http://schemas.microsoft.com/office/drawing/2014/main" id="{4AA4B359-DB0A-4F25-8ED0-DAB5845E9163}"/>
            </a:ext>
          </a:extLst>
        </xdr:cNvPr>
        <xdr:cNvSpPr/>
      </xdr:nvSpPr>
      <xdr:spPr>
        <a:xfrm>
          <a:off x="19494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18" name="フローチャート: 判断 817">
          <a:extLst>
            <a:ext uri="{FF2B5EF4-FFF2-40B4-BE49-F238E27FC236}">
              <a16:creationId xmlns:a16="http://schemas.microsoft.com/office/drawing/2014/main" id="{CE5C153D-3A6C-45D6-ABAE-04BABABFA9E7}"/>
            </a:ext>
          </a:extLst>
        </xdr:cNvPr>
        <xdr:cNvSpPr/>
      </xdr:nvSpPr>
      <xdr:spPr>
        <a:xfrm>
          <a:off x="18605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DC823C1-E9E0-4A04-B742-421B6ACD95E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4E0B165-924E-4688-B61D-443107FB310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93ED6B7D-59A4-4074-B087-5C20B42CD57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E6C3B59-85DE-4061-A6BA-3291E0AADE2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BBE2A0EC-4A7A-4FBF-AE46-9312BBA57A8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165608</xdr:rowOff>
    </xdr:from>
    <xdr:to>
      <xdr:col>116</xdr:col>
      <xdr:colOff>114300</xdr:colOff>
      <xdr:row>83</xdr:row>
      <xdr:rowOff>95758</xdr:rowOff>
    </xdr:to>
    <xdr:sp macro="" textlink="">
      <xdr:nvSpPr>
        <xdr:cNvPr id="824" name="楕円 823">
          <a:extLst>
            <a:ext uri="{FF2B5EF4-FFF2-40B4-BE49-F238E27FC236}">
              <a16:creationId xmlns:a16="http://schemas.microsoft.com/office/drawing/2014/main" id="{E775154B-B972-421E-AC6A-7568A8914713}"/>
            </a:ext>
          </a:extLst>
        </xdr:cNvPr>
        <xdr:cNvSpPr/>
      </xdr:nvSpPr>
      <xdr:spPr>
        <a:xfrm>
          <a:off x="22110700" y="1422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17035</xdr:rowOff>
    </xdr:from>
    <xdr:ext cx="469744" cy="259045"/>
    <xdr:sp macro="" textlink="">
      <xdr:nvSpPr>
        <xdr:cNvPr id="825" name="【消防施設】&#10;一人当たり面積該当値テキスト">
          <a:extLst>
            <a:ext uri="{FF2B5EF4-FFF2-40B4-BE49-F238E27FC236}">
              <a16:creationId xmlns:a16="http://schemas.microsoft.com/office/drawing/2014/main" id="{6A28A0FC-E9B3-46F2-BD09-AE3D3ECEBF2D}"/>
            </a:ext>
          </a:extLst>
        </xdr:cNvPr>
        <xdr:cNvSpPr txBox="1"/>
      </xdr:nvSpPr>
      <xdr:spPr>
        <a:xfrm>
          <a:off x="22199600" y="1407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161037</xdr:rowOff>
    </xdr:from>
    <xdr:to>
      <xdr:col>112</xdr:col>
      <xdr:colOff>38100</xdr:colOff>
      <xdr:row>83</xdr:row>
      <xdr:rowOff>91187</xdr:rowOff>
    </xdr:to>
    <xdr:sp macro="" textlink="">
      <xdr:nvSpPr>
        <xdr:cNvPr id="826" name="楕円 825">
          <a:extLst>
            <a:ext uri="{FF2B5EF4-FFF2-40B4-BE49-F238E27FC236}">
              <a16:creationId xmlns:a16="http://schemas.microsoft.com/office/drawing/2014/main" id="{CD94E43D-351F-469D-B476-FF020587E4B5}"/>
            </a:ext>
          </a:extLst>
        </xdr:cNvPr>
        <xdr:cNvSpPr/>
      </xdr:nvSpPr>
      <xdr:spPr>
        <a:xfrm>
          <a:off x="21272500" y="1421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40387</xdr:rowOff>
    </xdr:from>
    <xdr:to>
      <xdr:col>116</xdr:col>
      <xdr:colOff>63500</xdr:colOff>
      <xdr:row>83</xdr:row>
      <xdr:rowOff>44958</xdr:rowOff>
    </xdr:to>
    <xdr:cxnSp macro="">
      <xdr:nvCxnSpPr>
        <xdr:cNvPr id="827" name="直線コネクタ 826">
          <a:extLst>
            <a:ext uri="{FF2B5EF4-FFF2-40B4-BE49-F238E27FC236}">
              <a16:creationId xmlns:a16="http://schemas.microsoft.com/office/drawing/2014/main" id="{553ABA29-A395-4676-9C38-7DA2B5DAC710}"/>
            </a:ext>
          </a:extLst>
        </xdr:cNvPr>
        <xdr:cNvCxnSpPr/>
      </xdr:nvCxnSpPr>
      <xdr:spPr>
        <a:xfrm>
          <a:off x="21323300" y="142707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156463</xdr:rowOff>
    </xdr:from>
    <xdr:to>
      <xdr:col>107</xdr:col>
      <xdr:colOff>101600</xdr:colOff>
      <xdr:row>83</xdr:row>
      <xdr:rowOff>86613</xdr:rowOff>
    </xdr:to>
    <xdr:sp macro="" textlink="">
      <xdr:nvSpPr>
        <xdr:cNvPr id="828" name="楕円 827">
          <a:extLst>
            <a:ext uri="{FF2B5EF4-FFF2-40B4-BE49-F238E27FC236}">
              <a16:creationId xmlns:a16="http://schemas.microsoft.com/office/drawing/2014/main" id="{589D74AB-3719-41E2-AF16-181069A41A82}"/>
            </a:ext>
          </a:extLst>
        </xdr:cNvPr>
        <xdr:cNvSpPr/>
      </xdr:nvSpPr>
      <xdr:spPr>
        <a:xfrm>
          <a:off x="20383500" y="1421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35813</xdr:rowOff>
    </xdr:from>
    <xdr:to>
      <xdr:col>111</xdr:col>
      <xdr:colOff>177800</xdr:colOff>
      <xdr:row>83</xdr:row>
      <xdr:rowOff>40387</xdr:rowOff>
    </xdr:to>
    <xdr:cxnSp macro="">
      <xdr:nvCxnSpPr>
        <xdr:cNvPr id="829" name="直線コネクタ 828">
          <a:extLst>
            <a:ext uri="{FF2B5EF4-FFF2-40B4-BE49-F238E27FC236}">
              <a16:creationId xmlns:a16="http://schemas.microsoft.com/office/drawing/2014/main" id="{22AC43F9-0B18-4A5F-8A19-292709A7320C}"/>
            </a:ext>
          </a:extLst>
        </xdr:cNvPr>
        <xdr:cNvCxnSpPr/>
      </xdr:nvCxnSpPr>
      <xdr:spPr>
        <a:xfrm>
          <a:off x="20434300" y="14266163"/>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830" name="楕円 829">
          <a:extLst>
            <a:ext uri="{FF2B5EF4-FFF2-40B4-BE49-F238E27FC236}">
              <a16:creationId xmlns:a16="http://schemas.microsoft.com/office/drawing/2014/main" id="{BF7236B8-4342-46C0-AACE-72E183876463}"/>
            </a:ext>
          </a:extLst>
        </xdr:cNvPr>
        <xdr:cNvSpPr/>
      </xdr:nvSpPr>
      <xdr:spPr>
        <a:xfrm>
          <a:off x="19494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31242</xdr:rowOff>
    </xdr:from>
    <xdr:to>
      <xdr:col>107</xdr:col>
      <xdr:colOff>50800</xdr:colOff>
      <xdr:row>83</xdr:row>
      <xdr:rowOff>35813</xdr:rowOff>
    </xdr:to>
    <xdr:cxnSp macro="">
      <xdr:nvCxnSpPr>
        <xdr:cNvPr id="831" name="直線コネクタ 830">
          <a:extLst>
            <a:ext uri="{FF2B5EF4-FFF2-40B4-BE49-F238E27FC236}">
              <a16:creationId xmlns:a16="http://schemas.microsoft.com/office/drawing/2014/main" id="{6066E500-F625-4ABC-A6FF-4BCF7BE5B344}"/>
            </a:ext>
          </a:extLst>
        </xdr:cNvPr>
        <xdr:cNvCxnSpPr/>
      </xdr:nvCxnSpPr>
      <xdr:spPr>
        <a:xfrm>
          <a:off x="19545300" y="142615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151892</xdr:rowOff>
    </xdr:from>
    <xdr:to>
      <xdr:col>98</xdr:col>
      <xdr:colOff>38100</xdr:colOff>
      <xdr:row>83</xdr:row>
      <xdr:rowOff>82042</xdr:rowOff>
    </xdr:to>
    <xdr:sp macro="" textlink="">
      <xdr:nvSpPr>
        <xdr:cNvPr id="832" name="楕円 831">
          <a:extLst>
            <a:ext uri="{FF2B5EF4-FFF2-40B4-BE49-F238E27FC236}">
              <a16:creationId xmlns:a16="http://schemas.microsoft.com/office/drawing/2014/main" id="{3EBA08D9-2071-493C-BADF-C880B6824690}"/>
            </a:ext>
          </a:extLst>
        </xdr:cNvPr>
        <xdr:cNvSpPr/>
      </xdr:nvSpPr>
      <xdr:spPr>
        <a:xfrm>
          <a:off x="18605500" y="1421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31242</xdr:rowOff>
    </xdr:from>
    <xdr:to>
      <xdr:col>102</xdr:col>
      <xdr:colOff>114300</xdr:colOff>
      <xdr:row>83</xdr:row>
      <xdr:rowOff>31242</xdr:rowOff>
    </xdr:to>
    <xdr:cxnSp macro="">
      <xdr:nvCxnSpPr>
        <xdr:cNvPr id="833" name="直線コネクタ 832">
          <a:extLst>
            <a:ext uri="{FF2B5EF4-FFF2-40B4-BE49-F238E27FC236}">
              <a16:creationId xmlns:a16="http://schemas.microsoft.com/office/drawing/2014/main" id="{76FC10FD-1858-4E01-A4F6-FD0EB979FE7B}"/>
            </a:ext>
          </a:extLst>
        </xdr:cNvPr>
        <xdr:cNvCxnSpPr/>
      </xdr:nvCxnSpPr>
      <xdr:spPr>
        <a:xfrm>
          <a:off x="18656300" y="142615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102888</xdr:rowOff>
    </xdr:from>
    <xdr:ext cx="469744" cy="259045"/>
    <xdr:sp macro="" textlink="">
      <xdr:nvSpPr>
        <xdr:cNvPr id="834" name="n_1aveValue【消防施設】&#10;一人当たり面積">
          <a:extLst>
            <a:ext uri="{FF2B5EF4-FFF2-40B4-BE49-F238E27FC236}">
              <a16:creationId xmlns:a16="http://schemas.microsoft.com/office/drawing/2014/main" id="{D7AA3497-1864-4E59-BFAE-659A44155206}"/>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107459</xdr:rowOff>
    </xdr:from>
    <xdr:ext cx="469744" cy="259045"/>
    <xdr:sp macro="" textlink="">
      <xdr:nvSpPr>
        <xdr:cNvPr id="835" name="n_2aveValue【消防施設】&#10;一人当たり面積">
          <a:extLst>
            <a:ext uri="{FF2B5EF4-FFF2-40B4-BE49-F238E27FC236}">
              <a16:creationId xmlns:a16="http://schemas.microsoft.com/office/drawing/2014/main" id="{AD54B9C0-9C78-4002-B019-23786618E5DA}"/>
            </a:ext>
          </a:extLst>
        </xdr:cNvPr>
        <xdr:cNvSpPr txBox="1"/>
      </xdr:nvSpPr>
      <xdr:spPr>
        <a:xfrm>
          <a:off x="20199427" y="1450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116603</xdr:rowOff>
    </xdr:from>
    <xdr:ext cx="469744" cy="259045"/>
    <xdr:sp macro="" textlink="">
      <xdr:nvSpPr>
        <xdr:cNvPr id="836" name="n_3aveValue【消防施設】&#10;一人当たり面積">
          <a:extLst>
            <a:ext uri="{FF2B5EF4-FFF2-40B4-BE49-F238E27FC236}">
              <a16:creationId xmlns:a16="http://schemas.microsoft.com/office/drawing/2014/main" id="{437755F9-90B7-4737-A065-FB851B76161D}"/>
            </a:ext>
          </a:extLst>
        </xdr:cNvPr>
        <xdr:cNvSpPr txBox="1"/>
      </xdr:nvSpPr>
      <xdr:spPr>
        <a:xfrm>
          <a:off x="19310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116603</xdr:rowOff>
    </xdr:from>
    <xdr:ext cx="469744" cy="259045"/>
    <xdr:sp macro="" textlink="">
      <xdr:nvSpPr>
        <xdr:cNvPr id="837" name="n_4aveValue【消防施設】&#10;一人当たり面積">
          <a:extLst>
            <a:ext uri="{FF2B5EF4-FFF2-40B4-BE49-F238E27FC236}">
              <a16:creationId xmlns:a16="http://schemas.microsoft.com/office/drawing/2014/main" id="{E0819299-B1B5-4E1B-B921-2B8F9AA471B4}"/>
            </a:ext>
          </a:extLst>
        </xdr:cNvPr>
        <xdr:cNvSpPr txBox="1"/>
      </xdr:nvSpPr>
      <xdr:spPr>
        <a:xfrm>
          <a:off x="18421427"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107714</xdr:rowOff>
    </xdr:from>
    <xdr:ext cx="469744" cy="259045"/>
    <xdr:sp macro="" textlink="">
      <xdr:nvSpPr>
        <xdr:cNvPr id="838" name="n_1mainValue【消防施設】&#10;一人当たり面積">
          <a:extLst>
            <a:ext uri="{FF2B5EF4-FFF2-40B4-BE49-F238E27FC236}">
              <a16:creationId xmlns:a16="http://schemas.microsoft.com/office/drawing/2014/main" id="{C01F5FDC-A0BE-4271-9F7F-3FA866A10973}"/>
            </a:ext>
          </a:extLst>
        </xdr:cNvPr>
        <xdr:cNvSpPr txBox="1"/>
      </xdr:nvSpPr>
      <xdr:spPr>
        <a:xfrm>
          <a:off x="21075727" y="1399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103140</xdr:rowOff>
    </xdr:from>
    <xdr:ext cx="469744" cy="259045"/>
    <xdr:sp macro="" textlink="">
      <xdr:nvSpPr>
        <xdr:cNvPr id="839" name="n_2mainValue【消防施設】&#10;一人当たり面積">
          <a:extLst>
            <a:ext uri="{FF2B5EF4-FFF2-40B4-BE49-F238E27FC236}">
              <a16:creationId xmlns:a16="http://schemas.microsoft.com/office/drawing/2014/main" id="{1E16B366-CBCF-4693-8D13-CFA7E3C6D6EC}"/>
            </a:ext>
          </a:extLst>
        </xdr:cNvPr>
        <xdr:cNvSpPr txBox="1"/>
      </xdr:nvSpPr>
      <xdr:spPr>
        <a:xfrm>
          <a:off x="20199427" y="139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840" name="n_3mainValue【消防施設】&#10;一人当たり面積">
          <a:extLst>
            <a:ext uri="{FF2B5EF4-FFF2-40B4-BE49-F238E27FC236}">
              <a16:creationId xmlns:a16="http://schemas.microsoft.com/office/drawing/2014/main" id="{4D6B1DE9-619A-42B5-82CD-404BBB62454F}"/>
            </a:ext>
          </a:extLst>
        </xdr:cNvPr>
        <xdr:cNvSpPr txBox="1"/>
      </xdr:nvSpPr>
      <xdr:spPr>
        <a:xfrm>
          <a:off x="19310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98569</xdr:rowOff>
    </xdr:from>
    <xdr:ext cx="469744" cy="259045"/>
    <xdr:sp macro="" textlink="">
      <xdr:nvSpPr>
        <xdr:cNvPr id="841" name="n_4mainValue【消防施設】&#10;一人当たり面積">
          <a:extLst>
            <a:ext uri="{FF2B5EF4-FFF2-40B4-BE49-F238E27FC236}">
              <a16:creationId xmlns:a16="http://schemas.microsoft.com/office/drawing/2014/main" id="{B1FC42C9-E981-4BE0-B6A5-883F72274EA4}"/>
            </a:ext>
          </a:extLst>
        </xdr:cNvPr>
        <xdr:cNvSpPr txBox="1"/>
      </xdr:nvSpPr>
      <xdr:spPr>
        <a:xfrm>
          <a:off x="18421427" y="1398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a:extLst>
            <a:ext uri="{FF2B5EF4-FFF2-40B4-BE49-F238E27FC236}">
              <a16:creationId xmlns:a16="http://schemas.microsoft.com/office/drawing/2014/main" id="{AB147122-AC23-4F2E-9B1F-EF15BE2C0A7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a:extLst>
            <a:ext uri="{FF2B5EF4-FFF2-40B4-BE49-F238E27FC236}">
              <a16:creationId xmlns:a16="http://schemas.microsoft.com/office/drawing/2014/main" id="{EFFC1ABE-961C-4127-8775-00D50A9D8B21}"/>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a:extLst>
            <a:ext uri="{FF2B5EF4-FFF2-40B4-BE49-F238E27FC236}">
              <a16:creationId xmlns:a16="http://schemas.microsoft.com/office/drawing/2014/main" id="{6FEA9CE9-12FF-4C87-BAFA-8BDCB944018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a:extLst>
            <a:ext uri="{FF2B5EF4-FFF2-40B4-BE49-F238E27FC236}">
              <a16:creationId xmlns:a16="http://schemas.microsoft.com/office/drawing/2014/main" id="{C123D90A-E2A5-4283-B3F2-99F43622A7B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a:extLst>
            <a:ext uri="{FF2B5EF4-FFF2-40B4-BE49-F238E27FC236}">
              <a16:creationId xmlns:a16="http://schemas.microsoft.com/office/drawing/2014/main" id="{BE365041-F504-42C2-88D8-00EEEA1C773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a:extLst>
            <a:ext uri="{FF2B5EF4-FFF2-40B4-BE49-F238E27FC236}">
              <a16:creationId xmlns:a16="http://schemas.microsoft.com/office/drawing/2014/main" id="{DB19AE64-8D9B-4F24-BA67-F337B6FA29A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a:extLst>
            <a:ext uri="{FF2B5EF4-FFF2-40B4-BE49-F238E27FC236}">
              <a16:creationId xmlns:a16="http://schemas.microsoft.com/office/drawing/2014/main" id="{A964E7A7-E80E-4BDA-8DB3-6222B9EBEA5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a:extLst>
            <a:ext uri="{FF2B5EF4-FFF2-40B4-BE49-F238E27FC236}">
              <a16:creationId xmlns:a16="http://schemas.microsoft.com/office/drawing/2014/main" id="{E4BB5F41-004D-45B4-B6E9-E0604F268E9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0" name="テキスト ボックス 849">
          <a:extLst>
            <a:ext uri="{FF2B5EF4-FFF2-40B4-BE49-F238E27FC236}">
              <a16:creationId xmlns:a16="http://schemas.microsoft.com/office/drawing/2014/main" id="{B6D03FC7-1699-43FC-8501-5E61E9C5937D}"/>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a:extLst>
            <a:ext uri="{FF2B5EF4-FFF2-40B4-BE49-F238E27FC236}">
              <a16:creationId xmlns:a16="http://schemas.microsoft.com/office/drawing/2014/main" id="{3A8FE612-61FA-4913-8DAD-BC2E993A1F7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2" name="テキスト ボックス 851">
          <a:extLst>
            <a:ext uri="{FF2B5EF4-FFF2-40B4-BE49-F238E27FC236}">
              <a16:creationId xmlns:a16="http://schemas.microsoft.com/office/drawing/2014/main" id="{DB21F36C-088B-49D5-8A24-805E017168C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3" name="直線コネクタ 852">
          <a:extLst>
            <a:ext uri="{FF2B5EF4-FFF2-40B4-BE49-F238E27FC236}">
              <a16:creationId xmlns:a16="http://schemas.microsoft.com/office/drawing/2014/main" id="{00E45B86-65BA-4349-A8A3-F49FEF4E0FC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4" name="テキスト ボックス 853">
          <a:extLst>
            <a:ext uri="{FF2B5EF4-FFF2-40B4-BE49-F238E27FC236}">
              <a16:creationId xmlns:a16="http://schemas.microsoft.com/office/drawing/2014/main" id="{6ECE1FA2-DBB8-49A3-8A1B-1E5AECBAA43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5" name="直線コネクタ 854">
          <a:extLst>
            <a:ext uri="{FF2B5EF4-FFF2-40B4-BE49-F238E27FC236}">
              <a16:creationId xmlns:a16="http://schemas.microsoft.com/office/drawing/2014/main" id="{948BFD2C-3FBB-43A6-9525-1FF8A1ECD44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6" name="テキスト ボックス 855">
          <a:extLst>
            <a:ext uri="{FF2B5EF4-FFF2-40B4-BE49-F238E27FC236}">
              <a16:creationId xmlns:a16="http://schemas.microsoft.com/office/drawing/2014/main" id="{34DDED21-0FF1-4CBA-BBAE-42DA93B8DD3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7" name="直線コネクタ 856">
          <a:extLst>
            <a:ext uri="{FF2B5EF4-FFF2-40B4-BE49-F238E27FC236}">
              <a16:creationId xmlns:a16="http://schemas.microsoft.com/office/drawing/2014/main" id="{9E3C6166-E889-4B4C-B650-41A367EBA30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8" name="テキスト ボックス 857">
          <a:extLst>
            <a:ext uri="{FF2B5EF4-FFF2-40B4-BE49-F238E27FC236}">
              <a16:creationId xmlns:a16="http://schemas.microsoft.com/office/drawing/2014/main" id="{3B7EAB39-B8E8-47AE-AE83-EAE9E4E7183E}"/>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9" name="直線コネクタ 858">
          <a:extLst>
            <a:ext uri="{FF2B5EF4-FFF2-40B4-BE49-F238E27FC236}">
              <a16:creationId xmlns:a16="http://schemas.microsoft.com/office/drawing/2014/main" id="{EDA0B3AC-0022-45FA-9FE9-F1BAB5963E4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0" name="テキスト ボックス 859">
          <a:extLst>
            <a:ext uri="{FF2B5EF4-FFF2-40B4-BE49-F238E27FC236}">
              <a16:creationId xmlns:a16="http://schemas.microsoft.com/office/drawing/2014/main" id="{2B06CE0A-D715-47A3-A3C6-FE638C26A3CA}"/>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1" name="直線コネクタ 860">
          <a:extLst>
            <a:ext uri="{FF2B5EF4-FFF2-40B4-BE49-F238E27FC236}">
              <a16:creationId xmlns:a16="http://schemas.microsoft.com/office/drawing/2014/main" id="{AB5E4E90-D11A-4C92-8EE2-9C4346EBDB77}"/>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2" name="テキスト ボックス 861">
          <a:extLst>
            <a:ext uri="{FF2B5EF4-FFF2-40B4-BE49-F238E27FC236}">
              <a16:creationId xmlns:a16="http://schemas.microsoft.com/office/drawing/2014/main" id="{27BCB876-9D58-480A-8903-8AE8E9D9C85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3" name="直線コネクタ 862">
          <a:extLst>
            <a:ext uri="{FF2B5EF4-FFF2-40B4-BE49-F238E27FC236}">
              <a16:creationId xmlns:a16="http://schemas.microsoft.com/office/drawing/2014/main" id="{C9BD6323-8A0A-45A2-9EF9-8CA965645A8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4" name="テキスト ボックス 863">
          <a:extLst>
            <a:ext uri="{FF2B5EF4-FFF2-40B4-BE49-F238E27FC236}">
              <a16:creationId xmlns:a16="http://schemas.microsoft.com/office/drawing/2014/main" id="{03469AE6-2795-48DF-A664-AC9B99B5DC5B}"/>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a:extLst>
            <a:ext uri="{FF2B5EF4-FFF2-40B4-BE49-F238E27FC236}">
              <a16:creationId xmlns:a16="http://schemas.microsoft.com/office/drawing/2014/main" id="{8C875CAE-BF33-4A8E-9998-E93455634C1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a:extLst>
            <a:ext uri="{FF2B5EF4-FFF2-40B4-BE49-F238E27FC236}">
              <a16:creationId xmlns:a16="http://schemas.microsoft.com/office/drawing/2014/main" id="{9A8DEBB9-6BBE-4843-A04A-4E99D8118D7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169273</xdr:rowOff>
    </xdr:from>
    <xdr:to>
      <xdr:col>85</xdr:col>
      <xdr:colOff>126364</xdr:colOff>
      <xdr:row>109</xdr:row>
      <xdr:rowOff>35379</xdr:rowOff>
    </xdr:to>
    <xdr:cxnSp macro="">
      <xdr:nvCxnSpPr>
        <xdr:cNvPr id="867" name="直線コネクタ 866">
          <a:extLst>
            <a:ext uri="{FF2B5EF4-FFF2-40B4-BE49-F238E27FC236}">
              <a16:creationId xmlns:a16="http://schemas.microsoft.com/office/drawing/2014/main" id="{83B1A2CA-FE8C-4BB5-9DD5-918620D2D494}"/>
            </a:ext>
          </a:extLst>
        </xdr:cNvPr>
        <xdr:cNvCxnSpPr/>
      </xdr:nvCxnSpPr>
      <xdr:spPr>
        <a:xfrm flipV="1">
          <a:off x="16318864" y="17142823"/>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8" name="【庁舎】&#10;有形固定資産減価償却率最小値テキスト">
          <a:extLst>
            <a:ext uri="{FF2B5EF4-FFF2-40B4-BE49-F238E27FC236}">
              <a16:creationId xmlns:a16="http://schemas.microsoft.com/office/drawing/2014/main" id="{62D402B5-C030-4274-A542-22A810C52E42}"/>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9" name="直線コネクタ 868">
          <a:extLst>
            <a:ext uri="{FF2B5EF4-FFF2-40B4-BE49-F238E27FC236}">
              <a16:creationId xmlns:a16="http://schemas.microsoft.com/office/drawing/2014/main" id="{6AFFA611-87DE-40FD-A5F0-4AE50E94E9B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115950</xdr:rowOff>
    </xdr:from>
    <xdr:ext cx="340478" cy="259045"/>
    <xdr:sp macro="" textlink="">
      <xdr:nvSpPr>
        <xdr:cNvPr id="870" name="【庁舎】&#10;有形固定資産減価償却率最大値テキスト">
          <a:extLst>
            <a:ext uri="{FF2B5EF4-FFF2-40B4-BE49-F238E27FC236}">
              <a16:creationId xmlns:a16="http://schemas.microsoft.com/office/drawing/2014/main" id="{3A0A0D35-C36E-4E00-9A61-1B0A178529E1}"/>
            </a:ext>
          </a:extLst>
        </xdr:cNvPr>
        <xdr:cNvSpPr txBox="1"/>
      </xdr:nvSpPr>
      <xdr:spPr>
        <a:xfrm>
          <a:off x="16357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169273</xdr:rowOff>
    </xdr:from>
    <xdr:to>
      <xdr:col>86</xdr:col>
      <xdr:colOff>25400</xdr:colOff>
      <xdr:row>99</xdr:row>
      <xdr:rowOff>169273</xdr:rowOff>
    </xdr:to>
    <xdr:cxnSp macro="">
      <xdr:nvCxnSpPr>
        <xdr:cNvPr id="871" name="直線コネクタ 870">
          <a:extLst>
            <a:ext uri="{FF2B5EF4-FFF2-40B4-BE49-F238E27FC236}">
              <a16:creationId xmlns:a16="http://schemas.microsoft.com/office/drawing/2014/main" id="{4965FA06-2911-4A36-BE46-A079260C4582}"/>
            </a:ext>
          </a:extLst>
        </xdr:cNvPr>
        <xdr:cNvCxnSpPr/>
      </xdr:nvCxnSpPr>
      <xdr:spPr>
        <a:xfrm>
          <a:off x="16230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89098</xdr:rowOff>
    </xdr:from>
    <xdr:ext cx="405111" cy="259045"/>
    <xdr:sp macro="" textlink="">
      <xdr:nvSpPr>
        <xdr:cNvPr id="872" name="【庁舎】&#10;有形固定資産減価償却率平均値テキスト">
          <a:extLst>
            <a:ext uri="{FF2B5EF4-FFF2-40B4-BE49-F238E27FC236}">
              <a16:creationId xmlns:a16="http://schemas.microsoft.com/office/drawing/2014/main" id="{CA7434C5-FEE0-45D4-BD20-5409F1822D44}"/>
            </a:ext>
          </a:extLst>
        </xdr:cNvPr>
        <xdr:cNvSpPr txBox="1"/>
      </xdr:nvSpPr>
      <xdr:spPr>
        <a:xfrm>
          <a:off x="16357600" y="177484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66221</xdr:rowOff>
    </xdr:from>
    <xdr:to>
      <xdr:col>85</xdr:col>
      <xdr:colOff>177800</xdr:colOff>
      <xdr:row>104</xdr:row>
      <xdr:rowOff>167821</xdr:rowOff>
    </xdr:to>
    <xdr:sp macro="" textlink="">
      <xdr:nvSpPr>
        <xdr:cNvPr id="873" name="フローチャート: 判断 872">
          <a:extLst>
            <a:ext uri="{FF2B5EF4-FFF2-40B4-BE49-F238E27FC236}">
              <a16:creationId xmlns:a16="http://schemas.microsoft.com/office/drawing/2014/main" id="{8F7D38FD-04EF-4A2E-90EE-FB33A1B75062}"/>
            </a:ext>
          </a:extLst>
        </xdr:cNvPr>
        <xdr:cNvSpPr/>
      </xdr:nvSpPr>
      <xdr:spPr>
        <a:xfrm>
          <a:off x="162687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51526</xdr:rowOff>
    </xdr:from>
    <xdr:to>
      <xdr:col>81</xdr:col>
      <xdr:colOff>101600</xdr:colOff>
      <xdr:row>104</xdr:row>
      <xdr:rowOff>153126</xdr:rowOff>
    </xdr:to>
    <xdr:sp macro="" textlink="">
      <xdr:nvSpPr>
        <xdr:cNvPr id="874" name="フローチャート: 判断 873">
          <a:extLst>
            <a:ext uri="{FF2B5EF4-FFF2-40B4-BE49-F238E27FC236}">
              <a16:creationId xmlns:a16="http://schemas.microsoft.com/office/drawing/2014/main" id="{FB33CF03-69BE-4412-A18B-F6BD9A08256C}"/>
            </a:ext>
          </a:extLst>
        </xdr:cNvPr>
        <xdr:cNvSpPr/>
      </xdr:nvSpPr>
      <xdr:spPr>
        <a:xfrm>
          <a:off x="15430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875" name="フローチャート: 判断 874">
          <a:extLst>
            <a:ext uri="{FF2B5EF4-FFF2-40B4-BE49-F238E27FC236}">
              <a16:creationId xmlns:a16="http://schemas.microsoft.com/office/drawing/2014/main" id="{9EB0D255-1981-46EE-BE72-D7F49B78A4D3}"/>
            </a:ext>
          </a:extLst>
        </xdr:cNvPr>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79284</xdr:rowOff>
    </xdr:from>
    <xdr:to>
      <xdr:col>72</xdr:col>
      <xdr:colOff>38100</xdr:colOff>
      <xdr:row>105</xdr:row>
      <xdr:rowOff>9434</xdr:rowOff>
    </xdr:to>
    <xdr:sp macro="" textlink="">
      <xdr:nvSpPr>
        <xdr:cNvPr id="876" name="フローチャート: 判断 875">
          <a:extLst>
            <a:ext uri="{FF2B5EF4-FFF2-40B4-BE49-F238E27FC236}">
              <a16:creationId xmlns:a16="http://schemas.microsoft.com/office/drawing/2014/main" id="{FA49183D-5E2C-432C-ADBB-BFAA246CF24D}"/>
            </a:ext>
          </a:extLst>
        </xdr:cNvPr>
        <xdr:cNvSpPr/>
      </xdr:nvSpPr>
      <xdr:spPr>
        <a:xfrm>
          <a:off x="13652500" y="1791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121738</xdr:rowOff>
    </xdr:from>
    <xdr:to>
      <xdr:col>67</xdr:col>
      <xdr:colOff>101600</xdr:colOff>
      <xdr:row>105</xdr:row>
      <xdr:rowOff>51888</xdr:rowOff>
    </xdr:to>
    <xdr:sp macro="" textlink="">
      <xdr:nvSpPr>
        <xdr:cNvPr id="877" name="フローチャート: 判断 876">
          <a:extLst>
            <a:ext uri="{FF2B5EF4-FFF2-40B4-BE49-F238E27FC236}">
              <a16:creationId xmlns:a16="http://schemas.microsoft.com/office/drawing/2014/main" id="{BA504489-89FF-40E4-A190-03BA2884C84A}"/>
            </a:ext>
          </a:extLst>
        </xdr:cNvPr>
        <xdr:cNvSpPr/>
      </xdr:nvSpPr>
      <xdr:spPr>
        <a:xfrm>
          <a:off x="12763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4497B5B8-0536-4931-8B61-E3C61F7C036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FCE9F04A-29C9-4C70-B015-FDF56AAA334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633B6081-4061-495D-9396-80E179E68FF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BF4B214-D423-40D3-AB78-C36CD02833A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74EE9D33-7383-4E8E-9D6F-47510B0BFFD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2539</xdr:rowOff>
    </xdr:from>
    <xdr:to>
      <xdr:col>85</xdr:col>
      <xdr:colOff>177800</xdr:colOff>
      <xdr:row>107</xdr:row>
      <xdr:rowOff>104139</xdr:rowOff>
    </xdr:to>
    <xdr:sp macro="" textlink="">
      <xdr:nvSpPr>
        <xdr:cNvPr id="883" name="楕円 882">
          <a:extLst>
            <a:ext uri="{FF2B5EF4-FFF2-40B4-BE49-F238E27FC236}">
              <a16:creationId xmlns:a16="http://schemas.microsoft.com/office/drawing/2014/main" id="{03B4E46E-0C81-48C3-BE6E-74547376C87E}"/>
            </a:ext>
          </a:extLst>
        </xdr:cNvPr>
        <xdr:cNvSpPr/>
      </xdr:nvSpPr>
      <xdr:spPr>
        <a:xfrm>
          <a:off x="16268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152416</xdr:rowOff>
    </xdr:from>
    <xdr:ext cx="405111" cy="259045"/>
    <xdr:sp macro="" textlink="">
      <xdr:nvSpPr>
        <xdr:cNvPr id="884" name="【庁舎】&#10;有形固定資産減価償却率該当値テキスト">
          <a:extLst>
            <a:ext uri="{FF2B5EF4-FFF2-40B4-BE49-F238E27FC236}">
              <a16:creationId xmlns:a16="http://schemas.microsoft.com/office/drawing/2014/main" id="{92B35200-F6E1-4515-BE84-1F7CAAE7FA88}"/>
            </a:ext>
          </a:extLst>
        </xdr:cNvPr>
        <xdr:cNvSpPr txBox="1"/>
      </xdr:nvSpPr>
      <xdr:spPr>
        <a:xfrm>
          <a:off x="16357600"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89081</xdr:rowOff>
    </xdr:from>
    <xdr:to>
      <xdr:col>81</xdr:col>
      <xdr:colOff>101600</xdr:colOff>
      <xdr:row>107</xdr:row>
      <xdr:rowOff>19231</xdr:rowOff>
    </xdr:to>
    <xdr:sp macro="" textlink="">
      <xdr:nvSpPr>
        <xdr:cNvPr id="885" name="楕円 884">
          <a:extLst>
            <a:ext uri="{FF2B5EF4-FFF2-40B4-BE49-F238E27FC236}">
              <a16:creationId xmlns:a16="http://schemas.microsoft.com/office/drawing/2014/main" id="{8767B3A4-FFBD-4526-A988-72DB246A366D}"/>
            </a:ext>
          </a:extLst>
        </xdr:cNvPr>
        <xdr:cNvSpPr/>
      </xdr:nvSpPr>
      <xdr:spPr>
        <a:xfrm>
          <a:off x="15430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139881</xdr:rowOff>
    </xdr:from>
    <xdr:to>
      <xdr:col>85</xdr:col>
      <xdr:colOff>127000</xdr:colOff>
      <xdr:row>107</xdr:row>
      <xdr:rowOff>53339</xdr:rowOff>
    </xdr:to>
    <xdr:cxnSp macro="">
      <xdr:nvCxnSpPr>
        <xdr:cNvPr id="886" name="直線コネクタ 885">
          <a:extLst>
            <a:ext uri="{FF2B5EF4-FFF2-40B4-BE49-F238E27FC236}">
              <a16:creationId xmlns:a16="http://schemas.microsoft.com/office/drawing/2014/main" id="{9B3F2F37-B178-4880-83A0-BAC53F080C6B}"/>
            </a:ext>
          </a:extLst>
        </xdr:cNvPr>
        <xdr:cNvCxnSpPr/>
      </xdr:nvCxnSpPr>
      <xdr:spPr>
        <a:xfrm>
          <a:off x="15481300" y="18313581"/>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54792</xdr:rowOff>
    </xdr:from>
    <xdr:to>
      <xdr:col>76</xdr:col>
      <xdr:colOff>165100</xdr:colOff>
      <xdr:row>106</xdr:row>
      <xdr:rowOff>156392</xdr:rowOff>
    </xdr:to>
    <xdr:sp macro="" textlink="">
      <xdr:nvSpPr>
        <xdr:cNvPr id="887" name="楕円 886">
          <a:extLst>
            <a:ext uri="{FF2B5EF4-FFF2-40B4-BE49-F238E27FC236}">
              <a16:creationId xmlns:a16="http://schemas.microsoft.com/office/drawing/2014/main" id="{BAB7E192-3A16-4D5C-84E3-EA0715CF47C2}"/>
            </a:ext>
          </a:extLst>
        </xdr:cNvPr>
        <xdr:cNvSpPr/>
      </xdr:nvSpPr>
      <xdr:spPr>
        <a:xfrm>
          <a:off x="145415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105592</xdr:rowOff>
    </xdr:from>
    <xdr:to>
      <xdr:col>81</xdr:col>
      <xdr:colOff>50800</xdr:colOff>
      <xdr:row>106</xdr:row>
      <xdr:rowOff>139881</xdr:rowOff>
    </xdr:to>
    <xdr:cxnSp macro="">
      <xdr:nvCxnSpPr>
        <xdr:cNvPr id="888" name="直線コネクタ 887">
          <a:extLst>
            <a:ext uri="{FF2B5EF4-FFF2-40B4-BE49-F238E27FC236}">
              <a16:creationId xmlns:a16="http://schemas.microsoft.com/office/drawing/2014/main" id="{27A35055-BDDB-490A-955B-0A6185C7CC99}"/>
            </a:ext>
          </a:extLst>
        </xdr:cNvPr>
        <xdr:cNvCxnSpPr/>
      </xdr:nvCxnSpPr>
      <xdr:spPr>
        <a:xfrm>
          <a:off x="14592300" y="182792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889" name="楕円 888">
          <a:extLst>
            <a:ext uri="{FF2B5EF4-FFF2-40B4-BE49-F238E27FC236}">
              <a16:creationId xmlns:a16="http://schemas.microsoft.com/office/drawing/2014/main" id="{0844DD73-F849-4D32-A78D-DDCDBDC2B217}"/>
            </a:ext>
          </a:extLst>
        </xdr:cNvPr>
        <xdr:cNvSpPr/>
      </xdr:nvSpPr>
      <xdr:spPr>
        <a:xfrm>
          <a:off x="13652500" y="181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71301</xdr:rowOff>
    </xdr:from>
    <xdr:to>
      <xdr:col>76</xdr:col>
      <xdr:colOff>114300</xdr:colOff>
      <xdr:row>106</xdr:row>
      <xdr:rowOff>105592</xdr:rowOff>
    </xdr:to>
    <xdr:cxnSp macro="">
      <xdr:nvCxnSpPr>
        <xdr:cNvPr id="890" name="直線コネクタ 889">
          <a:extLst>
            <a:ext uri="{FF2B5EF4-FFF2-40B4-BE49-F238E27FC236}">
              <a16:creationId xmlns:a16="http://schemas.microsoft.com/office/drawing/2014/main" id="{1D5C4043-B933-4EFC-8DC4-85FFE5753713}"/>
            </a:ext>
          </a:extLst>
        </xdr:cNvPr>
        <xdr:cNvCxnSpPr/>
      </xdr:nvCxnSpPr>
      <xdr:spPr>
        <a:xfrm>
          <a:off x="13703300" y="1824500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35198</xdr:rowOff>
    </xdr:from>
    <xdr:to>
      <xdr:col>67</xdr:col>
      <xdr:colOff>101600</xdr:colOff>
      <xdr:row>106</xdr:row>
      <xdr:rowOff>136798</xdr:rowOff>
    </xdr:to>
    <xdr:sp macro="" textlink="">
      <xdr:nvSpPr>
        <xdr:cNvPr id="891" name="楕円 890">
          <a:extLst>
            <a:ext uri="{FF2B5EF4-FFF2-40B4-BE49-F238E27FC236}">
              <a16:creationId xmlns:a16="http://schemas.microsoft.com/office/drawing/2014/main" id="{F42FDF2C-DA15-46B2-8C3C-A2A183F94884}"/>
            </a:ext>
          </a:extLst>
        </xdr:cNvPr>
        <xdr:cNvSpPr/>
      </xdr:nvSpPr>
      <xdr:spPr>
        <a:xfrm>
          <a:off x="12763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71301</xdr:rowOff>
    </xdr:from>
    <xdr:to>
      <xdr:col>71</xdr:col>
      <xdr:colOff>177800</xdr:colOff>
      <xdr:row>106</xdr:row>
      <xdr:rowOff>85998</xdr:rowOff>
    </xdr:to>
    <xdr:cxnSp macro="">
      <xdr:nvCxnSpPr>
        <xdr:cNvPr id="892" name="直線コネクタ 891">
          <a:extLst>
            <a:ext uri="{FF2B5EF4-FFF2-40B4-BE49-F238E27FC236}">
              <a16:creationId xmlns:a16="http://schemas.microsoft.com/office/drawing/2014/main" id="{C30463FC-BE63-4F04-AAC9-4B423F6DA21B}"/>
            </a:ext>
          </a:extLst>
        </xdr:cNvPr>
        <xdr:cNvCxnSpPr/>
      </xdr:nvCxnSpPr>
      <xdr:spPr>
        <a:xfrm flipV="1">
          <a:off x="12814300" y="1824500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169653</xdr:rowOff>
    </xdr:from>
    <xdr:ext cx="405111" cy="259045"/>
    <xdr:sp macro="" textlink="">
      <xdr:nvSpPr>
        <xdr:cNvPr id="893" name="n_1aveValue【庁舎】&#10;有形固定資産減価償却率">
          <a:extLst>
            <a:ext uri="{FF2B5EF4-FFF2-40B4-BE49-F238E27FC236}">
              <a16:creationId xmlns:a16="http://schemas.microsoft.com/office/drawing/2014/main" id="{76B3DE40-10C4-4FA9-8F46-CFAE8D2892C4}"/>
            </a:ext>
          </a:extLst>
        </xdr:cNvPr>
        <xdr:cNvSpPr txBox="1"/>
      </xdr:nvSpPr>
      <xdr:spPr>
        <a:xfrm>
          <a:off x="152660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164754</xdr:rowOff>
    </xdr:from>
    <xdr:ext cx="405111" cy="259045"/>
    <xdr:sp macro="" textlink="">
      <xdr:nvSpPr>
        <xdr:cNvPr id="894" name="n_2aveValue【庁舎】&#10;有形固定資産減価償却率">
          <a:extLst>
            <a:ext uri="{FF2B5EF4-FFF2-40B4-BE49-F238E27FC236}">
              <a16:creationId xmlns:a16="http://schemas.microsoft.com/office/drawing/2014/main" id="{AAA2FA7E-15A2-4042-947F-91810C09AE7A}"/>
            </a:ext>
          </a:extLst>
        </xdr:cNvPr>
        <xdr:cNvSpPr txBox="1"/>
      </xdr:nvSpPr>
      <xdr:spPr>
        <a:xfrm>
          <a:off x="14389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25961</xdr:rowOff>
    </xdr:from>
    <xdr:ext cx="405111" cy="259045"/>
    <xdr:sp macro="" textlink="">
      <xdr:nvSpPr>
        <xdr:cNvPr id="895" name="n_3aveValue【庁舎】&#10;有形固定資産減価償却率">
          <a:extLst>
            <a:ext uri="{FF2B5EF4-FFF2-40B4-BE49-F238E27FC236}">
              <a16:creationId xmlns:a16="http://schemas.microsoft.com/office/drawing/2014/main" id="{C52F9096-C312-443C-9607-BE3A1F180EA2}"/>
            </a:ext>
          </a:extLst>
        </xdr:cNvPr>
        <xdr:cNvSpPr txBox="1"/>
      </xdr:nvSpPr>
      <xdr:spPr>
        <a:xfrm>
          <a:off x="13500744" y="1768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68415</xdr:rowOff>
    </xdr:from>
    <xdr:ext cx="405111" cy="259045"/>
    <xdr:sp macro="" textlink="">
      <xdr:nvSpPr>
        <xdr:cNvPr id="896" name="n_4aveValue【庁舎】&#10;有形固定資産減価償却率">
          <a:extLst>
            <a:ext uri="{FF2B5EF4-FFF2-40B4-BE49-F238E27FC236}">
              <a16:creationId xmlns:a16="http://schemas.microsoft.com/office/drawing/2014/main" id="{0E60A53D-4F0F-4FD5-BC18-0AD37915FA96}"/>
            </a:ext>
          </a:extLst>
        </xdr:cNvPr>
        <xdr:cNvSpPr txBox="1"/>
      </xdr:nvSpPr>
      <xdr:spPr>
        <a:xfrm>
          <a:off x="12611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10358</xdr:rowOff>
    </xdr:from>
    <xdr:ext cx="405111" cy="259045"/>
    <xdr:sp macro="" textlink="">
      <xdr:nvSpPr>
        <xdr:cNvPr id="897" name="n_1mainValue【庁舎】&#10;有形固定資産減価償却率">
          <a:extLst>
            <a:ext uri="{FF2B5EF4-FFF2-40B4-BE49-F238E27FC236}">
              <a16:creationId xmlns:a16="http://schemas.microsoft.com/office/drawing/2014/main" id="{3C1EB419-182B-4B2F-AF1F-DFA26BE1A437}"/>
            </a:ext>
          </a:extLst>
        </xdr:cNvPr>
        <xdr:cNvSpPr txBox="1"/>
      </xdr:nvSpPr>
      <xdr:spPr>
        <a:xfrm>
          <a:off x="15266044" y="18355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147519</xdr:rowOff>
    </xdr:from>
    <xdr:ext cx="405111" cy="259045"/>
    <xdr:sp macro="" textlink="">
      <xdr:nvSpPr>
        <xdr:cNvPr id="898" name="n_2mainValue【庁舎】&#10;有形固定資産減価償却率">
          <a:extLst>
            <a:ext uri="{FF2B5EF4-FFF2-40B4-BE49-F238E27FC236}">
              <a16:creationId xmlns:a16="http://schemas.microsoft.com/office/drawing/2014/main" id="{50F88DAB-E325-4109-A446-C017BB729760}"/>
            </a:ext>
          </a:extLst>
        </xdr:cNvPr>
        <xdr:cNvSpPr txBox="1"/>
      </xdr:nvSpPr>
      <xdr:spPr>
        <a:xfrm>
          <a:off x="14389744" y="18321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113228</xdr:rowOff>
    </xdr:from>
    <xdr:ext cx="405111" cy="259045"/>
    <xdr:sp macro="" textlink="">
      <xdr:nvSpPr>
        <xdr:cNvPr id="899" name="n_3mainValue【庁舎】&#10;有形固定資産減価償却率">
          <a:extLst>
            <a:ext uri="{FF2B5EF4-FFF2-40B4-BE49-F238E27FC236}">
              <a16:creationId xmlns:a16="http://schemas.microsoft.com/office/drawing/2014/main" id="{B88C6E96-17F1-4EFB-8E8A-7EF00C956665}"/>
            </a:ext>
          </a:extLst>
        </xdr:cNvPr>
        <xdr:cNvSpPr txBox="1"/>
      </xdr:nvSpPr>
      <xdr:spPr>
        <a:xfrm>
          <a:off x="13500744" y="1828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127925</xdr:rowOff>
    </xdr:from>
    <xdr:ext cx="405111" cy="259045"/>
    <xdr:sp macro="" textlink="">
      <xdr:nvSpPr>
        <xdr:cNvPr id="900" name="n_4mainValue【庁舎】&#10;有形固定資産減価償却率">
          <a:extLst>
            <a:ext uri="{FF2B5EF4-FFF2-40B4-BE49-F238E27FC236}">
              <a16:creationId xmlns:a16="http://schemas.microsoft.com/office/drawing/2014/main" id="{4BFE997B-AF93-4204-81DE-2CECD3F032E6}"/>
            </a:ext>
          </a:extLst>
        </xdr:cNvPr>
        <xdr:cNvSpPr txBox="1"/>
      </xdr:nvSpPr>
      <xdr:spPr>
        <a:xfrm>
          <a:off x="12611744" y="183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A22CEC8A-8010-4BFB-897B-DF76645094B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DA7041BA-F40C-4683-A837-A5B84425706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5FB55D69-88CC-4310-8613-7357463BCEF9}"/>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9DDD1C0B-0498-4FA3-93A4-8C6F8E670FD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DA0A6AFB-C882-4418-88D1-5636AB319CA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6DB4B616-7525-48DF-9F4A-0B85A0A1243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55EFCAB5-4029-42E9-AFC3-63AE2DFCA63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48F5F3E8-286B-48A2-A6A1-8C63D66D76C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AE21E626-BB70-4A68-BC29-4DCB18B3303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1D828E78-F5EB-481E-8F9C-DE65AA33AFE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1" name="テキスト ボックス 910">
          <a:extLst>
            <a:ext uri="{FF2B5EF4-FFF2-40B4-BE49-F238E27FC236}">
              <a16:creationId xmlns:a16="http://schemas.microsoft.com/office/drawing/2014/main" id="{B8110D59-193B-4A13-B7EA-BE0A01F71020}"/>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12" name="直線コネクタ 911">
          <a:extLst>
            <a:ext uri="{FF2B5EF4-FFF2-40B4-BE49-F238E27FC236}">
              <a16:creationId xmlns:a16="http://schemas.microsoft.com/office/drawing/2014/main" id="{8527853F-0C57-4771-9C96-6EB69231D5A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3" name="テキスト ボックス 912">
          <a:extLst>
            <a:ext uri="{FF2B5EF4-FFF2-40B4-BE49-F238E27FC236}">
              <a16:creationId xmlns:a16="http://schemas.microsoft.com/office/drawing/2014/main" id="{7EB9F6DC-3105-42CC-86D1-39BFDCBE3AB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4" name="直線コネクタ 913">
          <a:extLst>
            <a:ext uri="{FF2B5EF4-FFF2-40B4-BE49-F238E27FC236}">
              <a16:creationId xmlns:a16="http://schemas.microsoft.com/office/drawing/2014/main" id="{01E0B606-D317-46C5-971F-F878372157FC}"/>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5" name="テキスト ボックス 914">
          <a:extLst>
            <a:ext uri="{FF2B5EF4-FFF2-40B4-BE49-F238E27FC236}">
              <a16:creationId xmlns:a16="http://schemas.microsoft.com/office/drawing/2014/main" id="{2912B553-030F-446B-9537-168742BAB1D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6" name="直線コネクタ 915">
          <a:extLst>
            <a:ext uri="{FF2B5EF4-FFF2-40B4-BE49-F238E27FC236}">
              <a16:creationId xmlns:a16="http://schemas.microsoft.com/office/drawing/2014/main" id="{86B035F2-7099-4F1F-94D1-26E9D9611AD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7" name="テキスト ボックス 916">
          <a:extLst>
            <a:ext uri="{FF2B5EF4-FFF2-40B4-BE49-F238E27FC236}">
              <a16:creationId xmlns:a16="http://schemas.microsoft.com/office/drawing/2014/main" id="{08E255B9-7DAB-4042-AAA0-520B2204F19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8" name="直線コネクタ 917">
          <a:extLst>
            <a:ext uri="{FF2B5EF4-FFF2-40B4-BE49-F238E27FC236}">
              <a16:creationId xmlns:a16="http://schemas.microsoft.com/office/drawing/2014/main" id="{B8540421-623C-4D33-A958-731C9E0C11B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9" name="テキスト ボックス 918">
          <a:extLst>
            <a:ext uri="{FF2B5EF4-FFF2-40B4-BE49-F238E27FC236}">
              <a16:creationId xmlns:a16="http://schemas.microsoft.com/office/drawing/2014/main" id="{4FF77D94-49D2-4ED9-97C5-15E03CC318B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20" name="直線コネクタ 919">
          <a:extLst>
            <a:ext uri="{FF2B5EF4-FFF2-40B4-BE49-F238E27FC236}">
              <a16:creationId xmlns:a16="http://schemas.microsoft.com/office/drawing/2014/main" id="{1FF9F7CD-FBC8-4556-AD64-210F470DE8EF}"/>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1" name="テキスト ボックス 920">
          <a:extLst>
            <a:ext uri="{FF2B5EF4-FFF2-40B4-BE49-F238E27FC236}">
              <a16:creationId xmlns:a16="http://schemas.microsoft.com/office/drawing/2014/main" id="{BEEA76B3-6168-46A5-A64B-E4F59554497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2" name="直線コネクタ 921">
          <a:extLst>
            <a:ext uri="{FF2B5EF4-FFF2-40B4-BE49-F238E27FC236}">
              <a16:creationId xmlns:a16="http://schemas.microsoft.com/office/drawing/2014/main" id="{24F79515-AB87-41E8-B593-1241802F99E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3" name="テキスト ボックス 922">
          <a:extLst>
            <a:ext uri="{FF2B5EF4-FFF2-40B4-BE49-F238E27FC236}">
              <a16:creationId xmlns:a16="http://schemas.microsoft.com/office/drawing/2014/main" id="{0E3E0D46-B41F-4D54-AD21-D3DB44712E1D}"/>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4" name="直線コネクタ 923">
          <a:extLst>
            <a:ext uri="{FF2B5EF4-FFF2-40B4-BE49-F238E27FC236}">
              <a16:creationId xmlns:a16="http://schemas.microsoft.com/office/drawing/2014/main" id="{78BF340D-F040-491C-9B99-7330A25CAD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5" name="テキスト ボックス 924">
          <a:extLst>
            <a:ext uri="{FF2B5EF4-FFF2-40B4-BE49-F238E27FC236}">
              <a16:creationId xmlns:a16="http://schemas.microsoft.com/office/drawing/2014/main" id="{712312A5-1B32-4C48-B1E8-5A0B30C11CB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6" name="【庁舎】&#10;一人当たり面積グラフ枠">
          <a:extLst>
            <a:ext uri="{FF2B5EF4-FFF2-40B4-BE49-F238E27FC236}">
              <a16:creationId xmlns:a16="http://schemas.microsoft.com/office/drawing/2014/main" id="{CBB17825-969A-464C-A921-1172180053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162742</xdr:rowOff>
    </xdr:from>
    <xdr:to>
      <xdr:col>116</xdr:col>
      <xdr:colOff>62864</xdr:colOff>
      <xdr:row>108</xdr:row>
      <xdr:rowOff>164374</xdr:rowOff>
    </xdr:to>
    <xdr:cxnSp macro="">
      <xdr:nvCxnSpPr>
        <xdr:cNvPr id="927" name="直線コネクタ 926">
          <a:extLst>
            <a:ext uri="{FF2B5EF4-FFF2-40B4-BE49-F238E27FC236}">
              <a16:creationId xmlns:a16="http://schemas.microsoft.com/office/drawing/2014/main" id="{2177691B-FC9A-4DA9-B55B-6358B3343FB1}"/>
            </a:ext>
          </a:extLst>
        </xdr:cNvPr>
        <xdr:cNvCxnSpPr/>
      </xdr:nvCxnSpPr>
      <xdr:spPr>
        <a:xfrm flipV="1">
          <a:off x="22160864" y="1713629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8" name="【庁舎】&#10;一人当たり面積最小値テキスト">
          <a:extLst>
            <a:ext uri="{FF2B5EF4-FFF2-40B4-BE49-F238E27FC236}">
              <a16:creationId xmlns:a16="http://schemas.microsoft.com/office/drawing/2014/main" id="{6D7AC69E-926E-4532-AEC4-42C867BE577A}"/>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9" name="直線コネクタ 928">
          <a:extLst>
            <a:ext uri="{FF2B5EF4-FFF2-40B4-BE49-F238E27FC236}">
              <a16:creationId xmlns:a16="http://schemas.microsoft.com/office/drawing/2014/main" id="{D69E3B65-C2AE-42E8-90C5-FE75FF8F8425}"/>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109419</xdr:rowOff>
    </xdr:from>
    <xdr:ext cx="469744" cy="259045"/>
    <xdr:sp macro="" textlink="">
      <xdr:nvSpPr>
        <xdr:cNvPr id="930" name="【庁舎】&#10;一人当たり面積最大値テキスト">
          <a:extLst>
            <a:ext uri="{FF2B5EF4-FFF2-40B4-BE49-F238E27FC236}">
              <a16:creationId xmlns:a16="http://schemas.microsoft.com/office/drawing/2014/main" id="{D11608A1-A288-4150-8409-E10D2A31787F}"/>
            </a:ext>
          </a:extLst>
        </xdr:cNvPr>
        <xdr:cNvSpPr txBox="1"/>
      </xdr:nvSpPr>
      <xdr:spPr>
        <a:xfrm>
          <a:off x="22199600" y="1691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162742</xdr:rowOff>
    </xdr:from>
    <xdr:to>
      <xdr:col>116</xdr:col>
      <xdr:colOff>152400</xdr:colOff>
      <xdr:row>99</xdr:row>
      <xdr:rowOff>162742</xdr:rowOff>
    </xdr:to>
    <xdr:cxnSp macro="">
      <xdr:nvCxnSpPr>
        <xdr:cNvPr id="931" name="直線コネクタ 930">
          <a:extLst>
            <a:ext uri="{FF2B5EF4-FFF2-40B4-BE49-F238E27FC236}">
              <a16:creationId xmlns:a16="http://schemas.microsoft.com/office/drawing/2014/main" id="{2BF9605F-466C-4E39-A9D6-9AC35331C178}"/>
            </a:ext>
          </a:extLst>
        </xdr:cNvPr>
        <xdr:cNvCxnSpPr/>
      </xdr:nvCxnSpPr>
      <xdr:spPr>
        <a:xfrm>
          <a:off x="22072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136451</xdr:rowOff>
    </xdr:from>
    <xdr:ext cx="469744" cy="259045"/>
    <xdr:sp macro="" textlink="">
      <xdr:nvSpPr>
        <xdr:cNvPr id="932" name="【庁舎】&#10;一人当たり面積平均値テキスト">
          <a:extLst>
            <a:ext uri="{FF2B5EF4-FFF2-40B4-BE49-F238E27FC236}">
              <a16:creationId xmlns:a16="http://schemas.microsoft.com/office/drawing/2014/main" id="{3850041A-74A0-4D66-9058-1E1DF7662C10}"/>
            </a:ext>
          </a:extLst>
        </xdr:cNvPr>
        <xdr:cNvSpPr txBox="1"/>
      </xdr:nvSpPr>
      <xdr:spPr>
        <a:xfrm>
          <a:off x="22199600" y="18138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113574</xdr:rowOff>
    </xdr:from>
    <xdr:to>
      <xdr:col>116</xdr:col>
      <xdr:colOff>114300</xdr:colOff>
      <xdr:row>107</xdr:row>
      <xdr:rowOff>43724</xdr:rowOff>
    </xdr:to>
    <xdr:sp macro="" textlink="">
      <xdr:nvSpPr>
        <xdr:cNvPr id="933" name="フローチャート: 判断 932">
          <a:extLst>
            <a:ext uri="{FF2B5EF4-FFF2-40B4-BE49-F238E27FC236}">
              <a16:creationId xmlns:a16="http://schemas.microsoft.com/office/drawing/2014/main" id="{CD17DB36-9C91-400A-99B0-C634FF71FC77}"/>
            </a:ext>
          </a:extLst>
        </xdr:cNvPr>
        <xdr:cNvSpPr/>
      </xdr:nvSpPr>
      <xdr:spPr>
        <a:xfrm>
          <a:off x="22110700" y="1828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126637</xdr:rowOff>
    </xdr:from>
    <xdr:to>
      <xdr:col>112</xdr:col>
      <xdr:colOff>38100</xdr:colOff>
      <xdr:row>107</xdr:row>
      <xdr:rowOff>56787</xdr:rowOff>
    </xdr:to>
    <xdr:sp macro="" textlink="">
      <xdr:nvSpPr>
        <xdr:cNvPr id="934" name="フローチャート: 判断 933">
          <a:extLst>
            <a:ext uri="{FF2B5EF4-FFF2-40B4-BE49-F238E27FC236}">
              <a16:creationId xmlns:a16="http://schemas.microsoft.com/office/drawing/2014/main" id="{2AC18689-517B-47F5-A54A-B9134B8AE6BC}"/>
            </a:ext>
          </a:extLst>
        </xdr:cNvPr>
        <xdr:cNvSpPr/>
      </xdr:nvSpPr>
      <xdr:spPr>
        <a:xfrm>
          <a:off x="21272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120106</xdr:rowOff>
    </xdr:from>
    <xdr:to>
      <xdr:col>107</xdr:col>
      <xdr:colOff>101600</xdr:colOff>
      <xdr:row>107</xdr:row>
      <xdr:rowOff>50256</xdr:rowOff>
    </xdr:to>
    <xdr:sp macro="" textlink="">
      <xdr:nvSpPr>
        <xdr:cNvPr id="935" name="フローチャート: 判断 934">
          <a:extLst>
            <a:ext uri="{FF2B5EF4-FFF2-40B4-BE49-F238E27FC236}">
              <a16:creationId xmlns:a16="http://schemas.microsoft.com/office/drawing/2014/main" id="{AD06901A-8E78-4A33-AF67-3DAEAE44188A}"/>
            </a:ext>
          </a:extLst>
        </xdr:cNvPr>
        <xdr:cNvSpPr/>
      </xdr:nvSpPr>
      <xdr:spPr>
        <a:xfrm>
          <a:off x="203835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146231</xdr:rowOff>
    </xdr:from>
    <xdr:to>
      <xdr:col>102</xdr:col>
      <xdr:colOff>165100</xdr:colOff>
      <xdr:row>107</xdr:row>
      <xdr:rowOff>76381</xdr:rowOff>
    </xdr:to>
    <xdr:sp macro="" textlink="">
      <xdr:nvSpPr>
        <xdr:cNvPr id="936" name="フローチャート: 判断 935">
          <a:extLst>
            <a:ext uri="{FF2B5EF4-FFF2-40B4-BE49-F238E27FC236}">
              <a16:creationId xmlns:a16="http://schemas.microsoft.com/office/drawing/2014/main" id="{3CFCC296-BD54-499F-AD47-84BD86C22254}"/>
            </a:ext>
          </a:extLst>
        </xdr:cNvPr>
        <xdr:cNvSpPr/>
      </xdr:nvSpPr>
      <xdr:spPr>
        <a:xfrm>
          <a:off x="19494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937" name="フローチャート: 判断 936">
          <a:extLst>
            <a:ext uri="{FF2B5EF4-FFF2-40B4-BE49-F238E27FC236}">
              <a16:creationId xmlns:a16="http://schemas.microsoft.com/office/drawing/2014/main" id="{4F91AC65-D7D5-4908-927D-913B787BA962}"/>
            </a:ext>
          </a:extLst>
        </xdr:cNvPr>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473BC8CA-95FE-4B82-86E1-C389D805481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E781C8CF-D923-4630-A8A4-567261BC545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0B7BFB45-08B1-4F55-8D0E-04F5FBC8EFC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1C2BA320-A219-483B-8D87-5B63E0DBDAF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117901FD-64B5-4CFF-B3B5-CA9FDFFBF8D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943" name="楕円 942">
          <a:extLst>
            <a:ext uri="{FF2B5EF4-FFF2-40B4-BE49-F238E27FC236}">
              <a16:creationId xmlns:a16="http://schemas.microsoft.com/office/drawing/2014/main" id="{4C5B29C7-893C-4F3F-9182-FFB12DA27F3D}"/>
            </a:ext>
          </a:extLst>
        </xdr:cNvPr>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944" name="【庁舎】&#10;一人当たり面積該当値テキスト">
          <a:extLst>
            <a:ext uri="{FF2B5EF4-FFF2-40B4-BE49-F238E27FC236}">
              <a16:creationId xmlns:a16="http://schemas.microsoft.com/office/drawing/2014/main" id="{BEABFD32-E103-4260-B2C4-77AFBACAD399}"/>
            </a:ext>
          </a:extLst>
        </xdr:cNvPr>
        <xdr:cNvSpPr txBox="1"/>
      </xdr:nvSpPr>
      <xdr:spPr>
        <a:xfrm>
          <a:off x="22199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144599</xdr:rowOff>
    </xdr:from>
    <xdr:to>
      <xdr:col>112</xdr:col>
      <xdr:colOff>38100</xdr:colOff>
      <xdr:row>108</xdr:row>
      <xdr:rowOff>74749</xdr:rowOff>
    </xdr:to>
    <xdr:sp macro="" textlink="">
      <xdr:nvSpPr>
        <xdr:cNvPr id="945" name="楕円 944">
          <a:extLst>
            <a:ext uri="{FF2B5EF4-FFF2-40B4-BE49-F238E27FC236}">
              <a16:creationId xmlns:a16="http://schemas.microsoft.com/office/drawing/2014/main" id="{CC536FF0-D41A-4296-8E5F-7D18073D30EF}"/>
            </a:ext>
          </a:extLst>
        </xdr:cNvPr>
        <xdr:cNvSpPr/>
      </xdr:nvSpPr>
      <xdr:spPr>
        <a:xfrm>
          <a:off x="2127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23949</xdr:rowOff>
    </xdr:from>
    <xdr:to>
      <xdr:col>116</xdr:col>
      <xdr:colOff>63500</xdr:colOff>
      <xdr:row>108</xdr:row>
      <xdr:rowOff>27214</xdr:rowOff>
    </xdr:to>
    <xdr:cxnSp macro="">
      <xdr:nvCxnSpPr>
        <xdr:cNvPr id="946" name="直線コネクタ 945">
          <a:extLst>
            <a:ext uri="{FF2B5EF4-FFF2-40B4-BE49-F238E27FC236}">
              <a16:creationId xmlns:a16="http://schemas.microsoft.com/office/drawing/2014/main" id="{766A9C1E-E969-4B8D-8B96-8D26ED81D848}"/>
            </a:ext>
          </a:extLst>
        </xdr:cNvPr>
        <xdr:cNvCxnSpPr/>
      </xdr:nvCxnSpPr>
      <xdr:spPr>
        <a:xfrm>
          <a:off x="21323300" y="18540549"/>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141332</xdr:rowOff>
    </xdr:from>
    <xdr:to>
      <xdr:col>107</xdr:col>
      <xdr:colOff>101600</xdr:colOff>
      <xdr:row>108</xdr:row>
      <xdr:rowOff>71482</xdr:rowOff>
    </xdr:to>
    <xdr:sp macro="" textlink="">
      <xdr:nvSpPr>
        <xdr:cNvPr id="947" name="楕円 946">
          <a:extLst>
            <a:ext uri="{FF2B5EF4-FFF2-40B4-BE49-F238E27FC236}">
              <a16:creationId xmlns:a16="http://schemas.microsoft.com/office/drawing/2014/main" id="{6E323B2A-173F-4A86-9AC9-90F08FE62DDF}"/>
            </a:ext>
          </a:extLst>
        </xdr:cNvPr>
        <xdr:cNvSpPr/>
      </xdr:nvSpPr>
      <xdr:spPr>
        <a:xfrm>
          <a:off x="20383500" y="1848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20682</xdr:rowOff>
    </xdr:from>
    <xdr:to>
      <xdr:col>111</xdr:col>
      <xdr:colOff>177800</xdr:colOff>
      <xdr:row>108</xdr:row>
      <xdr:rowOff>23949</xdr:rowOff>
    </xdr:to>
    <xdr:cxnSp macro="">
      <xdr:nvCxnSpPr>
        <xdr:cNvPr id="948" name="直線コネクタ 947">
          <a:extLst>
            <a:ext uri="{FF2B5EF4-FFF2-40B4-BE49-F238E27FC236}">
              <a16:creationId xmlns:a16="http://schemas.microsoft.com/office/drawing/2014/main" id="{4C8E0B50-F275-4CA1-816F-521C434A0FB8}"/>
            </a:ext>
          </a:extLst>
        </xdr:cNvPr>
        <xdr:cNvCxnSpPr/>
      </xdr:nvCxnSpPr>
      <xdr:spPr>
        <a:xfrm>
          <a:off x="20434300" y="18537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138068</xdr:rowOff>
    </xdr:from>
    <xdr:to>
      <xdr:col>102</xdr:col>
      <xdr:colOff>165100</xdr:colOff>
      <xdr:row>108</xdr:row>
      <xdr:rowOff>68218</xdr:rowOff>
    </xdr:to>
    <xdr:sp macro="" textlink="">
      <xdr:nvSpPr>
        <xdr:cNvPr id="949" name="楕円 948">
          <a:extLst>
            <a:ext uri="{FF2B5EF4-FFF2-40B4-BE49-F238E27FC236}">
              <a16:creationId xmlns:a16="http://schemas.microsoft.com/office/drawing/2014/main" id="{6F1901EB-0117-418D-81FC-B47FB7F3451B}"/>
            </a:ext>
          </a:extLst>
        </xdr:cNvPr>
        <xdr:cNvSpPr/>
      </xdr:nvSpPr>
      <xdr:spPr>
        <a:xfrm>
          <a:off x="19494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17418</xdr:rowOff>
    </xdr:from>
    <xdr:to>
      <xdr:col>107</xdr:col>
      <xdr:colOff>50800</xdr:colOff>
      <xdr:row>108</xdr:row>
      <xdr:rowOff>20682</xdr:rowOff>
    </xdr:to>
    <xdr:cxnSp macro="">
      <xdr:nvCxnSpPr>
        <xdr:cNvPr id="950" name="直線コネクタ 949">
          <a:extLst>
            <a:ext uri="{FF2B5EF4-FFF2-40B4-BE49-F238E27FC236}">
              <a16:creationId xmlns:a16="http://schemas.microsoft.com/office/drawing/2014/main" id="{1C48B7CB-D621-44B1-AF95-73E08FEEA1D0}"/>
            </a:ext>
          </a:extLst>
        </xdr:cNvPr>
        <xdr:cNvCxnSpPr/>
      </xdr:nvCxnSpPr>
      <xdr:spPr>
        <a:xfrm>
          <a:off x="19545300" y="18534018"/>
          <a:ext cx="889000" cy="3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138068</xdr:rowOff>
    </xdr:from>
    <xdr:to>
      <xdr:col>98</xdr:col>
      <xdr:colOff>38100</xdr:colOff>
      <xdr:row>108</xdr:row>
      <xdr:rowOff>68218</xdr:rowOff>
    </xdr:to>
    <xdr:sp macro="" textlink="">
      <xdr:nvSpPr>
        <xdr:cNvPr id="951" name="楕円 950">
          <a:extLst>
            <a:ext uri="{FF2B5EF4-FFF2-40B4-BE49-F238E27FC236}">
              <a16:creationId xmlns:a16="http://schemas.microsoft.com/office/drawing/2014/main" id="{C602A8F9-BE21-4144-8165-B593D0F530B7}"/>
            </a:ext>
          </a:extLst>
        </xdr:cNvPr>
        <xdr:cNvSpPr/>
      </xdr:nvSpPr>
      <xdr:spPr>
        <a:xfrm>
          <a:off x="18605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17418</xdr:rowOff>
    </xdr:from>
    <xdr:to>
      <xdr:col>102</xdr:col>
      <xdr:colOff>114300</xdr:colOff>
      <xdr:row>108</xdr:row>
      <xdr:rowOff>17418</xdr:rowOff>
    </xdr:to>
    <xdr:cxnSp macro="">
      <xdr:nvCxnSpPr>
        <xdr:cNvPr id="952" name="直線コネクタ 951">
          <a:extLst>
            <a:ext uri="{FF2B5EF4-FFF2-40B4-BE49-F238E27FC236}">
              <a16:creationId xmlns:a16="http://schemas.microsoft.com/office/drawing/2014/main" id="{CBAB630C-18D4-4611-BEF0-A2E4F8A8A8E6}"/>
            </a:ext>
          </a:extLst>
        </xdr:cNvPr>
        <xdr:cNvCxnSpPr/>
      </xdr:nvCxnSpPr>
      <xdr:spPr>
        <a:xfrm>
          <a:off x="18656300" y="185340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73314</xdr:rowOff>
    </xdr:from>
    <xdr:ext cx="469744" cy="259045"/>
    <xdr:sp macro="" textlink="">
      <xdr:nvSpPr>
        <xdr:cNvPr id="953" name="n_1aveValue【庁舎】&#10;一人当たり面積">
          <a:extLst>
            <a:ext uri="{FF2B5EF4-FFF2-40B4-BE49-F238E27FC236}">
              <a16:creationId xmlns:a16="http://schemas.microsoft.com/office/drawing/2014/main" id="{F08954C5-FDCB-403A-8FF6-94873D847151}"/>
            </a:ext>
          </a:extLst>
        </xdr:cNvPr>
        <xdr:cNvSpPr txBox="1"/>
      </xdr:nvSpPr>
      <xdr:spPr>
        <a:xfrm>
          <a:off x="210757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66783</xdr:rowOff>
    </xdr:from>
    <xdr:ext cx="469744" cy="259045"/>
    <xdr:sp macro="" textlink="">
      <xdr:nvSpPr>
        <xdr:cNvPr id="954" name="n_2aveValue【庁舎】&#10;一人当たり面積">
          <a:extLst>
            <a:ext uri="{FF2B5EF4-FFF2-40B4-BE49-F238E27FC236}">
              <a16:creationId xmlns:a16="http://schemas.microsoft.com/office/drawing/2014/main" id="{ACF24B4C-48D7-4F0D-A637-811B42C181A4}"/>
            </a:ext>
          </a:extLst>
        </xdr:cNvPr>
        <xdr:cNvSpPr txBox="1"/>
      </xdr:nvSpPr>
      <xdr:spPr>
        <a:xfrm>
          <a:off x="20199427" y="18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92908</xdr:rowOff>
    </xdr:from>
    <xdr:ext cx="469744" cy="259045"/>
    <xdr:sp macro="" textlink="">
      <xdr:nvSpPr>
        <xdr:cNvPr id="955" name="n_3aveValue【庁舎】&#10;一人当たり面積">
          <a:extLst>
            <a:ext uri="{FF2B5EF4-FFF2-40B4-BE49-F238E27FC236}">
              <a16:creationId xmlns:a16="http://schemas.microsoft.com/office/drawing/2014/main" id="{57E09BDA-9868-4D89-AE25-F8F68023F9FD}"/>
            </a:ext>
          </a:extLst>
        </xdr:cNvPr>
        <xdr:cNvSpPr txBox="1"/>
      </xdr:nvSpPr>
      <xdr:spPr>
        <a:xfrm>
          <a:off x="19310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956" name="n_4aveValue【庁舎】&#10;一人当たり面積">
          <a:extLst>
            <a:ext uri="{FF2B5EF4-FFF2-40B4-BE49-F238E27FC236}">
              <a16:creationId xmlns:a16="http://schemas.microsoft.com/office/drawing/2014/main" id="{D2870984-6975-463E-A5CB-AEF216ECBFA8}"/>
            </a:ext>
          </a:extLst>
        </xdr:cNvPr>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65876</xdr:rowOff>
    </xdr:from>
    <xdr:ext cx="469744" cy="259045"/>
    <xdr:sp macro="" textlink="">
      <xdr:nvSpPr>
        <xdr:cNvPr id="957" name="n_1mainValue【庁舎】&#10;一人当たり面積">
          <a:extLst>
            <a:ext uri="{FF2B5EF4-FFF2-40B4-BE49-F238E27FC236}">
              <a16:creationId xmlns:a16="http://schemas.microsoft.com/office/drawing/2014/main" id="{EB3628B3-0B08-4EC8-A485-E35D5774F0D2}"/>
            </a:ext>
          </a:extLst>
        </xdr:cNvPr>
        <xdr:cNvSpPr txBox="1"/>
      </xdr:nvSpPr>
      <xdr:spPr>
        <a:xfrm>
          <a:off x="210757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62609</xdr:rowOff>
    </xdr:from>
    <xdr:ext cx="469744" cy="259045"/>
    <xdr:sp macro="" textlink="">
      <xdr:nvSpPr>
        <xdr:cNvPr id="958" name="n_2mainValue【庁舎】&#10;一人当たり面積">
          <a:extLst>
            <a:ext uri="{FF2B5EF4-FFF2-40B4-BE49-F238E27FC236}">
              <a16:creationId xmlns:a16="http://schemas.microsoft.com/office/drawing/2014/main" id="{06C1A828-5E05-448D-A354-B8A2A518CA80}"/>
            </a:ext>
          </a:extLst>
        </xdr:cNvPr>
        <xdr:cNvSpPr txBox="1"/>
      </xdr:nvSpPr>
      <xdr:spPr>
        <a:xfrm>
          <a:off x="20199427" y="1857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59345</xdr:rowOff>
    </xdr:from>
    <xdr:ext cx="469744" cy="259045"/>
    <xdr:sp macro="" textlink="">
      <xdr:nvSpPr>
        <xdr:cNvPr id="959" name="n_3mainValue【庁舎】&#10;一人当たり面積">
          <a:extLst>
            <a:ext uri="{FF2B5EF4-FFF2-40B4-BE49-F238E27FC236}">
              <a16:creationId xmlns:a16="http://schemas.microsoft.com/office/drawing/2014/main" id="{F873432A-984B-43C2-8DD7-3B1F5D6BB849}"/>
            </a:ext>
          </a:extLst>
        </xdr:cNvPr>
        <xdr:cNvSpPr txBox="1"/>
      </xdr:nvSpPr>
      <xdr:spPr>
        <a:xfrm>
          <a:off x="19310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59345</xdr:rowOff>
    </xdr:from>
    <xdr:ext cx="469744" cy="259045"/>
    <xdr:sp macro="" textlink="">
      <xdr:nvSpPr>
        <xdr:cNvPr id="960" name="n_4mainValue【庁舎】&#10;一人当たり面積">
          <a:extLst>
            <a:ext uri="{FF2B5EF4-FFF2-40B4-BE49-F238E27FC236}">
              <a16:creationId xmlns:a16="http://schemas.microsoft.com/office/drawing/2014/main" id="{B0F03F41-43AD-4062-9A1A-9D9811B34D94}"/>
            </a:ext>
          </a:extLst>
        </xdr:cNvPr>
        <xdr:cNvSpPr txBox="1"/>
      </xdr:nvSpPr>
      <xdr:spPr>
        <a:xfrm>
          <a:off x="18421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1" name="正方形/長方形 960">
          <a:extLst>
            <a:ext uri="{FF2B5EF4-FFF2-40B4-BE49-F238E27FC236}">
              <a16:creationId xmlns:a16="http://schemas.microsoft.com/office/drawing/2014/main" id="{7ED2335D-FDC6-4912-9806-CA3C78DE0F1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2" name="正方形/長方形 961">
          <a:extLst>
            <a:ext uri="{FF2B5EF4-FFF2-40B4-BE49-F238E27FC236}">
              <a16:creationId xmlns:a16="http://schemas.microsoft.com/office/drawing/2014/main" id="{EEA13E86-5B67-4982-8405-111C7DA41BC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3" name="テキスト ボックス 962">
          <a:extLst>
            <a:ext uri="{FF2B5EF4-FFF2-40B4-BE49-F238E27FC236}">
              <a16:creationId xmlns:a16="http://schemas.microsoft.com/office/drawing/2014/main" id="{FF0288A8-D64E-42D0-97DC-BC8679C4957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１人あたりの保有量も多く減価償却率も類似団体よりも低い水準にある。当年度分の減価償却により減価償却率は上昇しているが、引き続き維持・更新等により適切な施設管理に努める。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一般廃棄物処理施設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減価償却率は類似団体と比較し高い数値であり、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人あたりの保有量についても依然として少ない数値である。令和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年度はクリーンセンターなどに対する工事施行により減価償却率は減少している。今後も老朽化の進んでいる施設が多い現状であるため施設の長寿命化計画など検討が必要である。　　　　　　　　　　　　　　　　　　　　　　　　　　　　　　　　　　　　　　　　　　　　　　　　　　　　　　　　　　　　　　　　　　　　　　　　　　　　　　　　　　　　　　　　　　　　　　　　　　　　　　　　　　　　　　　　　　　　　　　</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消防施設</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あたりの保有面積は多く、減価償却率は類似団体と比較し低い傾向である。しかし減価償却率についても年々増加傾向であり老朽化が進んでいる施設も増えてくるため施設の改修・維持・更新や統廃合などの管理体制について検討が必要で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減価償却率は年々増加傾向であり１人あたりの保有量は類似団体と比較し依然として高い水準である。令和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年度では</a:t>
          </a:r>
          <a:r>
            <a:rPr kumimoji="1" lang="en-US" altLang="ja-JP" sz="1300">
              <a:latin typeface="ＭＳ Ｐゴシック" panose="020B0600070205080204" pitchFamily="50" charset="-128"/>
              <a:ea typeface="ＭＳ Ｐゴシック" panose="020B0600070205080204" pitchFamily="50" charset="-128"/>
            </a:rPr>
            <a:t>YGK</a:t>
          </a:r>
          <a:r>
            <a:rPr kumimoji="1" lang="ja-JP" altLang="en-US" sz="1300">
              <a:latin typeface="ＭＳ Ｐゴシック" panose="020B0600070205080204" pitchFamily="50" charset="-128"/>
              <a:ea typeface="ＭＳ Ｐゴシック" panose="020B0600070205080204" pitchFamily="50" charset="-128"/>
            </a:rPr>
            <a:t>ドームの工事を施行しており、今後も老朽化が進んでいる施設についても長寿命化計画・統廃合などを考慮しながら適切な施設マネジメントを行う。　　　　　　　　　　　　　　　　　　　　　　　　　　　　　　　　　　　　　　　　　　　</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587AC974-A4CB-4D26-81D8-4869D2EE7786}"/>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67958B00-2D35-4B25-AC07-F9BCACF17723}"/>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1F2A1676-CD4C-45CB-8681-213EF6CEB1B7}"/>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495B67BD-7D31-4E37-8067-1F38BA876F02}"/>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1C8ECAD-C7E8-40A6-B911-866EB4F3930E}"/>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8600CC0-54AB-4E48-903F-974D6B2F4AE3}"/>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BB484890-904F-4358-B0BC-0F60ED01CEE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8D0E7FA3-2470-46D5-BECB-7559C06D201B}"/>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94115816-D544-480D-BE58-2C3041FA5E8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3B2E72A1-DC3E-49E1-8C66-92AB719007B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23,680
23,512
8.74
9,555,958
9,349,265
156,673
5,513,878
6,474,598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330AE886-034A-4851-BBE7-F5713DB9AF9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948EEFB7-B242-42AC-8E6D-DADABA73D89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E4C2A95-DD07-485E-8009-2AD37A34A1CB}"/>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B400BD86-EB27-480E-94C1-A7924007EEC8}"/>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5878F782-C6F7-49BE-8A16-210B8B2B0F1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E8962817-9F52-4105-9E87-522857F62C0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36D119FE-B902-40E3-B66F-37B01456FC09}"/>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D49C80BE-522C-4558-9B52-640FB870B4A1}"/>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1B4B95F-C9D8-4734-ADEA-22E68B82B235}"/>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FCB78D3-9F9F-4C98-A1CC-0B5B90AA92E4}"/>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20A2BDFA-8642-4B1C-B323-F6A9FDDA2F38}"/>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EB951829-B711-442D-B9A6-A3354427CB76}"/>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7C549801-43D6-4E13-97FF-74A17BA5456B}"/>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6A52328C-F175-4F2B-8596-43ECC47FB454}"/>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97C2291-6207-444C-B24F-CEF2F6AC5D13}"/>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9F78F5A-4CA0-4EB1-9FBF-F017760C975F}"/>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3449AD2-240B-4EA2-A1E3-3C7A674BC6B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61C113C5-1988-4D56-BC2A-E3AAB229C80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E954FFFE-5D08-4549-843D-157CC4F7E602}"/>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7A5636E6-99B5-4843-94B7-E33FA2FCB70C}"/>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1439F4B6-8AFF-4445-8B4D-94B527617828}"/>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A75FF969-61F6-4514-9939-56C55A0812A1}"/>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DFED4EFE-03CB-4635-B369-830E4FD77438}"/>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7C63F49A-8A1D-4117-AD30-45038E544719}"/>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D1BE7C62-8B5C-4158-96EA-FC6A7E1309F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328C89E-D433-4768-8AE8-D5BCB9DBFDA3}"/>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755D32BF-01DE-4624-B64B-D786FC694148}"/>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0FA69FF-1806-4736-95DB-6D8173BD428B}"/>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D667946C-3BCF-4DCD-95F7-01C967DB9A14}"/>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4E462CAC-DD28-46F6-842C-30095B63DDB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1C097520-7F70-41D3-9906-595F75D781C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14B7898C-66C6-4C81-910A-02AFE6865753}"/>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10CF2553-1080-45FB-AC1E-CAED32A2AB81}"/>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DB26A498-3910-42E7-9131-C839FFE31B1C}"/>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6375C92-EA42-4B85-9821-22470BDA92F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7FACA204-C2C3-4E9F-BB77-07D6DF776DB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8FB9CB97-E835-41CB-B48D-CB8B2C43075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従来より全国平均及び類似団体平均を上回っている。今後とも、町税の徴収強化や企業誘致により歳入確保に努めるとともに、行政の効率化を進めることで財政の健全化を図る。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E01FEF23-AA9D-4CBA-A1CF-F2031C29F46D}"/>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B7CACD38-DACE-4D6C-B1F2-F17A121E64E7}"/>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E7FAA03-C899-4D1F-B89C-12ABEF8E7C8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BF4FAAC5-1FF1-4AD8-A463-9D084E73850E}"/>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2106EE95-0DBA-447F-9F77-589A6EC02F57}"/>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17312509-84FA-402F-854F-3B3F912132E4}"/>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BA1B2197-8FC0-45CF-9D53-7354A4D2ADCA}"/>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25105207-4EAF-428D-B154-6F26056EDDF7}"/>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374873E5-0352-4311-8011-C4BFF85B8B18}"/>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9C06BC34-1797-4F7D-AC29-B594A1708469}"/>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859812E1-3BB2-46D1-BACD-CCCB9768423A}"/>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EC4F5D30-CBFD-4443-9710-EABB4169F114}"/>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CE230E5D-33DE-4018-A69F-7D53688DC0A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BD317636-255F-4DD6-81A4-7DE6E84C127C}"/>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8FD73A99-000C-4729-9326-ACF1E74477FB}"/>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6C591DD9-F453-4623-A22B-1A23C1270DE8}"/>
            </a:ext>
          </a:extLst>
        </xdr:cNvPr>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B63A044C-7968-48B3-AD09-51151A67948A}"/>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5310AE99-5D4E-49CA-9A0A-F944E89B08ED}"/>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20144BAD-EFE5-41FD-9F1E-9D33978752A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706ADE27-3E65-4DF3-A903-630DD7323BD9}"/>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170039</xdr:rowOff>
    </xdr:from>
    <xdr:to>
      <xdr:col>23</xdr:col>
      <xdr:colOff>133350</xdr:colOff>
      <xdr:row>42</xdr:row>
      <xdr:rowOff>25400</xdr:rowOff>
    </xdr:to>
    <xdr:cxnSp macro="">
      <xdr:nvCxnSpPr>
        <xdr:cNvPr id="69" name="直線コネクタ 68">
          <a:extLst>
            <a:ext uri="{FF2B5EF4-FFF2-40B4-BE49-F238E27FC236}">
              <a16:creationId xmlns:a16="http://schemas.microsoft.com/office/drawing/2014/main" id="{0E79EC65-5391-4EF6-93D2-AA21EBA81895}"/>
            </a:ext>
          </a:extLst>
        </xdr:cNvPr>
        <xdr:cNvCxnSpPr/>
      </xdr:nvCxnSpPr>
      <xdr:spPr>
        <a:xfrm>
          <a:off x="4114800" y="719948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53922</xdr:rowOff>
    </xdr:from>
    <xdr:ext cx="762000" cy="259045"/>
    <xdr:sp macro="" textlink="">
      <xdr:nvSpPr>
        <xdr:cNvPr id="70" name="財政力平均値テキスト">
          <a:extLst>
            <a:ext uri="{FF2B5EF4-FFF2-40B4-BE49-F238E27FC236}">
              <a16:creationId xmlns:a16="http://schemas.microsoft.com/office/drawing/2014/main" id="{B6D73AC1-A429-45CA-8183-48F032D5E4AA}"/>
            </a:ext>
          </a:extLst>
        </xdr:cNvPr>
        <xdr:cNvSpPr txBox="1"/>
      </xdr:nvSpPr>
      <xdr:spPr>
        <a:xfrm>
          <a:off x="5041900" y="725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81845</xdr:rowOff>
    </xdr:from>
    <xdr:to>
      <xdr:col>23</xdr:col>
      <xdr:colOff>184150</xdr:colOff>
      <xdr:row>43</xdr:row>
      <xdr:rowOff>11995</xdr:rowOff>
    </xdr:to>
    <xdr:sp macro="" textlink="">
      <xdr:nvSpPr>
        <xdr:cNvPr id="71" name="フローチャート: 判断 70">
          <a:extLst>
            <a:ext uri="{FF2B5EF4-FFF2-40B4-BE49-F238E27FC236}">
              <a16:creationId xmlns:a16="http://schemas.microsoft.com/office/drawing/2014/main" id="{9D76550A-47F8-4A4A-B3EC-2C65942A0F06}"/>
            </a:ext>
          </a:extLst>
        </xdr:cNvPr>
        <xdr:cNvSpPr/>
      </xdr:nvSpPr>
      <xdr:spPr>
        <a:xfrm>
          <a:off x="4902200" y="728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170039</xdr:rowOff>
    </xdr:to>
    <xdr:cxnSp macro="">
      <xdr:nvCxnSpPr>
        <xdr:cNvPr id="72" name="直線コネクタ 71">
          <a:extLst>
            <a:ext uri="{FF2B5EF4-FFF2-40B4-BE49-F238E27FC236}">
              <a16:creationId xmlns:a16="http://schemas.microsoft.com/office/drawing/2014/main" id="{9181FD13-33EA-4C75-A20E-26B177DB7264}"/>
            </a:ext>
          </a:extLst>
        </xdr:cNvPr>
        <xdr:cNvCxnSpPr/>
      </xdr:nvCxnSpPr>
      <xdr:spPr>
        <a:xfrm>
          <a:off x="3225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55033</xdr:rowOff>
    </xdr:from>
    <xdr:to>
      <xdr:col>19</xdr:col>
      <xdr:colOff>184150</xdr:colOff>
      <xdr:row>42</xdr:row>
      <xdr:rowOff>156633</xdr:rowOff>
    </xdr:to>
    <xdr:sp macro="" textlink="">
      <xdr:nvSpPr>
        <xdr:cNvPr id="73" name="フローチャート: 判断 72">
          <a:extLst>
            <a:ext uri="{FF2B5EF4-FFF2-40B4-BE49-F238E27FC236}">
              <a16:creationId xmlns:a16="http://schemas.microsoft.com/office/drawing/2014/main" id="{3B69E748-3871-4A84-AEAA-F342701AADE2}"/>
            </a:ext>
          </a:extLst>
        </xdr:cNvPr>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74" name="テキスト ボックス 73">
          <a:extLst>
            <a:ext uri="{FF2B5EF4-FFF2-40B4-BE49-F238E27FC236}">
              <a16:creationId xmlns:a16="http://schemas.microsoft.com/office/drawing/2014/main" id="{B82FF3F9-4B15-4E92-88E4-3A8534997BF5}"/>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156633</xdr:rowOff>
    </xdr:to>
    <xdr:cxnSp macro="">
      <xdr:nvCxnSpPr>
        <xdr:cNvPr id="75" name="直線コネクタ 74">
          <a:extLst>
            <a:ext uri="{FF2B5EF4-FFF2-40B4-BE49-F238E27FC236}">
              <a16:creationId xmlns:a16="http://schemas.microsoft.com/office/drawing/2014/main" id="{D6314A4C-0EC1-4A8D-B779-C3B735CBE9A7}"/>
            </a:ext>
          </a:extLst>
        </xdr:cNvPr>
        <xdr:cNvCxnSpPr/>
      </xdr:nvCxnSpPr>
      <xdr:spPr>
        <a:xfrm>
          <a:off x="2336800" y="7132461"/>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a:extLst>
            <a:ext uri="{FF2B5EF4-FFF2-40B4-BE49-F238E27FC236}">
              <a16:creationId xmlns:a16="http://schemas.microsoft.com/office/drawing/2014/main" id="{6482278D-1A5A-46D2-8B87-853E68401B33}"/>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a:extLst>
            <a:ext uri="{FF2B5EF4-FFF2-40B4-BE49-F238E27FC236}">
              <a16:creationId xmlns:a16="http://schemas.microsoft.com/office/drawing/2014/main" id="{3FF4FF57-7F0A-48F8-9C27-AD6C6678C301}"/>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89605</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7BC3380C-59B9-4250-AC5F-2710060495CC}"/>
            </a:ext>
          </a:extLst>
        </xdr:cNvPr>
        <xdr:cNvCxnSpPr/>
      </xdr:nvCxnSpPr>
      <xdr:spPr>
        <a:xfrm>
          <a:off x="1447800" y="711905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14817</xdr:rowOff>
    </xdr:from>
    <xdr:to>
      <xdr:col>11</xdr:col>
      <xdr:colOff>82550</xdr:colOff>
      <xdr:row>42</xdr:row>
      <xdr:rowOff>116417</xdr:rowOff>
    </xdr:to>
    <xdr:sp macro="" textlink="">
      <xdr:nvSpPr>
        <xdr:cNvPr id="79" name="フローチャート: 判断 78">
          <a:extLst>
            <a:ext uri="{FF2B5EF4-FFF2-40B4-BE49-F238E27FC236}">
              <a16:creationId xmlns:a16="http://schemas.microsoft.com/office/drawing/2014/main" id="{123D91C1-59A2-4756-ACA7-B238112CB15A}"/>
            </a:ext>
          </a:extLst>
        </xdr:cNvPr>
        <xdr:cNvSpPr/>
      </xdr:nvSpPr>
      <xdr:spPr>
        <a:xfrm>
          <a:off x="2286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80" name="テキスト ボックス 79">
          <a:extLst>
            <a:ext uri="{FF2B5EF4-FFF2-40B4-BE49-F238E27FC236}">
              <a16:creationId xmlns:a16="http://schemas.microsoft.com/office/drawing/2014/main" id="{557825C2-9826-40E5-B466-9C398D4337FF}"/>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38E419EA-0F4F-4DEE-B1D6-CA1B1B50183A}"/>
            </a:ext>
          </a:extLst>
        </xdr:cNvPr>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002D0E9A-3884-42D1-A43A-820128FFDCE0}"/>
            </a:ext>
          </a:extLst>
        </xdr:cNvPr>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45513195-65DC-4CA1-BC2B-270D9E4FD06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A0B7B9F0-E6B5-4E89-8535-767E0E6B882D}"/>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BD49FC5-5CCB-4751-8B6E-5CCCC844CA78}"/>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F2C12F74-6420-4092-A466-BE4BA83BD92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50B5F19A-C750-4086-82BF-23E92E73144F}"/>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a:extLst>
            <a:ext uri="{FF2B5EF4-FFF2-40B4-BE49-F238E27FC236}">
              <a16:creationId xmlns:a16="http://schemas.microsoft.com/office/drawing/2014/main" id="{29B285B7-C6E2-4438-A3FF-AAB697C82C64}"/>
            </a:ext>
          </a:extLst>
        </xdr:cNvPr>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162577</xdr:rowOff>
    </xdr:from>
    <xdr:ext cx="762000" cy="259045"/>
    <xdr:sp macro="" textlink="">
      <xdr:nvSpPr>
        <xdr:cNvPr id="89" name="財政力該当値テキスト">
          <a:extLst>
            <a:ext uri="{FF2B5EF4-FFF2-40B4-BE49-F238E27FC236}">
              <a16:creationId xmlns:a16="http://schemas.microsoft.com/office/drawing/2014/main" id="{A226C68D-7CA9-4880-B6E5-580A03F7B621}"/>
            </a:ext>
          </a:extLst>
        </xdr:cNvPr>
        <xdr:cNvSpPr txBox="1"/>
      </xdr:nvSpPr>
      <xdr:spPr>
        <a:xfrm>
          <a:off x="5041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119239</xdr:rowOff>
    </xdr:from>
    <xdr:to>
      <xdr:col>19</xdr:col>
      <xdr:colOff>184150</xdr:colOff>
      <xdr:row>42</xdr:row>
      <xdr:rowOff>49389</xdr:rowOff>
    </xdr:to>
    <xdr:sp macro="" textlink="">
      <xdr:nvSpPr>
        <xdr:cNvPr id="90" name="楕円 89">
          <a:extLst>
            <a:ext uri="{FF2B5EF4-FFF2-40B4-BE49-F238E27FC236}">
              <a16:creationId xmlns:a16="http://schemas.microsoft.com/office/drawing/2014/main" id="{BB2DE768-43EF-4A79-94AF-9F44F9E4A6BE}"/>
            </a:ext>
          </a:extLst>
        </xdr:cNvPr>
        <xdr:cNvSpPr/>
      </xdr:nvSpPr>
      <xdr:spPr>
        <a:xfrm>
          <a:off x="4064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59566</xdr:rowOff>
    </xdr:from>
    <xdr:ext cx="736600" cy="259045"/>
    <xdr:sp macro="" textlink="">
      <xdr:nvSpPr>
        <xdr:cNvPr id="91" name="テキスト ボックス 90">
          <a:extLst>
            <a:ext uri="{FF2B5EF4-FFF2-40B4-BE49-F238E27FC236}">
              <a16:creationId xmlns:a16="http://schemas.microsoft.com/office/drawing/2014/main" id="{3476A2A9-7C46-4EEB-9300-B49EBCFA8793}"/>
            </a:ext>
          </a:extLst>
        </xdr:cNvPr>
        <xdr:cNvSpPr txBox="1"/>
      </xdr:nvSpPr>
      <xdr:spPr>
        <a:xfrm>
          <a:off x="3733800" y="69175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a:extLst>
            <a:ext uri="{FF2B5EF4-FFF2-40B4-BE49-F238E27FC236}">
              <a16:creationId xmlns:a16="http://schemas.microsoft.com/office/drawing/2014/main" id="{9BEE0700-161B-408D-9582-9FD55DC2042D}"/>
            </a:ext>
          </a:extLst>
        </xdr:cNvPr>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93" name="テキスト ボックス 92">
          <a:extLst>
            <a:ext uri="{FF2B5EF4-FFF2-40B4-BE49-F238E27FC236}">
              <a16:creationId xmlns:a16="http://schemas.microsoft.com/office/drawing/2014/main" id="{E4D23DA2-59CB-49A5-8467-765E0B926847}"/>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a:extLst>
            <a:ext uri="{FF2B5EF4-FFF2-40B4-BE49-F238E27FC236}">
              <a16:creationId xmlns:a16="http://schemas.microsoft.com/office/drawing/2014/main" id="{760407D0-25CD-4D34-BC54-463FD5926435}"/>
            </a:ext>
          </a:extLst>
        </xdr:cNvPr>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a:extLst>
            <a:ext uri="{FF2B5EF4-FFF2-40B4-BE49-F238E27FC236}">
              <a16:creationId xmlns:a16="http://schemas.microsoft.com/office/drawing/2014/main" id="{C380572F-DD03-4CC9-B5C7-9CAFBAAB62F6}"/>
            </a:ext>
          </a:extLst>
        </xdr:cNvPr>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38805</xdr:rowOff>
    </xdr:from>
    <xdr:to>
      <xdr:col>7</xdr:col>
      <xdr:colOff>31750</xdr:colOff>
      <xdr:row>41</xdr:row>
      <xdr:rowOff>140405</xdr:rowOff>
    </xdr:to>
    <xdr:sp macro="" textlink="">
      <xdr:nvSpPr>
        <xdr:cNvPr id="96" name="楕円 95">
          <a:extLst>
            <a:ext uri="{FF2B5EF4-FFF2-40B4-BE49-F238E27FC236}">
              <a16:creationId xmlns:a16="http://schemas.microsoft.com/office/drawing/2014/main" id="{40990714-5D96-42FD-BC61-1A55742886B5}"/>
            </a:ext>
          </a:extLst>
        </xdr:cNvPr>
        <xdr:cNvSpPr/>
      </xdr:nvSpPr>
      <xdr:spPr>
        <a:xfrm>
          <a:off x="13970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150582</xdr:rowOff>
    </xdr:from>
    <xdr:ext cx="762000" cy="259045"/>
    <xdr:sp macro="" textlink="">
      <xdr:nvSpPr>
        <xdr:cNvPr id="97" name="テキスト ボックス 96">
          <a:extLst>
            <a:ext uri="{FF2B5EF4-FFF2-40B4-BE49-F238E27FC236}">
              <a16:creationId xmlns:a16="http://schemas.microsoft.com/office/drawing/2014/main" id="{D4D23524-A673-44ED-98A7-E3E81CB341F0}"/>
            </a:ext>
          </a:extLst>
        </xdr:cNvPr>
        <xdr:cNvSpPr txBox="1"/>
      </xdr:nvSpPr>
      <xdr:spPr>
        <a:xfrm>
          <a:off x="1066800" y="683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F50A41B5-5710-44D4-8E40-BEF663C70FB8}"/>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977BD2EB-9B67-42B4-828C-C6D879AAF41B}"/>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5D3E3B53-3BDB-4C18-B8A9-9F1E4F5A2CFC}"/>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B45441A-B4AB-4493-867B-67364464653B}"/>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AD29FC0F-3822-454B-B2A1-03EA47E2B417}"/>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DE748107-74ED-4B71-9F37-5A4BEA38066F}"/>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514DA5E3-AE0B-40D4-AB3F-B448C4CF9AB2}"/>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BC7FB5E5-D794-44DF-9C3A-5F4996E48514}"/>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79CDE8FF-9900-4AFF-BEB9-2362C2D6F776}"/>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6703D1E1-4DCE-406C-BCE2-98B11788EE3F}"/>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435A3273-BD1A-4693-8BA8-BEF1A058B125}"/>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2EAFCD08-4FBB-40D4-8416-0BE96F743313}"/>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5B518543-7CED-429C-B475-354E6AA09DD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扶助費及び公債費等の増加により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％となっており、類似団体平均より上回っている。事務事業の見直しを進め、優先度の低い事務事業について計画的に廃止・縮小を実施することで経常経費の削減に努め、財政の弾力性を保っていく。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B8B45077-0F9C-45B5-B128-D912878FA8AE}"/>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7373263E-A324-4EB0-B63C-E564600EE5A4}"/>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5EDB2A89-65A8-43FB-9C2D-CF8D7C6FA3FC}"/>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4F94D232-E5AA-4F88-887A-17592D29412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3D8421A4-5BF0-4DFC-BC9D-12063CEE91E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19DEB19-5B97-4307-A7DA-B7288B44E1E2}"/>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C955FC4C-1D8C-47ED-8203-2E454E2C5B64}"/>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2A78132B-2BA6-4A51-AD88-34755E27B4A3}"/>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6810510B-0DCB-416C-BBE3-C75A1BA3B559}"/>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95855A10-31E1-467C-849B-9CFF1C716449}"/>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B84AB0C6-B7AC-4878-A4CE-B08315755806}"/>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B22F6F23-EAB2-4AB5-A72D-C2B504DEA283}"/>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114935</xdr:rowOff>
    </xdr:from>
    <xdr:to>
      <xdr:col>23</xdr:col>
      <xdr:colOff>133350</xdr:colOff>
      <xdr:row>67</xdr:row>
      <xdr:rowOff>25718</xdr:rowOff>
    </xdr:to>
    <xdr:cxnSp macro="">
      <xdr:nvCxnSpPr>
        <xdr:cNvPr id="123" name="直線コネクタ 122">
          <a:extLst>
            <a:ext uri="{FF2B5EF4-FFF2-40B4-BE49-F238E27FC236}">
              <a16:creationId xmlns:a16="http://schemas.microsoft.com/office/drawing/2014/main" id="{EAD8C4E2-5722-4287-B06A-983A4C68AEA0}"/>
            </a:ext>
          </a:extLst>
        </xdr:cNvPr>
        <xdr:cNvCxnSpPr/>
      </xdr:nvCxnSpPr>
      <xdr:spPr>
        <a:xfrm flipV="1">
          <a:off x="4953000" y="10059035"/>
          <a:ext cx="0" cy="14538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169245</xdr:rowOff>
    </xdr:from>
    <xdr:ext cx="762000" cy="259045"/>
    <xdr:sp macro="" textlink="">
      <xdr:nvSpPr>
        <xdr:cNvPr id="124" name="財政構造の弾力性最小値テキスト">
          <a:extLst>
            <a:ext uri="{FF2B5EF4-FFF2-40B4-BE49-F238E27FC236}">
              <a16:creationId xmlns:a16="http://schemas.microsoft.com/office/drawing/2014/main" id="{19AD490D-3922-4455-8CF5-333F8FA82FD4}"/>
            </a:ext>
          </a:extLst>
        </xdr:cNvPr>
        <xdr:cNvSpPr txBox="1"/>
      </xdr:nvSpPr>
      <xdr:spPr>
        <a:xfrm>
          <a:off x="5041900" y="114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25718</xdr:rowOff>
    </xdr:from>
    <xdr:to>
      <xdr:col>24</xdr:col>
      <xdr:colOff>12700</xdr:colOff>
      <xdr:row>67</xdr:row>
      <xdr:rowOff>25718</xdr:rowOff>
    </xdr:to>
    <xdr:cxnSp macro="">
      <xdr:nvCxnSpPr>
        <xdr:cNvPr id="125" name="直線コネクタ 124">
          <a:extLst>
            <a:ext uri="{FF2B5EF4-FFF2-40B4-BE49-F238E27FC236}">
              <a16:creationId xmlns:a16="http://schemas.microsoft.com/office/drawing/2014/main" id="{43EE3934-CFDC-4407-9A57-DB85018CDB01}"/>
            </a:ext>
          </a:extLst>
        </xdr:cNvPr>
        <xdr:cNvCxnSpPr/>
      </xdr:nvCxnSpPr>
      <xdr:spPr>
        <a:xfrm>
          <a:off x="4864100" y="1151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29862</xdr:rowOff>
    </xdr:from>
    <xdr:ext cx="762000" cy="259045"/>
    <xdr:sp macro="" textlink="">
      <xdr:nvSpPr>
        <xdr:cNvPr id="126" name="財政構造の弾力性最大値テキスト">
          <a:extLst>
            <a:ext uri="{FF2B5EF4-FFF2-40B4-BE49-F238E27FC236}">
              <a16:creationId xmlns:a16="http://schemas.microsoft.com/office/drawing/2014/main" id="{9AB71AFC-8625-442E-A328-2B362D3D0DD2}"/>
            </a:ext>
          </a:extLst>
        </xdr:cNvPr>
        <xdr:cNvSpPr txBox="1"/>
      </xdr:nvSpPr>
      <xdr:spPr>
        <a:xfrm>
          <a:off x="5041900" y="980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114935</xdr:rowOff>
    </xdr:from>
    <xdr:to>
      <xdr:col>24</xdr:col>
      <xdr:colOff>12700</xdr:colOff>
      <xdr:row>58</xdr:row>
      <xdr:rowOff>114935</xdr:rowOff>
    </xdr:to>
    <xdr:cxnSp macro="">
      <xdr:nvCxnSpPr>
        <xdr:cNvPr id="127" name="直線コネクタ 126">
          <a:extLst>
            <a:ext uri="{FF2B5EF4-FFF2-40B4-BE49-F238E27FC236}">
              <a16:creationId xmlns:a16="http://schemas.microsoft.com/office/drawing/2014/main" id="{6CD2DD24-B302-4A86-B7FB-C51563516990}"/>
            </a:ext>
          </a:extLst>
        </xdr:cNvPr>
        <xdr:cNvCxnSpPr/>
      </xdr:nvCxnSpPr>
      <xdr:spPr>
        <a:xfrm>
          <a:off x="4864100" y="10059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23813</xdr:rowOff>
    </xdr:from>
    <xdr:to>
      <xdr:col>23</xdr:col>
      <xdr:colOff>133350</xdr:colOff>
      <xdr:row>63</xdr:row>
      <xdr:rowOff>84138</xdr:rowOff>
    </xdr:to>
    <xdr:cxnSp macro="">
      <xdr:nvCxnSpPr>
        <xdr:cNvPr id="128" name="直線コネクタ 127">
          <a:extLst>
            <a:ext uri="{FF2B5EF4-FFF2-40B4-BE49-F238E27FC236}">
              <a16:creationId xmlns:a16="http://schemas.microsoft.com/office/drawing/2014/main" id="{DB9E46A2-A5D2-4D4E-BF6A-C5F48EC9FBBD}"/>
            </a:ext>
          </a:extLst>
        </xdr:cNvPr>
        <xdr:cNvCxnSpPr/>
      </xdr:nvCxnSpPr>
      <xdr:spPr>
        <a:xfrm>
          <a:off x="4114800" y="10825163"/>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25734</xdr:rowOff>
    </xdr:from>
    <xdr:ext cx="762000" cy="259045"/>
    <xdr:sp macro="" textlink="">
      <xdr:nvSpPr>
        <xdr:cNvPr id="129" name="財政構造の弾力性平均値テキスト">
          <a:extLst>
            <a:ext uri="{FF2B5EF4-FFF2-40B4-BE49-F238E27FC236}">
              <a16:creationId xmlns:a16="http://schemas.microsoft.com/office/drawing/2014/main" id="{3FB732DD-EE7C-4408-B4A0-9C24794BB166}"/>
            </a:ext>
          </a:extLst>
        </xdr:cNvPr>
        <xdr:cNvSpPr txBox="1"/>
      </xdr:nvSpPr>
      <xdr:spPr>
        <a:xfrm>
          <a:off x="5041900" y="10655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9207</xdr:rowOff>
    </xdr:from>
    <xdr:to>
      <xdr:col>23</xdr:col>
      <xdr:colOff>184150</xdr:colOff>
      <xdr:row>63</xdr:row>
      <xdr:rowOff>110807</xdr:rowOff>
    </xdr:to>
    <xdr:sp macro="" textlink="">
      <xdr:nvSpPr>
        <xdr:cNvPr id="130" name="フローチャート: 判断 129">
          <a:extLst>
            <a:ext uri="{FF2B5EF4-FFF2-40B4-BE49-F238E27FC236}">
              <a16:creationId xmlns:a16="http://schemas.microsoft.com/office/drawing/2014/main" id="{83DCBAEC-B1A2-47A5-B070-2BC84D16A2C0}"/>
            </a:ext>
          </a:extLst>
        </xdr:cNvPr>
        <xdr:cNvSpPr/>
      </xdr:nvSpPr>
      <xdr:spPr>
        <a:xfrm>
          <a:off x="4902200" y="108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63</xdr:row>
      <xdr:rowOff>23813</xdr:rowOff>
    </xdr:to>
    <xdr:cxnSp macro="">
      <xdr:nvCxnSpPr>
        <xdr:cNvPr id="131" name="直線コネクタ 130">
          <a:extLst>
            <a:ext uri="{FF2B5EF4-FFF2-40B4-BE49-F238E27FC236}">
              <a16:creationId xmlns:a16="http://schemas.microsoft.com/office/drawing/2014/main" id="{038DEC53-89DC-405B-91A0-0C461037E038}"/>
            </a:ext>
          </a:extLst>
        </xdr:cNvPr>
        <xdr:cNvCxnSpPr/>
      </xdr:nvCxnSpPr>
      <xdr:spPr>
        <a:xfrm>
          <a:off x="3225800" y="10336530"/>
          <a:ext cx="889000" cy="48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72072</xdr:rowOff>
    </xdr:from>
    <xdr:to>
      <xdr:col>19</xdr:col>
      <xdr:colOff>184150</xdr:colOff>
      <xdr:row>63</xdr:row>
      <xdr:rowOff>2222</xdr:rowOff>
    </xdr:to>
    <xdr:sp macro="" textlink="">
      <xdr:nvSpPr>
        <xdr:cNvPr id="132" name="フローチャート: 判断 131">
          <a:extLst>
            <a:ext uri="{FF2B5EF4-FFF2-40B4-BE49-F238E27FC236}">
              <a16:creationId xmlns:a16="http://schemas.microsoft.com/office/drawing/2014/main" id="{957AE9E4-645D-4EBF-8BD3-2B95F4C59108}"/>
            </a:ext>
          </a:extLst>
        </xdr:cNvPr>
        <xdr:cNvSpPr/>
      </xdr:nvSpPr>
      <xdr:spPr>
        <a:xfrm>
          <a:off x="4064000" y="107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12399</xdr:rowOff>
    </xdr:from>
    <xdr:ext cx="736600" cy="259045"/>
    <xdr:sp macro="" textlink="">
      <xdr:nvSpPr>
        <xdr:cNvPr id="133" name="テキスト ボックス 132">
          <a:extLst>
            <a:ext uri="{FF2B5EF4-FFF2-40B4-BE49-F238E27FC236}">
              <a16:creationId xmlns:a16="http://schemas.microsoft.com/office/drawing/2014/main" id="{D0CC48C4-FC0C-48C5-B8F9-A4430D57787E}"/>
            </a:ext>
          </a:extLst>
        </xdr:cNvPr>
        <xdr:cNvSpPr txBox="1"/>
      </xdr:nvSpPr>
      <xdr:spPr>
        <a:xfrm>
          <a:off x="3733800" y="10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49530</xdr:rowOff>
    </xdr:from>
    <xdr:to>
      <xdr:col>15</xdr:col>
      <xdr:colOff>82550</xdr:colOff>
      <xdr:row>62</xdr:row>
      <xdr:rowOff>171132</xdr:rowOff>
    </xdr:to>
    <xdr:cxnSp macro="">
      <xdr:nvCxnSpPr>
        <xdr:cNvPr id="134" name="直線コネクタ 133">
          <a:extLst>
            <a:ext uri="{FF2B5EF4-FFF2-40B4-BE49-F238E27FC236}">
              <a16:creationId xmlns:a16="http://schemas.microsoft.com/office/drawing/2014/main" id="{FE3B17AF-B3E5-4B5F-B15A-BCA836214602}"/>
            </a:ext>
          </a:extLst>
        </xdr:cNvPr>
        <xdr:cNvCxnSpPr/>
      </xdr:nvCxnSpPr>
      <xdr:spPr>
        <a:xfrm flipV="1">
          <a:off x="2336800" y="10336530"/>
          <a:ext cx="889000" cy="46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2222</xdr:rowOff>
    </xdr:from>
    <xdr:to>
      <xdr:col>15</xdr:col>
      <xdr:colOff>133350</xdr:colOff>
      <xdr:row>61</xdr:row>
      <xdr:rowOff>103822</xdr:rowOff>
    </xdr:to>
    <xdr:sp macro="" textlink="">
      <xdr:nvSpPr>
        <xdr:cNvPr id="135" name="フローチャート: 判断 134">
          <a:extLst>
            <a:ext uri="{FF2B5EF4-FFF2-40B4-BE49-F238E27FC236}">
              <a16:creationId xmlns:a16="http://schemas.microsoft.com/office/drawing/2014/main" id="{C33E0238-705D-46E5-A131-790D4FA9AB67}"/>
            </a:ext>
          </a:extLst>
        </xdr:cNvPr>
        <xdr:cNvSpPr/>
      </xdr:nvSpPr>
      <xdr:spPr>
        <a:xfrm>
          <a:off x="3175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88599</xdr:rowOff>
    </xdr:from>
    <xdr:ext cx="762000" cy="259045"/>
    <xdr:sp macro="" textlink="">
      <xdr:nvSpPr>
        <xdr:cNvPr id="136" name="テキスト ボックス 135">
          <a:extLst>
            <a:ext uri="{FF2B5EF4-FFF2-40B4-BE49-F238E27FC236}">
              <a16:creationId xmlns:a16="http://schemas.microsoft.com/office/drawing/2014/main" id="{84BBD28D-C0E7-4BC8-B1D5-589C99D77AA1}"/>
            </a:ext>
          </a:extLst>
        </xdr:cNvPr>
        <xdr:cNvSpPr txBox="1"/>
      </xdr:nvSpPr>
      <xdr:spPr>
        <a:xfrm>
          <a:off x="2844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101282</xdr:rowOff>
    </xdr:from>
    <xdr:to>
      <xdr:col>11</xdr:col>
      <xdr:colOff>31750</xdr:colOff>
      <xdr:row>62</xdr:row>
      <xdr:rowOff>171132</xdr:rowOff>
    </xdr:to>
    <xdr:cxnSp macro="">
      <xdr:nvCxnSpPr>
        <xdr:cNvPr id="137" name="直線コネクタ 136">
          <a:extLst>
            <a:ext uri="{FF2B5EF4-FFF2-40B4-BE49-F238E27FC236}">
              <a16:creationId xmlns:a16="http://schemas.microsoft.com/office/drawing/2014/main" id="{B264EBA0-DE2E-40AA-8A6C-1BC0744FA45B}"/>
            </a:ext>
          </a:extLst>
        </xdr:cNvPr>
        <xdr:cNvCxnSpPr/>
      </xdr:nvCxnSpPr>
      <xdr:spPr>
        <a:xfrm>
          <a:off x="1447800" y="1055973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150495</xdr:rowOff>
    </xdr:from>
    <xdr:to>
      <xdr:col>11</xdr:col>
      <xdr:colOff>82550</xdr:colOff>
      <xdr:row>63</xdr:row>
      <xdr:rowOff>80645</xdr:rowOff>
    </xdr:to>
    <xdr:sp macro="" textlink="">
      <xdr:nvSpPr>
        <xdr:cNvPr id="138" name="フローチャート: 判断 137">
          <a:extLst>
            <a:ext uri="{FF2B5EF4-FFF2-40B4-BE49-F238E27FC236}">
              <a16:creationId xmlns:a16="http://schemas.microsoft.com/office/drawing/2014/main" id="{DA3655FF-F621-4EB2-8CDF-476955CF1234}"/>
            </a:ext>
          </a:extLst>
        </xdr:cNvPr>
        <xdr:cNvSpPr/>
      </xdr:nvSpPr>
      <xdr:spPr>
        <a:xfrm>
          <a:off x="2286000" y="1078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65422</xdr:rowOff>
    </xdr:from>
    <xdr:ext cx="762000" cy="259045"/>
    <xdr:sp macro="" textlink="">
      <xdr:nvSpPr>
        <xdr:cNvPr id="139" name="テキスト ボックス 138">
          <a:extLst>
            <a:ext uri="{FF2B5EF4-FFF2-40B4-BE49-F238E27FC236}">
              <a16:creationId xmlns:a16="http://schemas.microsoft.com/office/drawing/2014/main" id="{72DA689E-64CC-478C-8550-F2ABD2C60371}"/>
            </a:ext>
          </a:extLst>
        </xdr:cNvPr>
        <xdr:cNvSpPr txBox="1"/>
      </xdr:nvSpPr>
      <xdr:spPr>
        <a:xfrm>
          <a:off x="1955800" y="10866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33338</xdr:rowOff>
    </xdr:from>
    <xdr:to>
      <xdr:col>7</xdr:col>
      <xdr:colOff>31750</xdr:colOff>
      <xdr:row>63</xdr:row>
      <xdr:rowOff>134938</xdr:rowOff>
    </xdr:to>
    <xdr:sp macro="" textlink="">
      <xdr:nvSpPr>
        <xdr:cNvPr id="140" name="フローチャート: 判断 139">
          <a:extLst>
            <a:ext uri="{FF2B5EF4-FFF2-40B4-BE49-F238E27FC236}">
              <a16:creationId xmlns:a16="http://schemas.microsoft.com/office/drawing/2014/main" id="{512F9BE1-2114-420C-B073-4BA89E5ABAE4}"/>
            </a:ext>
          </a:extLst>
        </xdr:cNvPr>
        <xdr:cNvSpPr/>
      </xdr:nvSpPr>
      <xdr:spPr>
        <a:xfrm>
          <a:off x="1397000" y="1083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119715</xdr:rowOff>
    </xdr:from>
    <xdr:ext cx="762000" cy="259045"/>
    <xdr:sp macro="" textlink="">
      <xdr:nvSpPr>
        <xdr:cNvPr id="141" name="テキスト ボックス 140">
          <a:extLst>
            <a:ext uri="{FF2B5EF4-FFF2-40B4-BE49-F238E27FC236}">
              <a16:creationId xmlns:a16="http://schemas.microsoft.com/office/drawing/2014/main" id="{DC3331B8-ECC5-486A-8FA2-234FF11839BE}"/>
            </a:ext>
          </a:extLst>
        </xdr:cNvPr>
        <xdr:cNvSpPr txBox="1"/>
      </xdr:nvSpPr>
      <xdr:spPr>
        <a:xfrm>
          <a:off x="1066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75386F5E-2EFB-4FE4-B8D3-9DFA0B055AED}"/>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A2A21E2A-1C9A-4EC9-B9FB-139A89DC6412}"/>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FEC49B20-80E3-426F-AA79-B1C09C8E2621}"/>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C0F307D4-C21E-468B-A4ED-FE2CF7C4652F}"/>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6AA0AE29-E968-4F98-A854-DBA1726F6764}"/>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33338</xdr:rowOff>
    </xdr:from>
    <xdr:to>
      <xdr:col>23</xdr:col>
      <xdr:colOff>184150</xdr:colOff>
      <xdr:row>63</xdr:row>
      <xdr:rowOff>134938</xdr:rowOff>
    </xdr:to>
    <xdr:sp macro="" textlink="">
      <xdr:nvSpPr>
        <xdr:cNvPr id="147" name="楕円 146">
          <a:extLst>
            <a:ext uri="{FF2B5EF4-FFF2-40B4-BE49-F238E27FC236}">
              <a16:creationId xmlns:a16="http://schemas.microsoft.com/office/drawing/2014/main" id="{C9A35917-CA67-4B02-A624-0E8D5AABF5FC}"/>
            </a:ext>
          </a:extLst>
        </xdr:cNvPr>
        <xdr:cNvSpPr/>
      </xdr:nvSpPr>
      <xdr:spPr>
        <a:xfrm>
          <a:off x="49022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5415</xdr:rowOff>
    </xdr:from>
    <xdr:ext cx="762000" cy="259045"/>
    <xdr:sp macro="" textlink="">
      <xdr:nvSpPr>
        <xdr:cNvPr id="148" name="財政構造の弾力性該当値テキスト">
          <a:extLst>
            <a:ext uri="{FF2B5EF4-FFF2-40B4-BE49-F238E27FC236}">
              <a16:creationId xmlns:a16="http://schemas.microsoft.com/office/drawing/2014/main" id="{162624CC-3F1E-4829-AE64-50D0217F0D20}"/>
            </a:ext>
          </a:extLst>
        </xdr:cNvPr>
        <xdr:cNvSpPr txBox="1"/>
      </xdr:nvSpPr>
      <xdr:spPr>
        <a:xfrm>
          <a:off x="5041900" y="1080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144463</xdr:rowOff>
    </xdr:from>
    <xdr:to>
      <xdr:col>19</xdr:col>
      <xdr:colOff>184150</xdr:colOff>
      <xdr:row>63</xdr:row>
      <xdr:rowOff>74613</xdr:rowOff>
    </xdr:to>
    <xdr:sp macro="" textlink="">
      <xdr:nvSpPr>
        <xdr:cNvPr id="149" name="楕円 148">
          <a:extLst>
            <a:ext uri="{FF2B5EF4-FFF2-40B4-BE49-F238E27FC236}">
              <a16:creationId xmlns:a16="http://schemas.microsoft.com/office/drawing/2014/main" id="{137C957E-B083-4558-B105-ADD90BC051AE}"/>
            </a:ext>
          </a:extLst>
        </xdr:cNvPr>
        <xdr:cNvSpPr/>
      </xdr:nvSpPr>
      <xdr:spPr>
        <a:xfrm>
          <a:off x="4064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59390</xdr:rowOff>
    </xdr:from>
    <xdr:ext cx="736600" cy="259045"/>
    <xdr:sp macro="" textlink="">
      <xdr:nvSpPr>
        <xdr:cNvPr id="150" name="テキスト ボックス 149">
          <a:extLst>
            <a:ext uri="{FF2B5EF4-FFF2-40B4-BE49-F238E27FC236}">
              <a16:creationId xmlns:a16="http://schemas.microsoft.com/office/drawing/2014/main" id="{C925A3C2-5580-48BF-8B47-D8C7724868F0}"/>
            </a:ext>
          </a:extLst>
        </xdr:cNvPr>
        <xdr:cNvSpPr txBox="1"/>
      </xdr:nvSpPr>
      <xdr:spPr>
        <a:xfrm>
          <a:off x="3733800" y="10860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170180</xdr:rowOff>
    </xdr:from>
    <xdr:to>
      <xdr:col>15</xdr:col>
      <xdr:colOff>133350</xdr:colOff>
      <xdr:row>60</xdr:row>
      <xdr:rowOff>100330</xdr:rowOff>
    </xdr:to>
    <xdr:sp macro="" textlink="">
      <xdr:nvSpPr>
        <xdr:cNvPr id="151" name="楕円 150">
          <a:extLst>
            <a:ext uri="{FF2B5EF4-FFF2-40B4-BE49-F238E27FC236}">
              <a16:creationId xmlns:a16="http://schemas.microsoft.com/office/drawing/2014/main" id="{2545D04B-4216-4C00-90D0-4E111E963546}"/>
            </a:ext>
          </a:extLst>
        </xdr:cNvPr>
        <xdr:cNvSpPr/>
      </xdr:nvSpPr>
      <xdr:spPr>
        <a:xfrm>
          <a:off x="3175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110507</xdr:rowOff>
    </xdr:from>
    <xdr:ext cx="762000" cy="259045"/>
    <xdr:sp macro="" textlink="">
      <xdr:nvSpPr>
        <xdr:cNvPr id="152" name="テキスト ボックス 151">
          <a:extLst>
            <a:ext uri="{FF2B5EF4-FFF2-40B4-BE49-F238E27FC236}">
              <a16:creationId xmlns:a16="http://schemas.microsoft.com/office/drawing/2014/main" id="{F79C1654-220E-4A2D-8F24-CA1AA7A5A7C4}"/>
            </a:ext>
          </a:extLst>
        </xdr:cNvPr>
        <xdr:cNvSpPr txBox="1"/>
      </xdr:nvSpPr>
      <xdr:spPr>
        <a:xfrm>
          <a:off x="2844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120332</xdr:rowOff>
    </xdr:from>
    <xdr:to>
      <xdr:col>11</xdr:col>
      <xdr:colOff>82550</xdr:colOff>
      <xdr:row>63</xdr:row>
      <xdr:rowOff>50482</xdr:rowOff>
    </xdr:to>
    <xdr:sp macro="" textlink="">
      <xdr:nvSpPr>
        <xdr:cNvPr id="153" name="楕円 152">
          <a:extLst>
            <a:ext uri="{FF2B5EF4-FFF2-40B4-BE49-F238E27FC236}">
              <a16:creationId xmlns:a16="http://schemas.microsoft.com/office/drawing/2014/main" id="{7D35B067-C84B-4616-8C59-7DD393F7EF9C}"/>
            </a:ext>
          </a:extLst>
        </xdr:cNvPr>
        <xdr:cNvSpPr/>
      </xdr:nvSpPr>
      <xdr:spPr>
        <a:xfrm>
          <a:off x="2286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60659</xdr:rowOff>
    </xdr:from>
    <xdr:ext cx="762000" cy="259045"/>
    <xdr:sp macro="" textlink="">
      <xdr:nvSpPr>
        <xdr:cNvPr id="154" name="テキスト ボックス 153">
          <a:extLst>
            <a:ext uri="{FF2B5EF4-FFF2-40B4-BE49-F238E27FC236}">
              <a16:creationId xmlns:a16="http://schemas.microsoft.com/office/drawing/2014/main" id="{542BFA28-1BC7-4B75-A3AB-41F951A82718}"/>
            </a:ext>
          </a:extLst>
        </xdr:cNvPr>
        <xdr:cNvSpPr txBox="1"/>
      </xdr:nvSpPr>
      <xdr:spPr>
        <a:xfrm>
          <a:off x="1955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55" name="楕円 154">
          <a:extLst>
            <a:ext uri="{FF2B5EF4-FFF2-40B4-BE49-F238E27FC236}">
              <a16:creationId xmlns:a16="http://schemas.microsoft.com/office/drawing/2014/main" id="{F8F7A98E-F1FA-4BBD-ACF0-B80621429B76}"/>
            </a:ext>
          </a:extLst>
        </xdr:cNvPr>
        <xdr:cNvSpPr/>
      </xdr:nvSpPr>
      <xdr:spPr>
        <a:xfrm>
          <a:off x="1397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56" name="テキスト ボックス 155">
          <a:extLst>
            <a:ext uri="{FF2B5EF4-FFF2-40B4-BE49-F238E27FC236}">
              <a16:creationId xmlns:a16="http://schemas.microsoft.com/office/drawing/2014/main" id="{5B352752-6245-432E-A883-77966172F165}"/>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4875A875-E125-4084-AD0C-B7704B590626}"/>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C6E61BA0-E293-4323-B03D-2F7DEC088C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A8CE689C-E38C-4F79-B4EB-C8150B504B25}"/>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[130,331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C1994BB6-3320-478D-9CB1-E571BECE3747}"/>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E5EB9092-E9F2-490E-BE8F-6AA9D895141B}"/>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6A391738-5E41-48FB-8A01-8D248BA9CEC9}"/>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424823F-44C3-4ACE-BBDB-9678F97F764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4E9012D4-E44F-48AD-AC49-A5D4626702C4}"/>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FF39C9BB-3B2B-4AE7-836C-81434D44C223}"/>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B80E5CC-1368-445A-837B-62A925725AD3}"/>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7D7546D2-44F6-47CE-9B33-9D6CF3959C6C}"/>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637FD141-56B9-42CF-B076-0AEE89B7D5A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FEBAA09E-6B39-4B04-B592-6E7CEB84E556}"/>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類似団体平均及び全国平均を下回っている。ごみの収集業務や保育所などの施設運営を直営で行っているため、人件費の抑制は難しい状態にあるが、入札契約の徹底等コストの削減に努め数値の改善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711BF0E5-BE73-4E2D-8321-75227A790C9F}"/>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385001AB-4366-44CE-BA2E-69364B63F814}"/>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29DC3C73-86B5-4DDD-9A2A-05AD21025313}"/>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E2E7FCD6-5FF4-48A0-94B8-6705B50E3EC5}"/>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F6AF1F0-A7C8-49B6-B04D-0F793B349DD5}"/>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37CB811C-72A9-421E-A1D0-47439DBF829F}"/>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C250C443-17E2-4E44-B7F2-E1796FB781A2}"/>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2CCD9FA5-6548-4B5C-9527-905B481DEDAF}"/>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C4541C5B-6C58-4C74-A5AE-E0E097F857CE}"/>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64B06498-43A5-4CC8-BC8C-CCCF072D86C2}"/>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2D0EF3A-AEC6-40A4-A5E4-CBAC8D7324B5}"/>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D0BBD873-05D6-4E0B-813A-4DD593A65B18}"/>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FFF87274-D3AF-4DE7-8361-1DC6615DC73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B23E2559-08A3-4A75-B73E-95A8BE8A442B}"/>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150169</xdr:rowOff>
    </xdr:from>
    <xdr:to>
      <xdr:col>23</xdr:col>
      <xdr:colOff>133350</xdr:colOff>
      <xdr:row>87</xdr:row>
      <xdr:rowOff>146345</xdr:rowOff>
    </xdr:to>
    <xdr:cxnSp macro="">
      <xdr:nvCxnSpPr>
        <xdr:cNvPr id="184" name="直線コネクタ 183">
          <a:extLst>
            <a:ext uri="{FF2B5EF4-FFF2-40B4-BE49-F238E27FC236}">
              <a16:creationId xmlns:a16="http://schemas.microsoft.com/office/drawing/2014/main" id="{A064FC32-426E-442C-BE34-CC42C73EE650}"/>
            </a:ext>
          </a:extLst>
        </xdr:cNvPr>
        <xdr:cNvCxnSpPr/>
      </xdr:nvCxnSpPr>
      <xdr:spPr>
        <a:xfrm flipV="1">
          <a:off x="4953000" y="13866169"/>
          <a:ext cx="0" cy="1196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118422</xdr:rowOff>
    </xdr:from>
    <xdr:ext cx="762000" cy="259045"/>
    <xdr:sp macro="" textlink="">
      <xdr:nvSpPr>
        <xdr:cNvPr id="185" name="人件費・物件費等の状況最小値テキスト">
          <a:extLst>
            <a:ext uri="{FF2B5EF4-FFF2-40B4-BE49-F238E27FC236}">
              <a16:creationId xmlns:a16="http://schemas.microsoft.com/office/drawing/2014/main" id="{08E0B2F7-784D-4356-ADD5-A0D6535BA8B0}"/>
            </a:ext>
          </a:extLst>
        </xdr:cNvPr>
        <xdr:cNvSpPr txBox="1"/>
      </xdr:nvSpPr>
      <xdr:spPr>
        <a:xfrm>
          <a:off x="5041900" y="1503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146345</xdr:rowOff>
    </xdr:from>
    <xdr:to>
      <xdr:col>24</xdr:col>
      <xdr:colOff>12700</xdr:colOff>
      <xdr:row>87</xdr:row>
      <xdr:rowOff>146345</xdr:rowOff>
    </xdr:to>
    <xdr:cxnSp macro="">
      <xdr:nvCxnSpPr>
        <xdr:cNvPr id="186" name="直線コネクタ 185">
          <a:extLst>
            <a:ext uri="{FF2B5EF4-FFF2-40B4-BE49-F238E27FC236}">
              <a16:creationId xmlns:a16="http://schemas.microsoft.com/office/drawing/2014/main" id="{4F3D3D74-E47C-480D-ABED-82DD9F045A1C}"/>
            </a:ext>
          </a:extLst>
        </xdr:cNvPr>
        <xdr:cNvCxnSpPr/>
      </xdr:nvCxnSpPr>
      <xdr:spPr>
        <a:xfrm>
          <a:off x="4864100" y="15062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65096</xdr:rowOff>
    </xdr:from>
    <xdr:ext cx="762000" cy="259045"/>
    <xdr:sp macro="" textlink="">
      <xdr:nvSpPr>
        <xdr:cNvPr id="187" name="人件費・物件費等の状況最大値テキスト">
          <a:extLst>
            <a:ext uri="{FF2B5EF4-FFF2-40B4-BE49-F238E27FC236}">
              <a16:creationId xmlns:a16="http://schemas.microsoft.com/office/drawing/2014/main" id="{C210C41C-3FFF-4CCD-A15D-84988F90B79A}"/>
            </a:ext>
          </a:extLst>
        </xdr:cNvPr>
        <xdr:cNvSpPr txBox="1"/>
      </xdr:nvSpPr>
      <xdr:spPr>
        <a:xfrm>
          <a:off x="5041900" y="13609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150169</xdr:rowOff>
    </xdr:from>
    <xdr:to>
      <xdr:col>24</xdr:col>
      <xdr:colOff>12700</xdr:colOff>
      <xdr:row>80</xdr:row>
      <xdr:rowOff>150169</xdr:rowOff>
    </xdr:to>
    <xdr:cxnSp macro="">
      <xdr:nvCxnSpPr>
        <xdr:cNvPr id="188" name="直線コネクタ 187">
          <a:extLst>
            <a:ext uri="{FF2B5EF4-FFF2-40B4-BE49-F238E27FC236}">
              <a16:creationId xmlns:a16="http://schemas.microsoft.com/office/drawing/2014/main" id="{2D221296-26FE-4588-A47E-F50092F1E7F0}"/>
            </a:ext>
          </a:extLst>
        </xdr:cNvPr>
        <xdr:cNvCxnSpPr/>
      </xdr:nvCxnSpPr>
      <xdr:spPr>
        <a:xfrm>
          <a:off x="4864100" y="1386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120428</xdr:rowOff>
    </xdr:from>
    <xdr:to>
      <xdr:col>23</xdr:col>
      <xdr:colOff>133350</xdr:colOff>
      <xdr:row>81</xdr:row>
      <xdr:rowOff>140027</xdr:rowOff>
    </xdr:to>
    <xdr:cxnSp macro="">
      <xdr:nvCxnSpPr>
        <xdr:cNvPr id="189" name="直線コネクタ 188">
          <a:extLst>
            <a:ext uri="{FF2B5EF4-FFF2-40B4-BE49-F238E27FC236}">
              <a16:creationId xmlns:a16="http://schemas.microsoft.com/office/drawing/2014/main" id="{65F0DA01-5948-4A43-8285-88657900C555}"/>
            </a:ext>
          </a:extLst>
        </xdr:cNvPr>
        <xdr:cNvCxnSpPr/>
      </xdr:nvCxnSpPr>
      <xdr:spPr>
        <a:xfrm>
          <a:off x="4114800" y="14007878"/>
          <a:ext cx="838200" cy="19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109348</xdr:rowOff>
    </xdr:from>
    <xdr:ext cx="762000" cy="259045"/>
    <xdr:sp macro="" textlink="">
      <xdr:nvSpPr>
        <xdr:cNvPr id="190" name="人件費・物件費等の状況平均値テキスト">
          <a:extLst>
            <a:ext uri="{FF2B5EF4-FFF2-40B4-BE49-F238E27FC236}">
              <a16:creationId xmlns:a16="http://schemas.microsoft.com/office/drawing/2014/main" id="{A4D7CD87-C1E2-4DB0-B1CF-D18AAF0CB607}"/>
            </a:ext>
          </a:extLst>
        </xdr:cNvPr>
        <xdr:cNvSpPr txBox="1"/>
      </xdr:nvSpPr>
      <xdr:spPr>
        <a:xfrm>
          <a:off x="5041900" y="139967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137271</xdr:rowOff>
    </xdr:from>
    <xdr:to>
      <xdr:col>23</xdr:col>
      <xdr:colOff>184150</xdr:colOff>
      <xdr:row>82</xdr:row>
      <xdr:rowOff>67421</xdr:rowOff>
    </xdr:to>
    <xdr:sp macro="" textlink="">
      <xdr:nvSpPr>
        <xdr:cNvPr id="191" name="フローチャート: 判断 190">
          <a:extLst>
            <a:ext uri="{FF2B5EF4-FFF2-40B4-BE49-F238E27FC236}">
              <a16:creationId xmlns:a16="http://schemas.microsoft.com/office/drawing/2014/main" id="{7F72D6EF-0B12-4584-8115-447F1362C7C9}"/>
            </a:ext>
          </a:extLst>
        </xdr:cNvPr>
        <xdr:cNvSpPr/>
      </xdr:nvSpPr>
      <xdr:spPr>
        <a:xfrm>
          <a:off x="4902200" y="14024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120428</xdr:rowOff>
    </xdr:from>
    <xdr:to>
      <xdr:col>19</xdr:col>
      <xdr:colOff>133350</xdr:colOff>
      <xdr:row>81</xdr:row>
      <xdr:rowOff>128015</xdr:rowOff>
    </xdr:to>
    <xdr:cxnSp macro="">
      <xdr:nvCxnSpPr>
        <xdr:cNvPr id="192" name="直線コネクタ 191">
          <a:extLst>
            <a:ext uri="{FF2B5EF4-FFF2-40B4-BE49-F238E27FC236}">
              <a16:creationId xmlns:a16="http://schemas.microsoft.com/office/drawing/2014/main" id="{9311CB48-C148-4CDF-B140-F8D7065C083F}"/>
            </a:ext>
          </a:extLst>
        </xdr:cNvPr>
        <xdr:cNvCxnSpPr/>
      </xdr:nvCxnSpPr>
      <xdr:spPr>
        <a:xfrm flipV="1">
          <a:off x="3225800" y="14007878"/>
          <a:ext cx="889000" cy="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138289</xdr:rowOff>
    </xdr:from>
    <xdr:to>
      <xdr:col>19</xdr:col>
      <xdr:colOff>184150</xdr:colOff>
      <xdr:row>82</xdr:row>
      <xdr:rowOff>68439</xdr:rowOff>
    </xdr:to>
    <xdr:sp macro="" textlink="">
      <xdr:nvSpPr>
        <xdr:cNvPr id="193" name="フローチャート: 判断 192">
          <a:extLst>
            <a:ext uri="{FF2B5EF4-FFF2-40B4-BE49-F238E27FC236}">
              <a16:creationId xmlns:a16="http://schemas.microsoft.com/office/drawing/2014/main" id="{EF97A33C-9F0A-45CA-93F6-A919F6B4A930}"/>
            </a:ext>
          </a:extLst>
        </xdr:cNvPr>
        <xdr:cNvSpPr/>
      </xdr:nvSpPr>
      <xdr:spPr>
        <a:xfrm>
          <a:off x="4064000" y="1402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53216</xdr:rowOff>
    </xdr:from>
    <xdr:ext cx="736600" cy="259045"/>
    <xdr:sp macro="" textlink="">
      <xdr:nvSpPr>
        <xdr:cNvPr id="194" name="テキスト ボックス 193">
          <a:extLst>
            <a:ext uri="{FF2B5EF4-FFF2-40B4-BE49-F238E27FC236}">
              <a16:creationId xmlns:a16="http://schemas.microsoft.com/office/drawing/2014/main" id="{32B22908-F451-4C69-BD26-A26A4D788545}"/>
            </a:ext>
          </a:extLst>
        </xdr:cNvPr>
        <xdr:cNvSpPr txBox="1"/>
      </xdr:nvSpPr>
      <xdr:spPr>
        <a:xfrm>
          <a:off x="3733800" y="14112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70659</xdr:rowOff>
    </xdr:from>
    <xdr:to>
      <xdr:col>15</xdr:col>
      <xdr:colOff>82550</xdr:colOff>
      <xdr:row>81</xdr:row>
      <xdr:rowOff>128015</xdr:rowOff>
    </xdr:to>
    <xdr:cxnSp macro="">
      <xdr:nvCxnSpPr>
        <xdr:cNvPr id="195" name="直線コネクタ 194">
          <a:extLst>
            <a:ext uri="{FF2B5EF4-FFF2-40B4-BE49-F238E27FC236}">
              <a16:creationId xmlns:a16="http://schemas.microsoft.com/office/drawing/2014/main" id="{052357CB-B00F-4780-8649-42E5858D3AC6}"/>
            </a:ext>
          </a:extLst>
        </xdr:cNvPr>
        <xdr:cNvCxnSpPr/>
      </xdr:nvCxnSpPr>
      <xdr:spPr>
        <a:xfrm>
          <a:off x="2336800" y="13958109"/>
          <a:ext cx="889000" cy="5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111843</xdr:rowOff>
    </xdr:from>
    <xdr:to>
      <xdr:col>15</xdr:col>
      <xdr:colOff>133350</xdr:colOff>
      <xdr:row>82</xdr:row>
      <xdr:rowOff>41993</xdr:rowOff>
    </xdr:to>
    <xdr:sp macro="" textlink="">
      <xdr:nvSpPr>
        <xdr:cNvPr id="196" name="フローチャート: 判断 195">
          <a:extLst>
            <a:ext uri="{FF2B5EF4-FFF2-40B4-BE49-F238E27FC236}">
              <a16:creationId xmlns:a16="http://schemas.microsoft.com/office/drawing/2014/main" id="{EB4592BD-9A05-41D5-B5B5-39BA4D3EAA9B}"/>
            </a:ext>
          </a:extLst>
        </xdr:cNvPr>
        <xdr:cNvSpPr/>
      </xdr:nvSpPr>
      <xdr:spPr>
        <a:xfrm>
          <a:off x="3175000" y="1399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26770</xdr:rowOff>
    </xdr:from>
    <xdr:ext cx="762000" cy="259045"/>
    <xdr:sp macro="" textlink="">
      <xdr:nvSpPr>
        <xdr:cNvPr id="197" name="テキスト ボックス 196">
          <a:extLst>
            <a:ext uri="{FF2B5EF4-FFF2-40B4-BE49-F238E27FC236}">
              <a16:creationId xmlns:a16="http://schemas.microsoft.com/office/drawing/2014/main" id="{6C4B1258-4F12-4BFD-BD90-5B31C2AF06E6}"/>
            </a:ext>
          </a:extLst>
        </xdr:cNvPr>
        <xdr:cNvSpPr txBox="1"/>
      </xdr:nvSpPr>
      <xdr:spPr>
        <a:xfrm>
          <a:off x="2844800" y="140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22572</xdr:rowOff>
    </xdr:from>
    <xdr:to>
      <xdr:col>11</xdr:col>
      <xdr:colOff>31750</xdr:colOff>
      <xdr:row>81</xdr:row>
      <xdr:rowOff>70659</xdr:rowOff>
    </xdr:to>
    <xdr:cxnSp macro="">
      <xdr:nvCxnSpPr>
        <xdr:cNvPr id="198" name="直線コネクタ 197">
          <a:extLst>
            <a:ext uri="{FF2B5EF4-FFF2-40B4-BE49-F238E27FC236}">
              <a16:creationId xmlns:a16="http://schemas.microsoft.com/office/drawing/2014/main" id="{E02C6137-E88D-4E95-9E5F-F5CD06179C95}"/>
            </a:ext>
          </a:extLst>
        </xdr:cNvPr>
        <xdr:cNvCxnSpPr/>
      </xdr:nvCxnSpPr>
      <xdr:spPr>
        <a:xfrm>
          <a:off x="1447800" y="13910022"/>
          <a:ext cx="889000" cy="4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77524</xdr:rowOff>
    </xdr:from>
    <xdr:to>
      <xdr:col>11</xdr:col>
      <xdr:colOff>82550</xdr:colOff>
      <xdr:row>82</xdr:row>
      <xdr:rowOff>7674</xdr:rowOff>
    </xdr:to>
    <xdr:sp macro="" textlink="">
      <xdr:nvSpPr>
        <xdr:cNvPr id="199" name="フローチャート: 判断 198">
          <a:extLst>
            <a:ext uri="{FF2B5EF4-FFF2-40B4-BE49-F238E27FC236}">
              <a16:creationId xmlns:a16="http://schemas.microsoft.com/office/drawing/2014/main" id="{DC1F2DD4-FE1C-4C34-933E-2A2C7CAB9C38}"/>
            </a:ext>
          </a:extLst>
        </xdr:cNvPr>
        <xdr:cNvSpPr/>
      </xdr:nvSpPr>
      <xdr:spPr>
        <a:xfrm>
          <a:off x="2286000" y="139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163901</xdr:rowOff>
    </xdr:from>
    <xdr:ext cx="762000" cy="259045"/>
    <xdr:sp macro="" textlink="">
      <xdr:nvSpPr>
        <xdr:cNvPr id="200" name="テキスト ボックス 199">
          <a:extLst>
            <a:ext uri="{FF2B5EF4-FFF2-40B4-BE49-F238E27FC236}">
              <a16:creationId xmlns:a16="http://schemas.microsoft.com/office/drawing/2014/main" id="{E8890558-1CB9-479E-86AD-1CC14E5F9542}"/>
            </a:ext>
          </a:extLst>
        </xdr:cNvPr>
        <xdr:cNvSpPr txBox="1"/>
      </xdr:nvSpPr>
      <xdr:spPr>
        <a:xfrm>
          <a:off x="1955800" y="1405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29283</xdr:rowOff>
    </xdr:from>
    <xdr:to>
      <xdr:col>7</xdr:col>
      <xdr:colOff>31750</xdr:colOff>
      <xdr:row>81</xdr:row>
      <xdr:rowOff>130883</xdr:rowOff>
    </xdr:to>
    <xdr:sp macro="" textlink="">
      <xdr:nvSpPr>
        <xdr:cNvPr id="201" name="フローチャート: 判断 200">
          <a:extLst>
            <a:ext uri="{FF2B5EF4-FFF2-40B4-BE49-F238E27FC236}">
              <a16:creationId xmlns:a16="http://schemas.microsoft.com/office/drawing/2014/main" id="{9919A53E-E0AE-442D-9246-CBE0CF746791}"/>
            </a:ext>
          </a:extLst>
        </xdr:cNvPr>
        <xdr:cNvSpPr/>
      </xdr:nvSpPr>
      <xdr:spPr>
        <a:xfrm>
          <a:off x="1397000" y="13916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115660</xdr:rowOff>
    </xdr:from>
    <xdr:ext cx="762000" cy="259045"/>
    <xdr:sp macro="" textlink="">
      <xdr:nvSpPr>
        <xdr:cNvPr id="202" name="テキスト ボックス 201">
          <a:extLst>
            <a:ext uri="{FF2B5EF4-FFF2-40B4-BE49-F238E27FC236}">
              <a16:creationId xmlns:a16="http://schemas.microsoft.com/office/drawing/2014/main" id="{C42EB9E2-F0C5-4D52-9AC3-B53DA35C4BED}"/>
            </a:ext>
          </a:extLst>
        </xdr:cNvPr>
        <xdr:cNvSpPr txBox="1"/>
      </xdr:nvSpPr>
      <xdr:spPr>
        <a:xfrm>
          <a:off x="1066800" y="1400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BE503BF6-833F-4AA9-971C-1D89A7F8163A}"/>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D56A9AE6-2777-464A-9D6F-B1E00E8CFDBA}"/>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2A8224B3-FF15-42F7-A698-378922493F45}"/>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DECA5BF-59BC-4F03-90CA-AB2CE9C1119F}"/>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9F1F7371-FFB4-4C31-8241-7FAFED90AE23}"/>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89227</xdr:rowOff>
    </xdr:from>
    <xdr:to>
      <xdr:col>23</xdr:col>
      <xdr:colOff>184150</xdr:colOff>
      <xdr:row>82</xdr:row>
      <xdr:rowOff>19377</xdr:rowOff>
    </xdr:to>
    <xdr:sp macro="" textlink="">
      <xdr:nvSpPr>
        <xdr:cNvPr id="208" name="楕円 207">
          <a:extLst>
            <a:ext uri="{FF2B5EF4-FFF2-40B4-BE49-F238E27FC236}">
              <a16:creationId xmlns:a16="http://schemas.microsoft.com/office/drawing/2014/main" id="{E7CAB670-4D92-4962-985A-C98033BC049B}"/>
            </a:ext>
          </a:extLst>
        </xdr:cNvPr>
        <xdr:cNvSpPr/>
      </xdr:nvSpPr>
      <xdr:spPr>
        <a:xfrm>
          <a:off x="4902200" y="1397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105754</xdr:rowOff>
    </xdr:from>
    <xdr:ext cx="762000" cy="259045"/>
    <xdr:sp macro="" textlink="">
      <xdr:nvSpPr>
        <xdr:cNvPr id="209" name="人件費・物件費等の状況該当値テキスト">
          <a:extLst>
            <a:ext uri="{FF2B5EF4-FFF2-40B4-BE49-F238E27FC236}">
              <a16:creationId xmlns:a16="http://schemas.microsoft.com/office/drawing/2014/main" id="{9D31978F-36D2-46E6-9956-DD2EFA2F1484}"/>
            </a:ext>
          </a:extLst>
        </xdr:cNvPr>
        <xdr:cNvSpPr txBox="1"/>
      </xdr:nvSpPr>
      <xdr:spPr>
        <a:xfrm>
          <a:off x="5041900" y="1382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69628</xdr:rowOff>
    </xdr:from>
    <xdr:to>
      <xdr:col>19</xdr:col>
      <xdr:colOff>184150</xdr:colOff>
      <xdr:row>81</xdr:row>
      <xdr:rowOff>171228</xdr:rowOff>
    </xdr:to>
    <xdr:sp macro="" textlink="">
      <xdr:nvSpPr>
        <xdr:cNvPr id="210" name="楕円 209">
          <a:extLst>
            <a:ext uri="{FF2B5EF4-FFF2-40B4-BE49-F238E27FC236}">
              <a16:creationId xmlns:a16="http://schemas.microsoft.com/office/drawing/2014/main" id="{5C51C1FA-5DCE-4195-A9AE-081DF11296BB}"/>
            </a:ext>
          </a:extLst>
        </xdr:cNvPr>
        <xdr:cNvSpPr/>
      </xdr:nvSpPr>
      <xdr:spPr>
        <a:xfrm>
          <a:off x="4064000" y="1395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9955</xdr:rowOff>
    </xdr:from>
    <xdr:ext cx="736600" cy="259045"/>
    <xdr:sp macro="" textlink="">
      <xdr:nvSpPr>
        <xdr:cNvPr id="211" name="テキスト ボックス 210">
          <a:extLst>
            <a:ext uri="{FF2B5EF4-FFF2-40B4-BE49-F238E27FC236}">
              <a16:creationId xmlns:a16="http://schemas.microsoft.com/office/drawing/2014/main" id="{623B3855-76D4-4843-9485-CCB8CECA9385}"/>
            </a:ext>
          </a:extLst>
        </xdr:cNvPr>
        <xdr:cNvSpPr txBox="1"/>
      </xdr:nvSpPr>
      <xdr:spPr>
        <a:xfrm>
          <a:off x="3733800" y="13725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77215</xdr:rowOff>
    </xdr:from>
    <xdr:to>
      <xdr:col>15</xdr:col>
      <xdr:colOff>133350</xdr:colOff>
      <xdr:row>82</xdr:row>
      <xdr:rowOff>7365</xdr:rowOff>
    </xdr:to>
    <xdr:sp macro="" textlink="">
      <xdr:nvSpPr>
        <xdr:cNvPr id="212" name="楕円 211">
          <a:extLst>
            <a:ext uri="{FF2B5EF4-FFF2-40B4-BE49-F238E27FC236}">
              <a16:creationId xmlns:a16="http://schemas.microsoft.com/office/drawing/2014/main" id="{1CCAB01F-C6BB-4786-BCA9-0CA1750AE04E}"/>
            </a:ext>
          </a:extLst>
        </xdr:cNvPr>
        <xdr:cNvSpPr/>
      </xdr:nvSpPr>
      <xdr:spPr>
        <a:xfrm>
          <a:off x="3175000" y="1396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17542</xdr:rowOff>
    </xdr:from>
    <xdr:ext cx="762000" cy="259045"/>
    <xdr:sp macro="" textlink="">
      <xdr:nvSpPr>
        <xdr:cNvPr id="213" name="テキスト ボックス 212">
          <a:extLst>
            <a:ext uri="{FF2B5EF4-FFF2-40B4-BE49-F238E27FC236}">
              <a16:creationId xmlns:a16="http://schemas.microsoft.com/office/drawing/2014/main" id="{30049DC6-4336-4E9A-A0EE-463C9B4170F9}"/>
            </a:ext>
          </a:extLst>
        </xdr:cNvPr>
        <xdr:cNvSpPr txBox="1"/>
      </xdr:nvSpPr>
      <xdr:spPr>
        <a:xfrm>
          <a:off x="2844800" y="13733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19859</xdr:rowOff>
    </xdr:from>
    <xdr:to>
      <xdr:col>11</xdr:col>
      <xdr:colOff>82550</xdr:colOff>
      <xdr:row>81</xdr:row>
      <xdr:rowOff>121459</xdr:rowOff>
    </xdr:to>
    <xdr:sp macro="" textlink="">
      <xdr:nvSpPr>
        <xdr:cNvPr id="214" name="楕円 213">
          <a:extLst>
            <a:ext uri="{FF2B5EF4-FFF2-40B4-BE49-F238E27FC236}">
              <a16:creationId xmlns:a16="http://schemas.microsoft.com/office/drawing/2014/main" id="{6E375697-B3A1-4C5E-8243-55703F1B3DCF}"/>
            </a:ext>
          </a:extLst>
        </xdr:cNvPr>
        <xdr:cNvSpPr/>
      </xdr:nvSpPr>
      <xdr:spPr>
        <a:xfrm>
          <a:off x="2286000" y="1390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131636</xdr:rowOff>
    </xdr:from>
    <xdr:ext cx="762000" cy="259045"/>
    <xdr:sp macro="" textlink="">
      <xdr:nvSpPr>
        <xdr:cNvPr id="215" name="テキスト ボックス 214">
          <a:extLst>
            <a:ext uri="{FF2B5EF4-FFF2-40B4-BE49-F238E27FC236}">
              <a16:creationId xmlns:a16="http://schemas.microsoft.com/office/drawing/2014/main" id="{8FECFCE7-50A1-4DD9-82FC-052ADE5D68D6}"/>
            </a:ext>
          </a:extLst>
        </xdr:cNvPr>
        <xdr:cNvSpPr txBox="1"/>
      </xdr:nvSpPr>
      <xdr:spPr>
        <a:xfrm>
          <a:off x="1955800" y="13676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143222</xdr:rowOff>
    </xdr:from>
    <xdr:to>
      <xdr:col>7</xdr:col>
      <xdr:colOff>31750</xdr:colOff>
      <xdr:row>81</xdr:row>
      <xdr:rowOff>73372</xdr:rowOff>
    </xdr:to>
    <xdr:sp macro="" textlink="">
      <xdr:nvSpPr>
        <xdr:cNvPr id="216" name="楕円 215">
          <a:extLst>
            <a:ext uri="{FF2B5EF4-FFF2-40B4-BE49-F238E27FC236}">
              <a16:creationId xmlns:a16="http://schemas.microsoft.com/office/drawing/2014/main" id="{15D91350-CD3C-4945-98B5-36DADC1FE74F}"/>
            </a:ext>
          </a:extLst>
        </xdr:cNvPr>
        <xdr:cNvSpPr/>
      </xdr:nvSpPr>
      <xdr:spPr>
        <a:xfrm>
          <a:off x="1397000" y="1385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83549</xdr:rowOff>
    </xdr:from>
    <xdr:ext cx="762000" cy="259045"/>
    <xdr:sp macro="" textlink="">
      <xdr:nvSpPr>
        <xdr:cNvPr id="217" name="テキスト ボックス 216">
          <a:extLst>
            <a:ext uri="{FF2B5EF4-FFF2-40B4-BE49-F238E27FC236}">
              <a16:creationId xmlns:a16="http://schemas.microsoft.com/office/drawing/2014/main" id="{427B67AC-25E7-4E73-9707-3FDDF6632815}"/>
            </a:ext>
          </a:extLst>
        </xdr:cNvPr>
        <xdr:cNvSpPr txBox="1"/>
      </xdr:nvSpPr>
      <xdr:spPr>
        <a:xfrm>
          <a:off x="1066800" y="1362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214E4B30-F010-4B10-80AE-E4DDFAAB9FB2}"/>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DA86D627-241F-474A-9481-575188884C7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983BD4EB-95AB-4ACC-8C72-54E3F958B9BD}"/>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2773189F-B11A-4053-8893-7550B5A2E8C1}"/>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6BCBC622-83E8-4CD9-BAB4-DF8F3E8871F4}"/>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E0588305-329F-4D48-9FC5-32CBFD20B20E}"/>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9957D607-046D-4EAF-9447-42622CF21E8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31E46B2A-3C0C-4866-A8BB-75B1444A95EE}"/>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582E1664-621B-423D-B376-975CC937E2A4}"/>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FC1E8C80-25B8-4C85-8A9F-9D04E0C15F3F}"/>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BA2D4EA2-AE47-4218-AC4A-B93BA82D5F4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B5C90A2D-7F47-4F7F-B92C-05DD533EF277}"/>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25EB80AE-077C-4EED-B6FA-FB9D937736C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従来より全国平均及び類似団体平均を下回る水準を維持している。今後においては、財政負担が過大にならないように人員の適正管理を進め、現在の予算配分のなかで、適正な水準となるよう努める。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E1EDDEE-B757-40E8-B6A9-C9831B875F4A}"/>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EE15A868-5B11-46F1-9F4C-6AA4D4D127A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3" name="直線コネクタ 232">
          <a:extLst>
            <a:ext uri="{FF2B5EF4-FFF2-40B4-BE49-F238E27FC236}">
              <a16:creationId xmlns:a16="http://schemas.microsoft.com/office/drawing/2014/main" id="{D1AE6740-8EEC-4DD9-86F5-840822B7B425}"/>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4" name="テキスト ボックス 233">
          <a:extLst>
            <a:ext uri="{FF2B5EF4-FFF2-40B4-BE49-F238E27FC236}">
              <a16:creationId xmlns:a16="http://schemas.microsoft.com/office/drawing/2014/main" id="{A6E0FE23-E2FB-4A95-B369-C2A92E4011DD}"/>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5" name="直線コネクタ 234">
          <a:extLst>
            <a:ext uri="{FF2B5EF4-FFF2-40B4-BE49-F238E27FC236}">
              <a16:creationId xmlns:a16="http://schemas.microsoft.com/office/drawing/2014/main" id="{C1534799-CD9F-4491-B761-D27D900405E4}"/>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6" name="テキスト ボックス 235">
          <a:extLst>
            <a:ext uri="{FF2B5EF4-FFF2-40B4-BE49-F238E27FC236}">
              <a16:creationId xmlns:a16="http://schemas.microsoft.com/office/drawing/2014/main" id="{5D2B6DA3-2079-4CE9-AD90-E249B8C8A43F}"/>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CB091756-573B-46A4-962A-8C1E6C2AE2B3}"/>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38C0DA50-46E4-45EE-9E6C-2A4CAFF158D2}"/>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9" name="直線コネクタ 238">
          <a:extLst>
            <a:ext uri="{FF2B5EF4-FFF2-40B4-BE49-F238E27FC236}">
              <a16:creationId xmlns:a16="http://schemas.microsoft.com/office/drawing/2014/main" id="{4106D330-9CE7-40D5-9BD3-F83893F0B1AF}"/>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0" name="テキスト ボックス 239">
          <a:extLst>
            <a:ext uri="{FF2B5EF4-FFF2-40B4-BE49-F238E27FC236}">
              <a16:creationId xmlns:a16="http://schemas.microsoft.com/office/drawing/2014/main" id="{CD9755BD-45D0-4C3F-88F7-D39BFA9AC15D}"/>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1" name="直線コネクタ 240">
          <a:extLst>
            <a:ext uri="{FF2B5EF4-FFF2-40B4-BE49-F238E27FC236}">
              <a16:creationId xmlns:a16="http://schemas.microsoft.com/office/drawing/2014/main" id="{14EAFF85-54C0-44AF-906A-D256999FC80A}"/>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2" name="テキスト ボックス 241">
          <a:extLst>
            <a:ext uri="{FF2B5EF4-FFF2-40B4-BE49-F238E27FC236}">
              <a16:creationId xmlns:a16="http://schemas.microsoft.com/office/drawing/2014/main" id="{EB165426-C17C-43B5-90C2-E97778F77F06}"/>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19E8CB42-8B3A-4C90-A1FD-13A14861D0E8}"/>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C9F7BA3-CA73-49EB-879D-F43342F8922D}"/>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2566E593-2483-4891-8E12-2EEEBDAEB16B}"/>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89</xdr:row>
      <xdr:rowOff>110066</xdr:rowOff>
    </xdr:to>
    <xdr:cxnSp macro="">
      <xdr:nvCxnSpPr>
        <xdr:cNvPr id="246" name="直線コネクタ 245">
          <a:extLst>
            <a:ext uri="{FF2B5EF4-FFF2-40B4-BE49-F238E27FC236}">
              <a16:creationId xmlns:a16="http://schemas.microsoft.com/office/drawing/2014/main" id="{4B28496A-0A08-4DCB-BE5C-113E201D4252}"/>
            </a:ext>
          </a:extLst>
        </xdr:cNvPr>
        <xdr:cNvCxnSpPr/>
      </xdr:nvCxnSpPr>
      <xdr:spPr>
        <a:xfrm flipV="1">
          <a:off x="17018000" y="13961534"/>
          <a:ext cx="0" cy="14075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82143</xdr:rowOff>
    </xdr:from>
    <xdr:ext cx="762000" cy="259045"/>
    <xdr:sp macro="" textlink="">
      <xdr:nvSpPr>
        <xdr:cNvPr id="247" name="給与水準   （国との比較）最小値テキスト">
          <a:extLst>
            <a:ext uri="{FF2B5EF4-FFF2-40B4-BE49-F238E27FC236}">
              <a16:creationId xmlns:a16="http://schemas.microsoft.com/office/drawing/2014/main" id="{903F3017-8E44-457A-B600-2C1A6B6FD795}"/>
            </a:ext>
          </a:extLst>
        </xdr:cNvPr>
        <xdr:cNvSpPr txBox="1"/>
      </xdr:nvSpPr>
      <xdr:spPr>
        <a:xfrm>
          <a:off x="17106900" y="1534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110066</xdr:rowOff>
    </xdr:from>
    <xdr:to>
      <xdr:col>81</xdr:col>
      <xdr:colOff>133350</xdr:colOff>
      <xdr:row>89</xdr:row>
      <xdr:rowOff>110066</xdr:rowOff>
    </xdr:to>
    <xdr:cxnSp macro="">
      <xdr:nvCxnSpPr>
        <xdr:cNvPr id="248" name="直線コネクタ 247">
          <a:extLst>
            <a:ext uri="{FF2B5EF4-FFF2-40B4-BE49-F238E27FC236}">
              <a16:creationId xmlns:a16="http://schemas.microsoft.com/office/drawing/2014/main" id="{58294E0D-8846-4354-BB83-1752159C9379}"/>
            </a:ext>
          </a:extLst>
        </xdr:cNvPr>
        <xdr:cNvCxnSpPr/>
      </xdr:nvCxnSpPr>
      <xdr:spPr>
        <a:xfrm>
          <a:off x="16929100" y="15369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9" name="給与水準   （国との比較）最大値テキスト">
          <a:extLst>
            <a:ext uri="{FF2B5EF4-FFF2-40B4-BE49-F238E27FC236}">
              <a16:creationId xmlns:a16="http://schemas.microsoft.com/office/drawing/2014/main" id="{3EF4360A-CEFA-471C-B25E-A6CB01B5B4ED}"/>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50" name="直線コネクタ 249">
          <a:extLst>
            <a:ext uri="{FF2B5EF4-FFF2-40B4-BE49-F238E27FC236}">
              <a16:creationId xmlns:a16="http://schemas.microsoft.com/office/drawing/2014/main" id="{581FEB3E-F4C6-4A9F-945F-764EEFF0543C}"/>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119945</xdr:rowOff>
    </xdr:from>
    <xdr:to>
      <xdr:col>81</xdr:col>
      <xdr:colOff>44450</xdr:colOff>
      <xdr:row>84</xdr:row>
      <xdr:rowOff>28928</xdr:rowOff>
    </xdr:to>
    <xdr:cxnSp macro="">
      <xdr:nvCxnSpPr>
        <xdr:cNvPr id="251" name="直線コネクタ 250">
          <a:extLst>
            <a:ext uri="{FF2B5EF4-FFF2-40B4-BE49-F238E27FC236}">
              <a16:creationId xmlns:a16="http://schemas.microsoft.com/office/drawing/2014/main" id="{77D5C08E-B544-4CD0-874A-7DF0FDDD0AC1}"/>
            </a:ext>
          </a:extLst>
        </xdr:cNvPr>
        <xdr:cNvCxnSpPr/>
      </xdr:nvCxnSpPr>
      <xdr:spPr>
        <a:xfrm>
          <a:off x="16179800" y="14350295"/>
          <a:ext cx="8382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2" name="給与水準   （国との比較）平均値テキスト">
          <a:extLst>
            <a:ext uri="{FF2B5EF4-FFF2-40B4-BE49-F238E27FC236}">
              <a16:creationId xmlns:a16="http://schemas.microsoft.com/office/drawing/2014/main" id="{B9981A26-E66A-43A7-83B3-04E96D4F4F55}"/>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3" name="フローチャート: 判断 252">
          <a:extLst>
            <a:ext uri="{FF2B5EF4-FFF2-40B4-BE49-F238E27FC236}">
              <a16:creationId xmlns:a16="http://schemas.microsoft.com/office/drawing/2014/main" id="{4066A237-EF68-4DA1-BF85-FAC271FE83C5}"/>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119945</xdr:rowOff>
    </xdr:from>
    <xdr:to>
      <xdr:col>77</xdr:col>
      <xdr:colOff>44450</xdr:colOff>
      <xdr:row>84</xdr:row>
      <xdr:rowOff>42334</xdr:rowOff>
    </xdr:to>
    <xdr:cxnSp macro="">
      <xdr:nvCxnSpPr>
        <xdr:cNvPr id="254" name="直線コネクタ 253">
          <a:extLst>
            <a:ext uri="{FF2B5EF4-FFF2-40B4-BE49-F238E27FC236}">
              <a16:creationId xmlns:a16="http://schemas.microsoft.com/office/drawing/2014/main" id="{A2B41AD3-099B-425E-8EDD-B87B3DA41564}"/>
            </a:ext>
          </a:extLst>
        </xdr:cNvPr>
        <xdr:cNvCxnSpPr/>
      </xdr:nvCxnSpPr>
      <xdr:spPr>
        <a:xfrm flipV="1">
          <a:off x="15290800" y="143502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115005</xdr:rowOff>
    </xdr:from>
    <xdr:to>
      <xdr:col>77</xdr:col>
      <xdr:colOff>95250</xdr:colOff>
      <xdr:row>86</xdr:row>
      <xdr:rowOff>45155</xdr:rowOff>
    </xdr:to>
    <xdr:sp macro="" textlink="">
      <xdr:nvSpPr>
        <xdr:cNvPr id="255" name="フローチャート: 判断 254">
          <a:extLst>
            <a:ext uri="{FF2B5EF4-FFF2-40B4-BE49-F238E27FC236}">
              <a16:creationId xmlns:a16="http://schemas.microsoft.com/office/drawing/2014/main" id="{0D7CF03C-057E-4A9C-AE4A-1D88A71B9445}"/>
            </a:ext>
          </a:extLst>
        </xdr:cNvPr>
        <xdr:cNvSpPr/>
      </xdr:nvSpPr>
      <xdr:spPr>
        <a:xfrm>
          <a:off x="16129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56" name="テキスト ボックス 255">
          <a:extLst>
            <a:ext uri="{FF2B5EF4-FFF2-40B4-BE49-F238E27FC236}">
              <a16:creationId xmlns:a16="http://schemas.microsoft.com/office/drawing/2014/main" id="{BCB80929-DF23-4FE6-B156-74C47C08869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85</xdr:row>
      <xdr:rowOff>58561</xdr:rowOff>
    </xdr:to>
    <xdr:cxnSp macro="">
      <xdr:nvCxnSpPr>
        <xdr:cNvPr id="257" name="直線コネクタ 256">
          <a:extLst>
            <a:ext uri="{FF2B5EF4-FFF2-40B4-BE49-F238E27FC236}">
              <a16:creationId xmlns:a16="http://schemas.microsoft.com/office/drawing/2014/main" id="{D6DBD680-D7D1-41BA-8313-C453C1550114}"/>
            </a:ext>
          </a:extLst>
        </xdr:cNvPr>
        <xdr:cNvCxnSpPr/>
      </xdr:nvCxnSpPr>
      <xdr:spPr>
        <a:xfrm flipV="1">
          <a:off x="14401800" y="14444134"/>
          <a:ext cx="889000" cy="18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128411</xdr:rowOff>
    </xdr:from>
    <xdr:to>
      <xdr:col>73</xdr:col>
      <xdr:colOff>44450</xdr:colOff>
      <xdr:row>86</xdr:row>
      <xdr:rowOff>58561</xdr:rowOff>
    </xdr:to>
    <xdr:sp macro="" textlink="">
      <xdr:nvSpPr>
        <xdr:cNvPr id="258" name="フローチャート: 判断 257">
          <a:extLst>
            <a:ext uri="{FF2B5EF4-FFF2-40B4-BE49-F238E27FC236}">
              <a16:creationId xmlns:a16="http://schemas.microsoft.com/office/drawing/2014/main" id="{59E5F597-71FD-41BC-91C0-93879FA1FDBA}"/>
            </a:ext>
          </a:extLst>
        </xdr:cNvPr>
        <xdr:cNvSpPr/>
      </xdr:nvSpPr>
      <xdr:spPr>
        <a:xfrm>
          <a:off x="15240000" y="1470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43338</xdr:rowOff>
    </xdr:from>
    <xdr:ext cx="762000" cy="259045"/>
    <xdr:sp macro="" textlink="">
      <xdr:nvSpPr>
        <xdr:cNvPr id="259" name="テキスト ボックス 258">
          <a:extLst>
            <a:ext uri="{FF2B5EF4-FFF2-40B4-BE49-F238E27FC236}">
              <a16:creationId xmlns:a16="http://schemas.microsoft.com/office/drawing/2014/main" id="{7F3B391B-072C-4FD4-A8F0-E77DF2B65CC8}"/>
            </a:ext>
          </a:extLst>
        </xdr:cNvPr>
        <xdr:cNvSpPr txBox="1"/>
      </xdr:nvSpPr>
      <xdr:spPr>
        <a:xfrm>
          <a:off x="14909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58561</xdr:rowOff>
    </xdr:to>
    <xdr:cxnSp macro="">
      <xdr:nvCxnSpPr>
        <xdr:cNvPr id="260" name="直線コネクタ 259">
          <a:extLst>
            <a:ext uri="{FF2B5EF4-FFF2-40B4-BE49-F238E27FC236}">
              <a16:creationId xmlns:a16="http://schemas.microsoft.com/office/drawing/2014/main" id="{7237314C-2F78-4A5F-8773-02F69AA78221}"/>
            </a:ext>
          </a:extLst>
        </xdr:cNvPr>
        <xdr:cNvCxnSpPr/>
      </xdr:nvCxnSpPr>
      <xdr:spPr>
        <a:xfrm>
          <a:off x="13512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168628</xdr:rowOff>
    </xdr:from>
    <xdr:to>
      <xdr:col>68</xdr:col>
      <xdr:colOff>203200</xdr:colOff>
      <xdr:row>86</xdr:row>
      <xdr:rowOff>98778</xdr:rowOff>
    </xdr:to>
    <xdr:sp macro="" textlink="">
      <xdr:nvSpPr>
        <xdr:cNvPr id="261" name="フローチャート: 判断 260">
          <a:extLst>
            <a:ext uri="{FF2B5EF4-FFF2-40B4-BE49-F238E27FC236}">
              <a16:creationId xmlns:a16="http://schemas.microsoft.com/office/drawing/2014/main" id="{15CE9014-CF5B-48F8-84ED-E4B032889398}"/>
            </a:ext>
          </a:extLst>
        </xdr:cNvPr>
        <xdr:cNvSpPr/>
      </xdr:nvSpPr>
      <xdr:spPr>
        <a:xfrm>
          <a:off x="14351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83555</xdr:rowOff>
    </xdr:from>
    <xdr:ext cx="762000" cy="259045"/>
    <xdr:sp macro="" textlink="">
      <xdr:nvSpPr>
        <xdr:cNvPr id="262" name="テキスト ボックス 261">
          <a:extLst>
            <a:ext uri="{FF2B5EF4-FFF2-40B4-BE49-F238E27FC236}">
              <a16:creationId xmlns:a16="http://schemas.microsoft.com/office/drawing/2014/main" id="{530A408A-A649-4823-ABAF-260C974E09EB}"/>
            </a:ext>
          </a:extLst>
        </xdr:cNvPr>
        <xdr:cNvSpPr txBox="1"/>
      </xdr:nvSpPr>
      <xdr:spPr>
        <a:xfrm>
          <a:off x="14020800" y="1482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3" name="フローチャート: 判断 262">
          <a:extLst>
            <a:ext uri="{FF2B5EF4-FFF2-40B4-BE49-F238E27FC236}">
              <a16:creationId xmlns:a16="http://schemas.microsoft.com/office/drawing/2014/main" id="{51DECF36-4626-4F83-8BB0-F133CE64781B}"/>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4" name="テキスト ボックス 263">
          <a:extLst>
            <a:ext uri="{FF2B5EF4-FFF2-40B4-BE49-F238E27FC236}">
              <a16:creationId xmlns:a16="http://schemas.microsoft.com/office/drawing/2014/main" id="{B766196A-9508-43F5-BDB1-4B3E0A944F4E}"/>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4F4C7A36-751A-4317-ADAE-779BF3D08BEA}"/>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1A6051E7-2183-4066-BEC8-05A4168297F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5D7C6D39-3587-4114-8019-7C6E4CDC02E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A80E83E1-844D-4F1F-BC72-F705C4A9EC3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5C432894-8634-4714-ACBC-C2134BAB3D7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149578</xdr:rowOff>
    </xdr:from>
    <xdr:to>
      <xdr:col>81</xdr:col>
      <xdr:colOff>95250</xdr:colOff>
      <xdr:row>84</xdr:row>
      <xdr:rowOff>79728</xdr:rowOff>
    </xdr:to>
    <xdr:sp macro="" textlink="">
      <xdr:nvSpPr>
        <xdr:cNvPr id="270" name="楕円 269">
          <a:extLst>
            <a:ext uri="{FF2B5EF4-FFF2-40B4-BE49-F238E27FC236}">
              <a16:creationId xmlns:a16="http://schemas.microsoft.com/office/drawing/2014/main" id="{6A8D0EE0-ED2D-468D-BA86-C22C91AC6BCA}"/>
            </a:ext>
          </a:extLst>
        </xdr:cNvPr>
        <xdr:cNvSpPr/>
      </xdr:nvSpPr>
      <xdr:spPr>
        <a:xfrm>
          <a:off x="16967200" y="1437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166105</xdr:rowOff>
    </xdr:from>
    <xdr:ext cx="762000" cy="259045"/>
    <xdr:sp macro="" textlink="">
      <xdr:nvSpPr>
        <xdr:cNvPr id="271" name="給与水準   （国との比較）該当値テキスト">
          <a:extLst>
            <a:ext uri="{FF2B5EF4-FFF2-40B4-BE49-F238E27FC236}">
              <a16:creationId xmlns:a16="http://schemas.microsoft.com/office/drawing/2014/main" id="{519591AF-8B8C-493B-BC8B-A8D5B5C93DEF}"/>
            </a:ext>
          </a:extLst>
        </xdr:cNvPr>
        <xdr:cNvSpPr txBox="1"/>
      </xdr:nvSpPr>
      <xdr:spPr>
        <a:xfrm>
          <a:off x="17106900" y="1422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69145</xdr:rowOff>
    </xdr:from>
    <xdr:to>
      <xdr:col>77</xdr:col>
      <xdr:colOff>95250</xdr:colOff>
      <xdr:row>83</xdr:row>
      <xdr:rowOff>170745</xdr:rowOff>
    </xdr:to>
    <xdr:sp macro="" textlink="">
      <xdr:nvSpPr>
        <xdr:cNvPr id="272" name="楕円 271">
          <a:extLst>
            <a:ext uri="{FF2B5EF4-FFF2-40B4-BE49-F238E27FC236}">
              <a16:creationId xmlns:a16="http://schemas.microsoft.com/office/drawing/2014/main" id="{1225DC9A-83DC-41B4-934D-81A8C18810A3}"/>
            </a:ext>
          </a:extLst>
        </xdr:cNvPr>
        <xdr:cNvSpPr/>
      </xdr:nvSpPr>
      <xdr:spPr>
        <a:xfrm>
          <a:off x="16129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9472</xdr:rowOff>
    </xdr:from>
    <xdr:ext cx="736600" cy="259045"/>
    <xdr:sp macro="" textlink="">
      <xdr:nvSpPr>
        <xdr:cNvPr id="273" name="テキスト ボックス 272">
          <a:extLst>
            <a:ext uri="{FF2B5EF4-FFF2-40B4-BE49-F238E27FC236}">
              <a16:creationId xmlns:a16="http://schemas.microsoft.com/office/drawing/2014/main" id="{D896736D-D981-472C-8E59-A1FD6F5240A5}"/>
            </a:ext>
          </a:extLst>
        </xdr:cNvPr>
        <xdr:cNvSpPr txBox="1"/>
      </xdr:nvSpPr>
      <xdr:spPr>
        <a:xfrm>
          <a:off x="15798800" y="140683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4" name="楕円 273">
          <a:extLst>
            <a:ext uri="{FF2B5EF4-FFF2-40B4-BE49-F238E27FC236}">
              <a16:creationId xmlns:a16="http://schemas.microsoft.com/office/drawing/2014/main" id="{ABFBCD18-38E5-45D8-87E9-B92C39F2F985}"/>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5" name="テキスト ボックス 274">
          <a:extLst>
            <a:ext uri="{FF2B5EF4-FFF2-40B4-BE49-F238E27FC236}">
              <a16:creationId xmlns:a16="http://schemas.microsoft.com/office/drawing/2014/main" id="{46E11434-0413-4E89-8AEB-B3D5764C58DF}"/>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76" name="楕円 275">
          <a:extLst>
            <a:ext uri="{FF2B5EF4-FFF2-40B4-BE49-F238E27FC236}">
              <a16:creationId xmlns:a16="http://schemas.microsoft.com/office/drawing/2014/main" id="{F83CC696-5E90-446D-9FB1-F26D94C703F4}"/>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119538</xdr:rowOff>
    </xdr:from>
    <xdr:ext cx="762000" cy="259045"/>
    <xdr:sp macro="" textlink="">
      <xdr:nvSpPr>
        <xdr:cNvPr id="277" name="テキスト ボックス 276">
          <a:extLst>
            <a:ext uri="{FF2B5EF4-FFF2-40B4-BE49-F238E27FC236}">
              <a16:creationId xmlns:a16="http://schemas.microsoft.com/office/drawing/2014/main" id="{E6A543F7-0369-4603-9970-AC3E7111910D}"/>
            </a:ext>
          </a:extLst>
        </xdr:cNvPr>
        <xdr:cNvSpPr txBox="1"/>
      </xdr:nvSpPr>
      <xdr:spPr>
        <a:xfrm>
          <a:off x="14020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138995</xdr:rowOff>
    </xdr:from>
    <xdr:to>
      <xdr:col>64</xdr:col>
      <xdr:colOff>152400</xdr:colOff>
      <xdr:row>85</xdr:row>
      <xdr:rowOff>69145</xdr:rowOff>
    </xdr:to>
    <xdr:sp macro="" textlink="">
      <xdr:nvSpPr>
        <xdr:cNvPr id="278" name="楕円 277">
          <a:extLst>
            <a:ext uri="{FF2B5EF4-FFF2-40B4-BE49-F238E27FC236}">
              <a16:creationId xmlns:a16="http://schemas.microsoft.com/office/drawing/2014/main" id="{138A2827-B9EA-4828-81A1-7AD7BBDBED53}"/>
            </a:ext>
          </a:extLst>
        </xdr:cNvPr>
        <xdr:cNvSpPr/>
      </xdr:nvSpPr>
      <xdr:spPr>
        <a:xfrm>
          <a:off x="13462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79322</xdr:rowOff>
    </xdr:from>
    <xdr:ext cx="762000" cy="259045"/>
    <xdr:sp macro="" textlink="">
      <xdr:nvSpPr>
        <xdr:cNvPr id="279" name="テキスト ボックス 278">
          <a:extLst>
            <a:ext uri="{FF2B5EF4-FFF2-40B4-BE49-F238E27FC236}">
              <a16:creationId xmlns:a16="http://schemas.microsoft.com/office/drawing/2014/main" id="{8BE2D899-4468-4DF0-98EF-81BFD024095C}"/>
            </a:ext>
          </a:extLst>
        </xdr:cNvPr>
        <xdr:cNvSpPr txBox="1"/>
      </xdr:nvSpPr>
      <xdr:spPr>
        <a:xfrm>
          <a:off x="13131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5C7C8E17-3038-46B6-8819-7403175CC7D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983B355B-F5AE-49CE-A89D-0A6E61CA11C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61399D6-809A-46AF-B98E-123FC2B071F8}"/>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C9727571-237C-4B5A-81D6-86D7CB9D546C}"/>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8AFBD3AD-A317-4707-9ABF-D598F6BFA3AE}"/>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22ACE1B5-FB23-4EF2-A523-E756B493AF15}"/>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86FFC81B-F8F1-47AF-8451-ACB77975F6AB}"/>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BE3404B6-DDE8-4EAB-BDF1-548203204361}"/>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ABF81A50-32B3-4F11-8BEC-B64AFB1C08A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983386E6-A753-4102-A731-EFAE8C40490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D5083CD-FC77-472F-A90D-3DBD3AD9F335}"/>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3C307D9B-EF38-4216-A3DF-9D0F0AEB2A17}"/>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74A61685-1FCF-4A1F-B3FD-843E1330598C}"/>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従来より全国平均及び類似団体平均を下回る水準を維持している。今後は人口増加や地方分権等による業務量の増加を勘案し、適切な定数管理に努める。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A9516C75-FBEF-42B7-8D41-19C5BFC498BF}"/>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D616EF5B-33A1-489C-9A04-72DE4F7A3FF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6B4E57CD-8B2E-420F-BC3B-174AD4A3D9DD}"/>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6" name="直線コネクタ 295">
          <a:extLst>
            <a:ext uri="{FF2B5EF4-FFF2-40B4-BE49-F238E27FC236}">
              <a16:creationId xmlns:a16="http://schemas.microsoft.com/office/drawing/2014/main" id="{2C9CE905-41A5-4655-A90D-F2C901B341AD}"/>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7" name="テキスト ボックス 296">
          <a:extLst>
            <a:ext uri="{FF2B5EF4-FFF2-40B4-BE49-F238E27FC236}">
              <a16:creationId xmlns:a16="http://schemas.microsoft.com/office/drawing/2014/main" id="{20C0A1A2-C2B7-4479-A63F-E8AD0C0B9B07}"/>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8" name="直線コネクタ 297">
          <a:extLst>
            <a:ext uri="{FF2B5EF4-FFF2-40B4-BE49-F238E27FC236}">
              <a16:creationId xmlns:a16="http://schemas.microsoft.com/office/drawing/2014/main" id="{CC921179-400D-4E31-9F97-719CEB191F43}"/>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9" name="テキスト ボックス 298">
          <a:extLst>
            <a:ext uri="{FF2B5EF4-FFF2-40B4-BE49-F238E27FC236}">
              <a16:creationId xmlns:a16="http://schemas.microsoft.com/office/drawing/2014/main" id="{FA31BC60-DB1B-493B-BA0C-F8D67F802085}"/>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0" name="直線コネクタ 299">
          <a:extLst>
            <a:ext uri="{FF2B5EF4-FFF2-40B4-BE49-F238E27FC236}">
              <a16:creationId xmlns:a16="http://schemas.microsoft.com/office/drawing/2014/main" id="{6C75E8BE-F1DF-4C5A-91A4-CB84A486C894}"/>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1" name="テキスト ボックス 300">
          <a:extLst>
            <a:ext uri="{FF2B5EF4-FFF2-40B4-BE49-F238E27FC236}">
              <a16:creationId xmlns:a16="http://schemas.microsoft.com/office/drawing/2014/main" id="{B9D8B476-12E8-44A8-9DA8-F40D2474DA54}"/>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2" name="直線コネクタ 301">
          <a:extLst>
            <a:ext uri="{FF2B5EF4-FFF2-40B4-BE49-F238E27FC236}">
              <a16:creationId xmlns:a16="http://schemas.microsoft.com/office/drawing/2014/main" id="{4103696F-C1AC-41DF-A860-33A0690A3448}"/>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3" name="テキスト ボックス 302">
          <a:extLst>
            <a:ext uri="{FF2B5EF4-FFF2-40B4-BE49-F238E27FC236}">
              <a16:creationId xmlns:a16="http://schemas.microsoft.com/office/drawing/2014/main" id="{3E92F42A-CC5A-466E-94C6-BC8187383F97}"/>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4" name="直線コネクタ 303">
          <a:extLst>
            <a:ext uri="{FF2B5EF4-FFF2-40B4-BE49-F238E27FC236}">
              <a16:creationId xmlns:a16="http://schemas.microsoft.com/office/drawing/2014/main" id="{5EC5A76A-0605-4690-9FC3-CDE11432CEBD}"/>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5" name="テキスト ボックス 304">
          <a:extLst>
            <a:ext uri="{FF2B5EF4-FFF2-40B4-BE49-F238E27FC236}">
              <a16:creationId xmlns:a16="http://schemas.microsoft.com/office/drawing/2014/main" id="{6405838C-2728-43FA-ADAA-BBC5A0671933}"/>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6" name="直線コネクタ 305">
          <a:extLst>
            <a:ext uri="{FF2B5EF4-FFF2-40B4-BE49-F238E27FC236}">
              <a16:creationId xmlns:a16="http://schemas.microsoft.com/office/drawing/2014/main" id="{F6D76ABD-2506-4AEC-AE23-3CCB583DFD5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7" name="テキスト ボックス 306">
          <a:extLst>
            <a:ext uri="{FF2B5EF4-FFF2-40B4-BE49-F238E27FC236}">
              <a16:creationId xmlns:a16="http://schemas.microsoft.com/office/drawing/2014/main" id="{FABB9B37-C5C5-4ED9-B6A9-6B05DE37C958}"/>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32868CE0-A31C-4C91-B833-C18DA1B01BCD}"/>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EFF71037-2D6C-4439-8DD5-A59458C9F068}"/>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FC9846B9-D16F-4405-804B-0DB141F4B823}"/>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164012</xdr:rowOff>
    </xdr:from>
    <xdr:to>
      <xdr:col>81</xdr:col>
      <xdr:colOff>44450</xdr:colOff>
      <xdr:row>67</xdr:row>
      <xdr:rowOff>150676</xdr:rowOff>
    </xdr:to>
    <xdr:cxnSp macro="">
      <xdr:nvCxnSpPr>
        <xdr:cNvPr id="311" name="直線コネクタ 310">
          <a:extLst>
            <a:ext uri="{FF2B5EF4-FFF2-40B4-BE49-F238E27FC236}">
              <a16:creationId xmlns:a16="http://schemas.microsoft.com/office/drawing/2014/main" id="{134EC3A0-6955-4A0D-805C-ADC899157527}"/>
            </a:ext>
          </a:extLst>
        </xdr:cNvPr>
        <xdr:cNvCxnSpPr/>
      </xdr:nvCxnSpPr>
      <xdr:spPr>
        <a:xfrm flipV="1">
          <a:off x="17018000" y="9936662"/>
          <a:ext cx="0" cy="17011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122753</xdr:rowOff>
    </xdr:from>
    <xdr:ext cx="762000" cy="259045"/>
    <xdr:sp macro="" textlink="">
      <xdr:nvSpPr>
        <xdr:cNvPr id="312" name="定員管理の状況最小値テキスト">
          <a:extLst>
            <a:ext uri="{FF2B5EF4-FFF2-40B4-BE49-F238E27FC236}">
              <a16:creationId xmlns:a16="http://schemas.microsoft.com/office/drawing/2014/main" id="{810B58EE-4300-44BA-B1CE-5B76B2A0A13C}"/>
            </a:ext>
          </a:extLst>
        </xdr:cNvPr>
        <xdr:cNvSpPr txBox="1"/>
      </xdr:nvSpPr>
      <xdr:spPr>
        <a:xfrm>
          <a:off x="17106900" y="11609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150676</xdr:rowOff>
    </xdr:from>
    <xdr:to>
      <xdr:col>81</xdr:col>
      <xdr:colOff>133350</xdr:colOff>
      <xdr:row>67</xdr:row>
      <xdr:rowOff>150676</xdr:rowOff>
    </xdr:to>
    <xdr:cxnSp macro="">
      <xdr:nvCxnSpPr>
        <xdr:cNvPr id="313" name="直線コネクタ 312">
          <a:extLst>
            <a:ext uri="{FF2B5EF4-FFF2-40B4-BE49-F238E27FC236}">
              <a16:creationId xmlns:a16="http://schemas.microsoft.com/office/drawing/2014/main" id="{6EF62977-BF4F-4C7B-8CFA-AFE3E23C66ED}"/>
            </a:ext>
          </a:extLst>
        </xdr:cNvPr>
        <xdr:cNvCxnSpPr/>
      </xdr:nvCxnSpPr>
      <xdr:spPr>
        <a:xfrm>
          <a:off x="16929100" y="1163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78939</xdr:rowOff>
    </xdr:from>
    <xdr:ext cx="762000" cy="259045"/>
    <xdr:sp macro="" textlink="">
      <xdr:nvSpPr>
        <xdr:cNvPr id="314" name="定員管理の状況最大値テキスト">
          <a:extLst>
            <a:ext uri="{FF2B5EF4-FFF2-40B4-BE49-F238E27FC236}">
              <a16:creationId xmlns:a16="http://schemas.microsoft.com/office/drawing/2014/main" id="{502184BF-560B-40F8-AA42-9B04E71FD9A1}"/>
            </a:ext>
          </a:extLst>
        </xdr:cNvPr>
        <xdr:cNvSpPr txBox="1"/>
      </xdr:nvSpPr>
      <xdr:spPr>
        <a:xfrm>
          <a:off x="17106900" y="9680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164012</xdr:rowOff>
    </xdr:from>
    <xdr:to>
      <xdr:col>81</xdr:col>
      <xdr:colOff>133350</xdr:colOff>
      <xdr:row>57</xdr:row>
      <xdr:rowOff>164012</xdr:rowOff>
    </xdr:to>
    <xdr:cxnSp macro="">
      <xdr:nvCxnSpPr>
        <xdr:cNvPr id="315" name="直線コネクタ 314">
          <a:extLst>
            <a:ext uri="{FF2B5EF4-FFF2-40B4-BE49-F238E27FC236}">
              <a16:creationId xmlns:a16="http://schemas.microsoft.com/office/drawing/2014/main" id="{67106952-B9F2-484D-BA79-DA03C4B8E73C}"/>
            </a:ext>
          </a:extLst>
        </xdr:cNvPr>
        <xdr:cNvCxnSpPr/>
      </xdr:nvCxnSpPr>
      <xdr:spPr>
        <a:xfrm>
          <a:off x="16929100" y="993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152037</xdr:rowOff>
    </xdr:from>
    <xdr:to>
      <xdr:col>81</xdr:col>
      <xdr:colOff>44450</xdr:colOff>
      <xdr:row>60</xdr:row>
      <xdr:rowOff>40912</xdr:rowOff>
    </xdr:to>
    <xdr:cxnSp macro="">
      <xdr:nvCxnSpPr>
        <xdr:cNvPr id="316" name="直線コネクタ 315">
          <a:extLst>
            <a:ext uri="{FF2B5EF4-FFF2-40B4-BE49-F238E27FC236}">
              <a16:creationId xmlns:a16="http://schemas.microsoft.com/office/drawing/2014/main" id="{CB812B11-C5AF-4990-B40F-99A082576C0B}"/>
            </a:ext>
          </a:extLst>
        </xdr:cNvPr>
        <xdr:cNvCxnSpPr/>
      </xdr:nvCxnSpPr>
      <xdr:spPr>
        <a:xfrm>
          <a:off x="16179800" y="10267587"/>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38026</xdr:rowOff>
    </xdr:from>
    <xdr:ext cx="762000" cy="259045"/>
    <xdr:sp macro="" textlink="">
      <xdr:nvSpPr>
        <xdr:cNvPr id="317" name="定員管理の状況平均値テキスト">
          <a:extLst>
            <a:ext uri="{FF2B5EF4-FFF2-40B4-BE49-F238E27FC236}">
              <a16:creationId xmlns:a16="http://schemas.microsoft.com/office/drawing/2014/main" id="{61B79FCD-2EE4-4701-ADF3-C74D43401B06}"/>
            </a:ext>
          </a:extLst>
        </xdr:cNvPr>
        <xdr:cNvSpPr txBox="1"/>
      </xdr:nvSpPr>
      <xdr:spPr>
        <a:xfrm>
          <a:off x="17106900" y="103250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65949</xdr:rowOff>
    </xdr:from>
    <xdr:to>
      <xdr:col>81</xdr:col>
      <xdr:colOff>95250</xdr:colOff>
      <xdr:row>60</xdr:row>
      <xdr:rowOff>167549</xdr:rowOff>
    </xdr:to>
    <xdr:sp macro="" textlink="">
      <xdr:nvSpPr>
        <xdr:cNvPr id="318" name="フローチャート: 判断 317">
          <a:extLst>
            <a:ext uri="{FF2B5EF4-FFF2-40B4-BE49-F238E27FC236}">
              <a16:creationId xmlns:a16="http://schemas.microsoft.com/office/drawing/2014/main" id="{D6B535DF-2592-400A-96CC-2B1138DBF6A5}"/>
            </a:ext>
          </a:extLst>
        </xdr:cNvPr>
        <xdr:cNvSpPr/>
      </xdr:nvSpPr>
      <xdr:spPr>
        <a:xfrm>
          <a:off x="169672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127907</xdr:rowOff>
    </xdr:from>
    <xdr:to>
      <xdr:col>77</xdr:col>
      <xdr:colOff>44450</xdr:colOff>
      <xdr:row>59</xdr:row>
      <xdr:rowOff>152037</xdr:rowOff>
    </xdr:to>
    <xdr:cxnSp macro="">
      <xdr:nvCxnSpPr>
        <xdr:cNvPr id="319" name="直線コネクタ 318">
          <a:extLst>
            <a:ext uri="{FF2B5EF4-FFF2-40B4-BE49-F238E27FC236}">
              <a16:creationId xmlns:a16="http://schemas.microsoft.com/office/drawing/2014/main" id="{63D47455-7496-4B75-92FF-E7BFC527EA21}"/>
            </a:ext>
          </a:extLst>
        </xdr:cNvPr>
        <xdr:cNvCxnSpPr/>
      </xdr:nvCxnSpPr>
      <xdr:spPr>
        <a:xfrm>
          <a:off x="15290800" y="1024345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52160</xdr:rowOff>
    </xdr:from>
    <xdr:to>
      <xdr:col>77</xdr:col>
      <xdr:colOff>95250</xdr:colOff>
      <xdr:row>60</xdr:row>
      <xdr:rowOff>153760</xdr:rowOff>
    </xdr:to>
    <xdr:sp macro="" textlink="">
      <xdr:nvSpPr>
        <xdr:cNvPr id="320" name="フローチャート: 判断 319">
          <a:extLst>
            <a:ext uri="{FF2B5EF4-FFF2-40B4-BE49-F238E27FC236}">
              <a16:creationId xmlns:a16="http://schemas.microsoft.com/office/drawing/2014/main" id="{C37DAEBF-6E02-42AC-B229-22D406ABFF14}"/>
            </a:ext>
          </a:extLst>
        </xdr:cNvPr>
        <xdr:cNvSpPr/>
      </xdr:nvSpPr>
      <xdr:spPr>
        <a:xfrm>
          <a:off x="16129000" y="1033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138537</xdr:rowOff>
    </xdr:from>
    <xdr:ext cx="736600" cy="259045"/>
    <xdr:sp macro="" textlink="">
      <xdr:nvSpPr>
        <xdr:cNvPr id="321" name="テキスト ボックス 320">
          <a:extLst>
            <a:ext uri="{FF2B5EF4-FFF2-40B4-BE49-F238E27FC236}">
              <a16:creationId xmlns:a16="http://schemas.microsoft.com/office/drawing/2014/main" id="{B160F22E-80FE-47DC-8B89-22D327B0A337}"/>
            </a:ext>
          </a:extLst>
        </xdr:cNvPr>
        <xdr:cNvSpPr txBox="1"/>
      </xdr:nvSpPr>
      <xdr:spPr>
        <a:xfrm>
          <a:off x="15798800" y="10425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127907</xdr:rowOff>
    </xdr:from>
    <xdr:to>
      <xdr:col>72</xdr:col>
      <xdr:colOff>203200</xdr:colOff>
      <xdr:row>59</xdr:row>
      <xdr:rowOff>134801</xdr:rowOff>
    </xdr:to>
    <xdr:cxnSp macro="">
      <xdr:nvCxnSpPr>
        <xdr:cNvPr id="322" name="直線コネクタ 321">
          <a:extLst>
            <a:ext uri="{FF2B5EF4-FFF2-40B4-BE49-F238E27FC236}">
              <a16:creationId xmlns:a16="http://schemas.microsoft.com/office/drawing/2014/main" id="{D1EC5A41-989D-4775-AF7D-FB775FA53C30}"/>
            </a:ext>
          </a:extLst>
        </xdr:cNvPr>
        <xdr:cNvCxnSpPr/>
      </xdr:nvCxnSpPr>
      <xdr:spPr>
        <a:xfrm flipV="1">
          <a:off x="14401800" y="10243457"/>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36649</xdr:rowOff>
    </xdr:from>
    <xdr:to>
      <xdr:col>73</xdr:col>
      <xdr:colOff>44450</xdr:colOff>
      <xdr:row>60</xdr:row>
      <xdr:rowOff>138249</xdr:rowOff>
    </xdr:to>
    <xdr:sp macro="" textlink="">
      <xdr:nvSpPr>
        <xdr:cNvPr id="323" name="フローチャート: 判断 322">
          <a:extLst>
            <a:ext uri="{FF2B5EF4-FFF2-40B4-BE49-F238E27FC236}">
              <a16:creationId xmlns:a16="http://schemas.microsoft.com/office/drawing/2014/main" id="{D48FDEB7-874B-48D8-A60D-D9B378EC038D}"/>
            </a:ext>
          </a:extLst>
        </xdr:cNvPr>
        <xdr:cNvSpPr/>
      </xdr:nvSpPr>
      <xdr:spPr>
        <a:xfrm>
          <a:off x="152400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123026</xdr:rowOff>
    </xdr:from>
    <xdr:ext cx="762000" cy="259045"/>
    <xdr:sp macro="" textlink="">
      <xdr:nvSpPr>
        <xdr:cNvPr id="324" name="テキスト ボックス 323">
          <a:extLst>
            <a:ext uri="{FF2B5EF4-FFF2-40B4-BE49-F238E27FC236}">
              <a16:creationId xmlns:a16="http://schemas.microsoft.com/office/drawing/2014/main" id="{4731B7BE-31C1-4331-B9A1-E5719E86611D}"/>
            </a:ext>
          </a:extLst>
        </xdr:cNvPr>
        <xdr:cNvSpPr txBox="1"/>
      </xdr:nvSpPr>
      <xdr:spPr>
        <a:xfrm>
          <a:off x="14909800" y="1041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84818</xdr:rowOff>
    </xdr:from>
    <xdr:to>
      <xdr:col>68</xdr:col>
      <xdr:colOff>152400</xdr:colOff>
      <xdr:row>59</xdr:row>
      <xdr:rowOff>134801</xdr:rowOff>
    </xdr:to>
    <xdr:cxnSp macro="">
      <xdr:nvCxnSpPr>
        <xdr:cNvPr id="325" name="直線コネクタ 324">
          <a:extLst>
            <a:ext uri="{FF2B5EF4-FFF2-40B4-BE49-F238E27FC236}">
              <a16:creationId xmlns:a16="http://schemas.microsoft.com/office/drawing/2014/main" id="{691414B7-ED59-4CAB-9537-CC7809E77B71}"/>
            </a:ext>
          </a:extLst>
        </xdr:cNvPr>
        <xdr:cNvCxnSpPr/>
      </xdr:nvCxnSpPr>
      <xdr:spPr>
        <a:xfrm>
          <a:off x="13512800" y="10200368"/>
          <a:ext cx="889000" cy="49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24584</xdr:rowOff>
    </xdr:from>
    <xdr:to>
      <xdr:col>68</xdr:col>
      <xdr:colOff>203200</xdr:colOff>
      <xdr:row>60</xdr:row>
      <xdr:rowOff>126184</xdr:rowOff>
    </xdr:to>
    <xdr:sp macro="" textlink="">
      <xdr:nvSpPr>
        <xdr:cNvPr id="326" name="フローチャート: 判断 325">
          <a:extLst>
            <a:ext uri="{FF2B5EF4-FFF2-40B4-BE49-F238E27FC236}">
              <a16:creationId xmlns:a16="http://schemas.microsoft.com/office/drawing/2014/main" id="{D9F9EFD7-89F6-48FB-9855-7E8AA0B63D2F}"/>
            </a:ext>
          </a:extLst>
        </xdr:cNvPr>
        <xdr:cNvSpPr/>
      </xdr:nvSpPr>
      <xdr:spPr>
        <a:xfrm>
          <a:off x="14351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110961</xdr:rowOff>
    </xdr:from>
    <xdr:ext cx="762000" cy="259045"/>
    <xdr:sp macro="" textlink="">
      <xdr:nvSpPr>
        <xdr:cNvPr id="327" name="テキスト ボックス 326">
          <a:extLst>
            <a:ext uri="{FF2B5EF4-FFF2-40B4-BE49-F238E27FC236}">
              <a16:creationId xmlns:a16="http://schemas.microsoft.com/office/drawing/2014/main" id="{C39FCB55-91F8-40FA-8716-8F7AC004468A}"/>
            </a:ext>
          </a:extLst>
        </xdr:cNvPr>
        <xdr:cNvSpPr txBox="1"/>
      </xdr:nvSpPr>
      <xdr:spPr>
        <a:xfrm>
          <a:off x="14020800" y="10397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33201</xdr:rowOff>
    </xdr:from>
    <xdr:to>
      <xdr:col>64</xdr:col>
      <xdr:colOff>152400</xdr:colOff>
      <xdr:row>60</xdr:row>
      <xdr:rowOff>134801</xdr:rowOff>
    </xdr:to>
    <xdr:sp macro="" textlink="">
      <xdr:nvSpPr>
        <xdr:cNvPr id="328" name="フローチャート: 判断 327">
          <a:extLst>
            <a:ext uri="{FF2B5EF4-FFF2-40B4-BE49-F238E27FC236}">
              <a16:creationId xmlns:a16="http://schemas.microsoft.com/office/drawing/2014/main" id="{F487FA76-6CCB-4965-A1F4-5B1CF3ED887A}"/>
            </a:ext>
          </a:extLst>
        </xdr:cNvPr>
        <xdr:cNvSpPr/>
      </xdr:nvSpPr>
      <xdr:spPr>
        <a:xfrm>
          <a:off x="13462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119578</xdr:rowOff>
    </xdr:from>
    <xdr:ext cx="762000" cy="259045"/>
    <xdr:sp macro="" textlink="">
      <xdr:nvSpPr>
        <xdr:cNvPr id="329" name="テキスト ボックス 328">
          <a:extLst>
            <a:ext uri="{FF2B5EF4-FFF2-40B4-BE49-F238E27FC236}">
              <a16:creationId xmlns:a16="http://schemas.microsoft.com/office/drawing/2014/main" id="{2E42A0F6-C91E-4735-8FE5-0C089A5A8A11}"/>
            </a:ext>
          </a:extLst>
        </xdr:cNvPr>
        <xdr:cNvSpPr txBox="1"/>
      </xdr:nvSpPr>
      <xdr:spPr>
        <a:xfrm>
          <a:off x="13131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F4AD312F-8C19-45E5-93C6-FABA1F893831}"/>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979A6CA0-B529-4214-BE01-490468F1F435}"/>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F296AF26-67D7-48B8-9094-AE68EDCA7F9F}"/>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4B961F89-7719-4509-A1FA-808452A3DC18}"/>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9577FE95-69DE-4416-9B26-D372C566961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161562</xdr:rowOff>
    </xdr:from>
    <xdr:to>
      <xdr:col>81</xdr:col>
      <xdr:colOff>95250</xdr:colOff>
      <xdr:row>60</xdr:row>
      <xdr:rowOff>91712</xdr:rowOff>
    </xdr:to>
    <xdr:sp macro="" textlink="">
      <xdr:nvSpPr>
        <xdr:cNvPr id="335" name="楕円 334">
          <a:extLst>
            <a:ext uri="{FF2B5EF4-FFF2-40B4-BE49-F238E27FC236}">
              <a16:creationId xmlns:a16="http://schemas.microsoft.com/office/drawing/2014/main" id="{0C1CFE51-8F17-499D-A7D2-8608EB8EAB99}"/>
            </a:ext>
          </a:extLst>
        </xdr:cNvPr>
        <xdr:cNvSpPr/>
      </xdr:nvSpPr>
      <xdr:spPr>
        <a:xfrm>
          <a:off x="16967200" y="1027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6639</xdr:rowOff>
    </xdr:from>
    <xdr:ext cx="762000" cy="259045"/>
    <xdr:sp macro="" textlink="">
      <xdr:nvSpPr>
        <xdr:cNvPr id="336" name="定員管理の状況該当値テキスト">
          <a:extLst>
            <a:ext uri="{FF2B5EF4-FFF2-40B4-BE49-F238E27FC236}">
              <a16:creationId xmlns:a16="http://schemas.microsoft.com/office/drawing/2014/main" id="{F28D3848-F2C2-4B48-BE85-98188F2A2FE1}"/>
            </a:ext>
          </a:extLst>
        </xdr:cNvPr>
        <xdr:cNvSpPr txBox="1"/>
      </xdr:nvSpPr>
      <xdr:spPr>
        <a:xfrm>
          <a:off x="17106900" y="1012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101237</xdr:rowOff>
    </xdr:from>
    <xdr:to>
      <xdr:col>77</xdr:col>
      <xdr:colOff>95250</xdr:colOff>
      <xdr:row>60</xdr:row>
      <xdr:rowOff>31387</xdr:rowOff>
    </xdr:to>
    <xdr:sp macro="" textlink="">
      <xdr:nvSpPr>
        <xdr:cNvPr id="337" name="楕円 336">
          <a:extLst>
            <a:ext uri="{FF2B5EF4-FFF2-40B4-BE49-F238E27FC236}">
              <a16:creationId xmlns:a16="http://schemas.microsoft.com/office/drawing/2014/main" id="{233D49A4-D361-4352-97D5-C3837EAEDF10}"/>
            </a:ext>
          </a:extLst>
        </xdr:cNvPr>
        <xdr:cNvSpPr/>
      </xdr:nvSpPr>
      <xdr:spPr>
        <a:xfrm>
          <a:off x="16129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41564</xdr:rowOff>
    </xdr:from>
    <xdr:ext cx="736600" cy="259045"/>
    <xdr:sp macro="" textlink="">
      <xdr:nvSpPr>
        <xdr:cNvPr id="338" name="テキスト ボックス 337">
          <a:extLst>
            <a:ext uri="{FF2B5EF4-FFF2-40B4-BE49-F238E27FC236}">
              <a16:creationId xmlns:a16="http://schemas.microsoft.com/office/drawing/2014/main" id="{74510DDE-3A4E-43BB-BA97-D66153D62420}"/>
            </a:ext>
          </a:extLst>
        </xdr:cNvPr>
        <xdr:cNvSpPr txBox="1"/>
      </xdr:nvSpPr>
      <xdr:spPr>
        <a:xfrm>
          <a:off x="15798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77107</xdr:rowOff>
    </xdr:from>
    <xdr:to>
      <xdr:col>73</xdr:col>
      <xdr:colOff>44450</xdr:colOff>
      <xdr:row>60</xdr:row>
      <xdr:rowOff>7257</xdr:rowOff>
    </xdr:to>
    <xdr:sp macro="" textlink="">
      <xdr:nvSpPr>
        <xdr:cNvPr id="339" name="楕円 338">
          <a:extLst>
            <a:ext uri="{FF2B5EF4-FFF2-40B4-BE49-F238E27FC236}">
              <a16:creationId xmlns:a16="http://schemas.microsoft.com/office/drawing/2014/main" id="{3E07A196-1347-4105-8E25-133C36E1D475}"/>
            </a:ext>
          </a:extLst>
        </xdr:cNvPr>
        <xdr:cNvSpPr/>
      </xdr:nvSpPr>
      <xdr:spPr>
        <a:xfrm>
          <a:off x="15240000" y="1019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17434</xdr:rowOff>
    </xdr:from>
    <xdr:ext cx="762000" cy="259045"/>
    <xdr:sp macro="" textlink="">
      <xdr:nvSpPr>
        <xdr:cNvPr id="340" name="テキスト ボックス 339">
          <a:extLst>
            <a:ext uri="{FF2B5EF4-FFF2-40B4-BE49-F238E27FC236}">
              <a16:creationId xmlns:a16="http://schemas.microsoft.com/office/drawing/2014/main" id="{A99C2F55-E7EC-4BC2-A8D3-C65DB41EA8CD}"/>
            </a:ext>
          </a:extLst>
        </xdr:cNvPr>
        <xdr:cNvSpPr txBox="1"/>
      </xdr:nvSpPr>
      <xdr:spPr>
        <a:xfrm>
          <a:off x="14909800" y="996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84001</xdr:rowOff>
    </xdr:from>
    <xdr:to>
      <xdr:col>68</xdr:col>
      <xdr:colOff>203200</xdr:colOff>
      <xdr:row>60</xdr:row>
      <xdr:rowOff>14151</xdr:rowOff>
    </xdr:to>
    <xdr:sp macro="" textlink="">
      <xdr:nvSpPr>
        <xdr:cNvPr id="341" name="楕円 340">
          <a:extLst>
            <a:ext uri="{FF2B5EF4-FFF2-40B4-BE49-F238E27FC236}">
              <a16:creationId xmlns:a16="http://schemas.microsoft.com/office/drawing/2014/main" id="{1D91D6BA-04F4-4599-8149-2F07872F1499}"/>
            </a:ext>
          </a:extLst>
        </xdr:cNvPr>
        <xdr:cNvSpPr/>
      </xdr:nvSpPr>
      <xdr:spPr>
        <a:xfrm>
          <a:off x="14351000" y="1019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24328</xdr:rowOff>
    </xdr:from>
    <xdr:ext cx="762000" cy="259045"/>
    <xdr:sp macro="" textlink="">
      <xdr:nvSpPr>
        <xdr:cNvPr id="342" name="テキスト ボックス 341">
          <a:extLst>
            <a:ext uri="{FF2B5EF4-FFF2-40B4-BE49-F238E27FC236}">
              <a16:creationId xmlns:a16="http://schemas.microsoft.com/office/drawing/2014/main" id="{07727FCA-406C-41EA-B186-5DF779E69E7A}"/>
            </a:ext>
          </a:extLst>
        </xdr:cNvPr>
        <xdr:cNvSpPr txBox="1"/>
      </xdr:nvSpPr>
      <xdr:spPr>
        <a:xfrm>
          <a:off x="14020800" y="9968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34018</xdr:rowOff>
    </xdr:from>
    <xdr:to>
      <xdr:col>64</xdr:col>
      <xdr:colOff>152400</xdr:colOff>
      <xdr:row>59</xdr:row>
      <xdr:rowOff>135618</xdr:rowOff>
    </xdr:to>
    <xdr:sp macro="" textlink="">
      <xdr:nvSpPr>
        <xdr:cNvPr id="343" name="楕円 342">
          <a:extLst>
            <a:ext uri="{FF2B5EF4-FFF2-40B4-BE49-F238E27FC236}">
              <a16:creationId xmlns:a16="http://schemas.microsoft.com/office/drawing/2014/main" id="{82DB21DF-EB7A-466C-ACFD-D8FC69B21430}"/>
            </a:ext>
          </a:extLst>
        </xdr:cNvPr>
        <xdr:cNvSpPr/>
      </xdr:nvSpPr>
      <xdr:spPr>
        <a:xfrm>
          <a:off x="13462000" y="101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145795</xdr:rowOff>
    </xdr:from>
    <xdr:ext cx="762000" cy="259045"/>
    <xdr:sp macro="" textlink="">
      <xdr:nvSpPr>
        <xdr:cNvPr id="344" name="テキスト ボックス 343">
          <a:extLst>
            <a:ext uri="{FF2B5EF4-FFF2-40B4-BE49-F238E27FC236}">
              <a16:creationId xmlns:a16="http://schemas.microsoft.com/office/drawing/2014/main" id="{494696F4-0B5B-4303-9503-EE5A6634D8C9}"/>
            </a:ext>
          </a:extLst>
        </xdr:cNvPr>
        <xdr:cNvSpPr txBox="1"/>
      </xdr:nvSpPr>
      <xdr:spPr>
        <a:xfrm>
          <a:off x="13131800" y="9918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84D83E93-1AE2-4E7F-B941-14020F957799}"/>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CCB539B2-98D9-47BD-BE40-75BF962E20DD}"/>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75EF1A73-89B1-4B2B-BBFB-ED4BB325D134}"/>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30C18BB6-CA68-4FBD-834C-29AB4DAF0843}"/>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619A47A6-874B-4B1C-B3DB-C59AAAB24A2D}"/>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ADB3FFF9-C79A-4F7E-B771-F0D1DA270CF7}"/>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25A20F8D-10A6-4F23-AF25-EC6D9C5F622E}"/>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47F164B2-D53B-4F9C-A875-86A13B265B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C896A32A-BE4B-4681-9A27-27AA7F44B04C}"/>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BEA8ACED-6703-4312-8687-7ADE97BD056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A3368027-AE44-4E5F-A197-56146AA54C5A}"/>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4B91227B-C2C5-46A2-AF7A-52FA95AEB613}"/>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B7F7682D-4D73-4C68-9363-22FE82D677D9}"/>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従来より全国平均及び類似団体平均を下回っている。この水準を維持できるよう、事業の規模や必要性、交付税算入の有無などを考慮するなど、精査に努める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CBB6892A-8B18-4CBF-9BB3-147D2344CF7E}"/>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9DF65078-A2BA-47D2-A898-C83D41C12E5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1FDB5F60-BA6E-4F83-9381-C08D7A856B5D}"/>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1" name="直線コネクタ 360">
          <a:extLst>
            <a:ext uri="{FF2B5EF4-FFF2-40B4-BE49-F238E27FC236}">
              <a16:creationId xmlns:a16="http://schemas.microsoft.com/office/drawing/2014/main" id="{1EB52576-73F8-4270-A3DF-8EC40C4FDC7C}"/>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2" name="テキスト ボックス 361">
          <a:extLst>
            <a:ext uri="{FF2B5EF4-FFF2-40B4-BE49-F238E27FC236}">
              <a16:creationId xmlns:a16="http://schemas.microsoft.com/office/drawing/2014/main" id="{3E9306FF-8BB4-4A9D-A714-06DA96B16947}"/>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3" name="直線コネクタ 362">
          <a:extLst>
            <a:ext uri="{FF2B5EF4-FFF2-40B4-BE49-F238E27FC236}">
              <a16:creationId xmlns:a16="http://schemas.microsoft.com/office/drawing/2014/main" id="{09AFF36B-B7AC-49B4-8A40-0866D6ADAC3E}"/>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4" name="テキスト ボックス 363">
          <a:extLst>
            <a:ext uri="{FF2B5EF4-FFF2-40B4-BE49-F238E27FC236}">
              <a16:creationId xmlns:a16="http://schemas.microsoft.com/office/drawing/2014/main" id="{A80C67C0-44CE-4CD3-BE6E-0944C02D9CF8}"/>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65" name="直線コネクタ 364">
          <a:extLst>
            <a:ext uri="{FF2B5EF4-FFF2-40B4-BE49-F238E27FC236}">
              <a16:creationId xmlns:a16="http://schemas.microsoft.com/office/drawing/2014/main" id="{98907981-5E33-4708-B658-28D9B6FE5C13}"/>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66" name="テキスト ボックス 365">
          <a:extLst>
            <a:ext uri="{FF2B5EF4-FFF2-40B4-BE49-F238E27FC236}">
              <a16:creationId xmlns:a16="http://schemas.microsoft.com/office/drawing/2014/main" id="{1B26368D-2E85-4AE5-B388-01BC026D1CFA}"/>
            </a:ext>
          </a:extLst>
        </xdr:cNvPr>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6335D61B-5741-4D2E-A65C-874DC8C8C483}"/>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D596E303-911D-4A0F-9D6E-A015E02B2969}"/>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46672</xdr:rowOff>
    </xdr:from>
    <xdr:to>
      <xdr:col>81</xdr:col>
      <xdr:colOff>44450</xdr:colOff>
      <xdr:row>43</xdr:row>
      <xdr:rowOff>71120</xdr:rowOff>
    </xdr:to>
    <xdr:cxnSp macro="">
      <xdr:nvCxnSpPr>
        <xdr:cNvPr id="369" name="直線コネクタ 368">
          <a:extLst>
            <a:ext uri="{FF2B5EF4-FFF2-40B4-BE49-F238E27FC236}">
              <a16:creationId xmlns:a16="http://schemas.microsoft.com/office/drawing/2014/main" id="{42903BE1-CA72-4A3D-AC7B-4C4A53A8EAEF}"/>
            </a:ext>
          </a:extLst>
        </xdr:cNvPr>
        <xdr:cNvCxnSpPr/>
      </xdr:nvCxnSpPr>
      <xdr:spPr>
        <a:xfrm flipV="1">
          <a:off x="17018000" y="6218872"/>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43197</xdr:rowOff>
    </xdr:from>
    <xdr:ext cx="762000" cy="259045"/>
    <xdr:sp macro="" textlink="">
      <xdr:nvSpPr>
        <xdr:cNvPr id="370" name="公債費負担の状況最小値テキスト">
          <a:extLst>
            <a:ext uri="{FF2B5EF4-FFF2-40B4-BE49-F238E27FC236}">
              <a16:creationId xmlns:a16="http://schemas.microsoft.com/office/drawing/2014/main" id="{6DE86A57-D449-47FA-AEE6-2146D187E4A9}"/>
            </a:ext>
          </a:extLst>
        </xdr:cNvPr>
        <xdr:cNvSpPr txBox="1"/>
      </xdr:nvSpPr>
      <xdr:spPr>
        <a:xfrm>
          <a:off x="17106900" y="741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71120</xdr:rowOff>
    </xdr:from>
    <xdr:to>
      <xdr:col>81</xdr:col>
      <xdr:colOff>133350</xdr:colOff>
      <xdr:row>43</xdr:row>
      <xdr:rowOff>71120</xdr:rowOff>
    </xdr:to>
    <xdr:cxnSp macro="">
      <xdr:nvCxnSpPr>
        <xdr:cNvPr id="371" name="直線コネクタ 370">
          <a:extLst>
            <a:ext uri="{FF2B5EF4-FFF2-40B4-BE49-F238E27FC236}">
              <a16:creationId xmlns:a16="http://schemas.microsoft.com/office/drawing/2014/main" id="{A3F1AD48-4A82-4D65-972B-34BA6BE53E87}"/>
            </a:ext>
          </a:extLst>
        </xdr:cNvPr>
        <xdr:cNvCxnSpPr/>
      </xdr:nvCxnSpPr>
      <xdr:spPr>
        <a:xfrm>
          <a:off x="16929100" y="744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133049</xdr:rowOff>
    </xdr:from>
    <xdr:ext cx="762000" cy="259045"/>
    <xdr:sp macro="" textlink="">
      <xdr:nvSpPr>
        <xdr:cNvPr id="372" name="公債費負担の状況最大値テキスト">
          <a:extLst>
            <a:ext uri="{FF2B5EF4-FFF2-40B4-BE49-F238E27FC236}">
              <a16:creationId xmlns:a16="http://schemas.microsoft.com/office/drawing/2014/main" id="{27C50EAA-A2F8-4A6E-9B3E-DB1086D4F0C0}"/>
            </a:ext>
          </a:extLst>
        </xdr:cNvPr>
        <xdr:cNvSpPr txBox="1"/>
      </xdr:nvSpPr>
      <xdr:spPr>
        <a:xfrm>
          <a:off x="17106900" y="596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46672</xdr:rowOff>
    </xdr:from>
    <xdr:to>
      <xdr:col>81</xdr:col>
      <xdr:colOff>133350</xdr:colOff>
      <xdr:row>36</xdr:row>
      <xdr:rowOff>46672</xdr:rowOff>
    </xdr:to>
    <xdr:cxnSp macro="">
      <xdr:nvCxnSpPr>
        <xdr:cNvPr id="373" name="直線コネクタ 372">
          <a:extLst>
            <a:ext uri="{FF2B5EF4-FFF2-40B4-BE49-F238E27FC236}">
              <a16:creationId xmlns:a16="http://schemas.microsoft.com/office/drawing/2014/main" id="{CC4956CA-A48F-4F69-A4C2-F445902FC6F3}"/>
            </a:ext>
          </a:extLst>
        </xdr:cNvPr>
        <xdr:cNvCxnSpPr/>
      </xdr:nvCxnSpPr>
      <xdr:spPr>
        <a:xfrm>
          <a:off x="16929100" y="621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14922</xdr:rowOff>
    </xdr:from>
    <xdr:to>
      <xdr:col>81</xdr:col>
      <xdr:colOff>44450</xdr:colOff>
      <xdr:row>39</xdr:row>
      <xdr:rowOff>39053</xdr:rowOff>
    </xdr:to>
    <xdr:cxnSp macro="">
      <xdr:nvCxnSpPr>
        <xdr:cNvPr id="374" name="直線コネクタ 373">
          <a:extLst>
            <a:ext uri="{FF2B5EF4-FFF2-40B4-BE49-F238E27FC236}">
              <a16:creationId xmlns:a16="http://schemas.microsoft.com/office/drawing/2014/main" id="{D7943837-FE6C-4797-9C3D-6BE4E95AF314}"/>
            </a:ext>
          </a:extLst>
        </xdr:cNvPr>
        <xdr:cNvCxnSpPr/>
      </xdr:nvCxnSpPr>
      <xdr:spPr>
        <a:xfrm>
          <a:off x="16179800" y="6701472"/>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26687</xdr:rowOff>
    </xdr:from>
    <xdr:ext cx="762000" cy="259045"/>
    <xdr:sp macro="" textlink="">
      <xdr:nvSpPr>
        <xdr:cNvPr id="375" name="公債費負担の状況平均値テキスト">
          <a:extLst>
            <a:ext uri="{FF2B5EF4-FFF2-40B4-BE49-F238E27FC236}">
              <a16:creationId xmlns:a16="http://schemas.microsoft.com/office/drawing/2014/main" id="{FF9B0EC1-DEE8-4391-8394-1D1395BEA33B}"/>
            </a:ext>
          </a:extLst>
        </xdr:cNvPr>
        <xdr:cNvSpPr txBox="1"/>
      </xdr:nvSpPr>
      <xdr:spPr>
        <a:xfrm>
          <a:off x="17106900" y="671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54610</xdr:rowOff>
    </xdr:from>
    <xdr:to>
      <xdr:col>81</xdr:col>
      <xdr:colOff>95250</xdr:colOff>
      <xdr:row>39</xdr:row>
      <xdr:rowOff>156210</xdr:rowOff>
    </xdr:to>
    <xdr:sp macro="" textlink="">
      <xdr:nvSpPr>
        <xdr:cNvPr id="376" name="フローチャート: 判断 375">
          <a:extLst>
            <a:ext uri="{FF2B5EF4-FFF2-40B4-BE49-F238E27FC236}">
              <a16:creationId xmlns:a16="http://schemas.microsoft.com/office/drawing/2014/main" id="{68DEF468-16F9-4B6D-B8B4-0125AB481A59}"/>
            </a:ext>
          </a:extLst>
        </xdr:cNvPr>
        <xdr:cNvSpPr/>
      </xdr:nvSpPr>
      <xdr:spPr>
        <a:xfrm>
          <a:off x="16967200" y="674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168275</xdr:rowOff>
    </xdr:from>
    <xdr:to>
      <xdr:col>77</xdr:col>
      <xdr:colOff>44450</xdr:colOff>
      <xdr:row>39</xdr:row>
      <xdr:rowOff>14922</xdr:rowOff>
    </xdr:to>
    <xdr:cxnSp macro="">
      <xdr:nvCxnSpPr>
        <xdr:cNvPr id="377" name="直線コネクタ 376">
          <a:extLst>
            <a:ext uri="{FF2B5EF4-FFF2-40B4-BE49-F238E27FC236}">
              <a16:creationId xmlns:a16="http://schemas.microsoft.com/office/drawing/2014/main" id="{5FC4FC6F-08AA-4497-8B50-09DE278B2B87}"/>
            </a:ext>
          </a:extLst>
        </xdr:cNvPr>
        <xdr:cNvCxnSpPr/>
      </xdr:nvCxnSpPr>
      <xdr:spPr>
        <a:xfrm>
          <a:off x="15290800" y="668337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42545</xdr:rowOff>
    </xdr:from>
    <xdr:to>
      <xdr:col>77</xdr:col>
      <xdr:colOff>95250</xdr:colOff>
      <xdr:row>39</xdr:row>
      <xdr:rowOff>144145</xdr:rowOff>
    </xdr:to>
    <xdr:sp macro="" textlink="">
      <xdr:nvSpPr>
        <xdr:cNvPr id="378" name="フローチャート: 判断 377">
          <a:extLst>
            <a:ext uri="{FF2B5EF4-FFF2-40B4-BE49-F238E27FC236}">
              <a16:creationId xmlns:a16="http://schemas.microsoft.com/office/drawing/2014/main" id="{C0A83E24-427C-4909-A871-374944FABC9E}"/>
            </a:ext>
          </a:extLst>
        </xdr:cNvPr>
        <xdr:cNvSpPr/>
      </xdr:nvSpPr>
      <xdr:spPr>
        <a:xfrm>
          <a:off x="16129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128922</xdr:rowOff>
    </xdr:from>
    <xdr:ext cx="736600" cy="259045"/>
    <xdr:sp macro="" textlink="">
      <xdr:nvSpPr>
        <xdr:cNvPr id="379" name="テキスト ボックス 378">
          <a:extLst>
            <a:ext uri="{FF2B5EF4-FFF2-40B4-BE49-F238E27FC236}">
              <a16:creationId xmlns:a16="http://schemas.microsoft.com/office/drawing/2014/main" id="{CD1D5350-5EDF-4583-86AC-F8E1EE3CD4D2}"/>
            </a:ext>
          </a:extLst>
        </xdr:cNvPr>
        <xdr:cNvSpPr txBox="1"/>
      </xdr:nvSpPr>
      <xdr:spPr>
        <a:xfrm>
          <a:off x="15798800" y="6815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168275</xdr:rowOff>
    </xdr:from>
    <xdr:to>
      <xdr:col>72</xdr:col>
      <xdr:colOff>203200</xdr:colOff>
      <xdr:row>39</xdr:row>
      <xdr:rowOff>8890</xdr:rowOff>
    </xdr:to>
    <xdr:cxnSp macro="">
      <xdr:nvCxnSpPr>
        <xdr:cNvPr id="380" name="直線コネクタ 379">
          <a:extLst>
            <a:ext uri="{FF2B5EF4-FFF2-40B4-BE49-F238E27FC236}">
              <a16:creationId xmlns:a16="http://schemas.microsoft.com/office/drawing/2014/main" id="{67741D64-62D7-42DC-9ED0-B6DA2DE9D6FB}"/>
            </a:ext>
          </a:extLst>
        </xdr:cNvPr>
        <xdr:cNvCxnSpPr/>
      </xdr:nvCxnSpPr>
      <xdr:spPr>
        <a:xfrm flipV="1">
          <a:off x="14401800" y="6683375"/>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24447</xdr:rowOff>
    </xdr:from>
    <xdr:to>
      <xdr:col>73</xdr:col>
      <xdr:colOff>44450</xdr:colOff>
      <xdr:row>39</xdr:row>
      <xdr:rowOff>126047</xdr:rowOff>
    </xdr:to>
    <xdr:sp macro="" textlink="">
      <xdr:nvSpPr>
        <xdr:cNvPr id="381" name="フローチャート: 判断 380">
          <a:extLst>
            <a:ext uri="{FF2B5EF4-FFF2-40B4-BE49-F238E27FC236}">
              <a16:creationId xmlns:a16="http://schemas.microsoft.com/office/drawing/2014/main" id="{0117E0E8-2725-4299-B446-83830C62017B}"/>
            </a:ext>
          </a:extLst>
        </xdr:cNvPr>
        <xdr:cNvSpPr/>
      </xdr:nvSpPr>
      <xdr:spPr>
        <a:xfrm>
          <a:off x="15240000" y="6710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110824</xdr:rowOff>
    </xdr:from>
    <xdr:ext cx="762000" cy="259045"/>
    <xdr:sp macro="" textlink="">
      <xdr:nvSpPr>
        <xdr:cNvPr id="382" name="テキスト ボックス 381">
          <a:extLst>
            <a:ext uri="{FF2B5EF4-FFF2-40B4-BE49-F238E27FC236}">
              <a16:creationId xmlns:a16="http://schemas.microsoft.com/office/drawing/2014/main" id="{951A47BD-8707-4DC2-96A4-62C5980C7DBA}"/>
            </a:ext>
          </a:extLst>
        </xdr:cNvPr>
        <xdr:cNvSpPr txBox="1"/>
      </xdr:nvSpPr>
      <xdr:spPr>
        <a:xfrm>
          <a:off x="14909800" y="679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14922</xdr:rowOff>
    </xdr:to>
    <xdr:cxnSp macro="">
      <xdr:nvCxnSpPr>
        <xdr:cNvPr id="383" name="直線コネクタ 382">
          <a:extLst>
            <a:ext uri="{FF2B5EF4-FFF2-40B4-BE49-F238E27FC236}">
              <a16:creationId xmlns:a16="http://schemas.microsoft.com/office/drawing/2014/main" id="{187B0FA2-9982-49E4-AAA8-496F2DE385F2}"/>
            </a:ext>
          </a:extLst>
        </xdr:cNvPr>
        <xdr:cNvCxnSpPr/>
      </xdr:nvCxnSpPr>
      <xdr:spPr>
        <a:xfrm flipV="1">
          <a:off x="13512800" y="669544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30480</xdr:rowOff>
    </xdr:from>
    <xdr:to>
      <xdr:col>68</xdr:col>
      <xdr:colOff>203200</xdr:colOff>
      <xdr:row>39</xdr:row>
      <xdr:rowOff>132080</xdr:rowOff>
    </xdr:to>
    <xdr:sp macro="" textlink="">
      <xdr:nvSpPr>
        <xdr:cNvPr id="384" name="フローチャート: 判断 383">
          <a:extLst>
            <a:ext uri="{FF2B5EF4-FFF2-40B4-BE49-F238E27FC236}">
              <a16:creationId xmlns:a16="http://schemas.microsoft.com/office/drawing/2014/main" id="{010CA507-DA08-4CF0-8848-ED25E8BBCF51}"/>
            </a:ext>
          </a:extLst>
        </xdr:cNvPr>
        <xdr:cNvSpPr/>
      </xdr:nvSpPr>
      <xdr:spPr>
        <a:xfrm>
          <a:off x="143510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116857</xdr:rowOff>
    </xdr:from>
    <xdr:ext cx="762000" cy="259045"/>
    <xdr:sp macro="" textlink="">
      <xdr:nvSpPr>
        <xdr:cNvPr id="385" name="テキスト ボックス 384">
          <a:extLst>
            <a:ext uri="{FF2B5EF4-FFF2-40B4-BE49-F238E27FC236}">
              <a16:creationId xmlns:a16="http://schemas.microsoft.com/office/drawing/2014/main" id="{C4C3FA6C-1E30-4E7C-B854-360B45D47752}"/>
            </a:ext>
          </a:extLst>
        </xdr:cNvPr>
        <xdr:cNvSpPr txBox="1"/>
      </xdr:nvSpPr>
      <xdr:spPr>
        <a:xfrm>
          <a:off x="140208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42545</xdr:rowOff>
    </xdr:from>
    <xdr:to>
      <xdr:col>64</xdr:col>
      <xdr:colOff>152400</xdr:colOff>
      <xdr:row>39</xdr:row>
      <xdr:rowOff>144145</xdr:rowOff>
    </xdr:to>
    <xdr:sp macro="" textlink="">
      <xdr:nvSpPr>
        <xdr:cNvPr id="386" name="フローチャート: 判断 385">
          <a:extLst>
            <a:ext uri="{FF2B5EF4-FFF2-40B4-BE49-F238E27FC236}">
              <a16:creationId xmlns:a16="http://schemas.microsoft.com/office/drawing/2014/main" id="{CCE91E8C-1056-4940-9DC3-A96B4B5081B5}"/>
            </a:ext>
          </a:extLst>
        </xdr:cNvPr>
        <xdr:cNvSpPr/>
      </xdr:nvSpPr>
      <xdr:spPr>
        <a:xfrm>
          <a:off x="134620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128922</xdr:rowOff>
    </xdr:from>
    <xdr:ext cx="762000" cy="259045"/>
    <xdr:sp macro="" textlink="">
      <xdr:nvSpPr>
        <xdr:cNvPr id="387" name="テキスト ボックス 386">
          <a:extLst>
            <a:ext uri="{FF2B5EF4-FFF2-40B4-BE49-F238E27FC236}">
              <a16:creationId xmlns:a16="http://schemas.microsoft.com/office/drawing/2014/main" id="{AB09BAA9-65EC-4E36-96EB-FCDD9CE010FC}"/>
            </a:ext>
          </a:extLst>
        </xdr:cNvPr>
        <xdr:cNvSpPr txBox="1"/>
      </xdr:nvSpPr>
      <xdr:spPr>
        <a:xfrm>
          <a:off x="13131800" y="681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3AF2DF9E-239E-4A56-8508-C14C4D8DA56C}"/>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DC7A6A2B-EC00-42FF-88C5-0606509FC84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652D0A24-9A64-4B48-BB64-5B48F3C00AA6}"/>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6E6F3037-06B0-4670-8E39-FE59AA26F4FA}"/>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984DAD22-B704-45A4-B8B9-8A07D03E419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159703</xdr:rowOff>
    </xdr:from>
    <xdr:to>
      <xdr:col>81</xdr:col>
      <xdr:colOff>95250</xdr:colOff>
      <xdr:row>39</xdr:row>
      <xdr:rowOff>89853</xdr:rowOff>
    </xdr:to>
    <xdr:sp macro="" textlink="">
      <xdr:nvSpPr>
        <xdr:cNvPr id="393" name="楕円 392">
          <a:extLst>
            <a:ext uri="{FF2B5EF4-FFF2-40B4-BE49-F238E27FC236}">
              <a16:creationId xmlns:a16="http://schemas.microsoft.com/office/drawing/2014/main" id="{1349C4BF-2C7D-43CC-BB33-B3E1A2321082}"/>
            </a:ext>
          </a:extLst>
        </xdr:cNvPr>
        <xdr:cNvSpPr/>
      </xdr:nvSpPr>
      <xdr:spPr>
        <a:xfrm>
          <a:off x="16967200" y="667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4780</xdr:rowOff>
    </xdr:from>
    <xdr:ext cx="762000" cy="259045"/>
    <xdr:sp macro="" textlink="">
      <xdr:nvSpPr>
        <xdr:cNvPr id="394" name="公債費負担の状況該当値テキスト">
          <a:extLst>
            <a:ext uri="{FF2B5EF4-FFF2-40B4-BE49-F238E27FC236}">
              <a16:creationId xmlns:a16="http://schemas.microsoft.com/office/drawing/2014/main" id="{710A717C-26AE-44EF-853A-AE04FB8CAF5D}"/>
            </a:ext>
          </a:extLst>
        </xdr:cNvPr>
        <xdr:cNvSpPr txBox="1"/>
      </xdr:nvSpPr>
      <xdr:spPr>
        <a:xfrm>
          <a:off x="17106900" y="651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135572</xdr:rowOff>
    </xdr:from>
    <xdr:to>
      <xdr:col>77</xdr:col>
      <xdr:colOff>95250</xdr:colOff>
      <xdr:row>39</xdr:row>
      <xdr:rowOff>65722</xdr:rowOff>
    </xdr:to>
    <xdr:sp macro="" textlink="">
      <xdr:nvSpPr>
        <xdr:cNvPr id="395" name="楕円 394">
          <a:extLst>
            <a:ext uri="{FF2B5EF4-FFF2-40B4-BE49-F238E27FC236}">
              <a16:creationId xmlns:a16="http://schemas.microsoft.com/office/drawing/2014/main" id="{13A9320C-6F5E-40B1-9184-8E7823DE2AED}"/>
            </a:ext>
          </a:extLst>
        </xdr:cNvPr>
        <xdr:cNvSpPr/>
      </xdr:nvSpPr>
      <xdr:spPr>
        <a:xfrm>
          <a:off x="16129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75899</xdr:rowOff>
    </xdr:from>
    <xdr:ext cx="736600" cy="259045"/>
    <xdr:sp macro="" textlink="">
      <xdr:nvSpPr>
        <xdr:cNvPr id="396" name="テキスト ボックス 395">
          <a:extLst>
            <a:ext uri="{FF2B5EF4-FFF2-40B4-BE49-F238E27FC236}">
              <a16:creationId xmlns:a16="http://schemas.microsoft.com/office/drawing/2014/main" id="{EDB08BB1-9EFB-4C12-984E-414B65F7A75E}"/>
            </a:ext>
          </a:extLst>
        </xdr:cNvPr>
        <xdr:cNvSpPr txBox="1"/>
      </xdr:nvSpPr>
      <xdr:spPr>
        <a:xfrm>
          <a:off x="15798800" y="641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117475</xdr:rowOff>
    </xdr:from>
    <xdr:to>
      <xdr:col>73</xdr:col>
      <xdr:colOff>44450</xdr:colOff>
      <xdr:row>39</xdr:row>
      <xdr:rowOff>47625</xdr:rowOff>
    </xdr:to>
    <xdr:sp macro="" textlink="">
      <xdr:nvSpPr>
        <xdr:cNvPr id="397" name="楕円 396">
          <a:extLst>
            <a:ext uri="{FF2B5EF4-FFF2-40B4-BE49-F238E27FC236}">
              <a16:creationId xmlns:a16="http://schemas.microsoft.com/office/drawing/2014/main" id="{868F9DE0-89AE-4384-BAD1-A4D03CAE1850}"/>
            </a:ext>
          </a:extLst>
        </xdr:cNvPr>
        <xdr:cNvSpPr/>
      </xdr:nvSpPr>
      <xdr:spPr>
        <a:xfrm>
          <a:off x="15240000" y="663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57802</xdr:rowOff>
    </xdr:from>
    <xdr:ext cx="762000" cy="259045"/>
    <xdr:sp macro="" textlink="">
      <xdr:nvSpPr>
        <xdr:cNvPr id="398" name="テキスト ボックス 397">
          <a:extLst>
            <a:ext uri="{FF2B5EF4-FFF2-40B4-BE49-F238E27FC236}">
              <a16:creationId xmlns:a16="http://schemas.microsoft.com/office/drawing/2014/main" id="{227EA7E0-2E12-4FC6-AEA1-0E4B46174FE2}"/>
            </a:ext>
          </a:extLst>
        </xdr:cNvPr>
        <xdr:cNvSpPr txBox="1"/>
      </xdr:nvSpPr>
      <xdr:spPr>
        <a:xfrm>
          <a:off x="14909800" y="640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399" name="楕円 398">
          <a:extLst>
            <a:ext uri="{FF2B5EF4-FFF2-40B4-BE49-F238E27FC236}">
              <a16:creationId xmlns:a16="http://schemas.microsoft.com/office/drawing/2014/main" id="{814A799F-5F2A-4819-A446-ABF672853775}"/>
            </a:ext>
          </a:extLst>
        </xdr:cNvPr>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0" name="テキスト ボックス 399">
          <a:extLst>
            <a:ext uri="{FF2B5EF4-FFF2-40B4-BE49-F238E27FC236}">
              <a16:creationId xmlns:a16="http://schemas.microsoft.com/office/drawing/2014/main" id="{44761300-CC12-4229-BCAF-2751CD1EEBAA}"/>
            </a:ext>
          </a:extLst>
        </xdr:cNvPr>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135572</xdr:rowOff>
    </xdr:from>
    <xdr:to>
      <xdr:col>64</xdr:col>
      <xdr:colOff>152400</xdr:colOff>
      <xdr:row>39</xdr:row>
      <xdr:rowOff>65722</xdr:rowOff>
    </xdr:to>
    <xdr:sp macro="" textlink="">
      <xdr:nvSpPr>
        <xdr:cNvPr id="401" name="楕円 400">
          <a:extLst>
            <a:ext uri="{FF2B5EF4-FFF2-40B4-BE49-F238E27FC236}">
              <a16:creationId xmlns:a16="http://schemas.microsoft.com/office/drawing/2014/main" id="{D8A4951B-7332-4E46-9D0F-226BD1AB1376}"/>
            </a:ext>
          </a:extLst>
        </xdr:cNvPr>
        <xdr:cNvSpPr/>
      </xdr:nvSpPr>
      <xdr:spPr>
        <a:xfrm>
          <a:off x="13462000" y="66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75899</xdr:rowOff>
    </xdr:from>
    <xdr:ext cx="762000" cy="259045"/>
    <xdr:sp macro="" textlink="">
      <xdr:nvSpPr>
        <xdr:cNvPr id="402" name="テキスト ボックス 401">
          <a:extLst>
            <a:ext uri="{FF2B5EF4-FFF2-40B4-BE49-F238E27FC236}">
              <a16:creationId xmlns:a16="http://schemas.microsoft.com/office/drawing/2014/main" id="{AFD13032-CEC6-40E5-9ECF-D51DABA428AB}"/>
            </a:ext>
          </a:extLst>
        </xdr:cNvPr>
        <xdr:cNvSpPr txBox="1"/>
      </xdr:nvSpPr>
      <xdr:spPr>
        <a:xfrm>
          <a:off x="13131800" y="641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D4AAB455-273B-49EA-860B-1EFBF68C69AC}"/>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AB1D258C-80F2-4EE6-B90E-E2A19EF3651D}"/>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8DFCCE6B-76DC-489F-8591-92E98B2696E2}"/>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FA6A7F8D-60F2-41F5-B47C-5EBFFF0F638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367B2650-FC64-496A-A44B-D070CD4F6B1C}"/>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D3411898-69D7-457D-97BD-6C77978AD37E}"/>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ED400257-6A30-4B65-A459-3DE8680A9A2F}"/>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6FBF9B8F-4776-448D-9D34-E975DEEF6C4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6CBE35DB-7D09-4732-AD2E-E3DD48D804E7}"/>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B160B6F5-1E1E-44A7-9119-B27984662812}"/>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38EBC057-FE58-4582-A576-52B5DC2D3FFA}"/>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C90F5B3E-2878-43E5-A7CF-8EA3632BA96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91CC30D-E945-472C-B5B1-1F3C9782E3D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従来より数値が算出されない状況が続いている。今後は公共施設の老朽化に伴う多額の費用の発生が見込まれているため、大幅に悪化しないよう計画的な改修を進める。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4CF1AB8F-9E7C-414B-86A4-7BE0A532254F}"/>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79B20CA7-6810-459B-8915-7CC97DABF90B}"/>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57D1A0D8-4FCE-4D24-AD6C-666A1984A659}"/>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19" name="直線コネクタ 418">
          <a:extLst>
            <a:ext uri="{FF2B5EF4-FFF2-40B4-BE49-F238E27FC236}">
              <a16:creationId xmlns:a16="http://schemas.microsoft.com/office/drawing/2014/main" id="{4496F4D5-89F4-4494-86E5-827F1B952E36}"/>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0" name="テキスト ボックス 419">
          <a:extLst>
            <a:ext uri="{FF2B5EF4-FFF2-40B4-BE49-F238E27FC236}">
              <a16:creationId xmlns:a16="http://schemas.microsoft.com/office/drawing/2014/main" id="{76E3B0BC-CFA4-4CC7-8ED9-25A0F9E197CC}"/>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1" name="直線コネクタ 420">
          <a:extLst>
            <a:ext uri="{FF2B5EF4-FFF2-40B4-BE49-F238E27FC236}">
              <a16:creationId xmlns:a16="http://schemas.microsoft.com/office/drawing/2014/main" id="{0D937EDA-7B27-4150-A50F-2877176AF196}"/>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2" name="テキスト ボックス 421">
          <a:extLst>
            <a:ext uri="{FF2B5EF4-FFF2-40B4-BE49-F238E27FC236}">
              <a16:creationId xmlns:a16="http://schemas.microsoft.com/office/drawing/2014/main" id="{6E8CFC70-C8A7-4F3D-8180-C68791C1421E}"/>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3" name="直線コネクタ 422">
          <a:extLst>
            <a:ext uri="{FF2B5EF4-FFF2-40B4-BE49-F238E27FC236}">
              <a16:creationId xmlns:a16="http://schemas.microsoft.com/office/drawing/2014/main" id="{760A16F7-306E-42F1-9981-B362C80FA75F}"/>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4" name="テキスト ボックス 423">
          <a:extLst>
            <a:ext uri="{FF2B5EF4-FFF2-40B4-BE49-F238E27FC236}">
              <a16:creationId xmlns:a16="http://schemas.microsoft.com/office/drawing/2014/main" id="{277DFBEC-271C-45AB-99A3-3C1575F52976}"/>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5" name="直線コネクタ 424">
          <a:extLst>
            <a:ext uri="{FF2B5EF4-FFF2-40B4-BE49-F238E27FC236}">
              <a16:creationId xmlns:a16="http://schemas.microsoft.com/office/drawing/2014/main" id="{567B1AD3-27FA-49E9-852A-B129036C090A}"/>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6" name="テキスト ボックス 425">
          <a:extLst>
            <a:ext uri="{FF2B5EF4-FFF2-40B4-BE49-F238E27FC236}">
              <a16:creationId xmlns:a16="http://schemas.microsoft.com/office/drawing/2014/main" id="{63DCDF62-8E9D-4781-A340-1140387F77CA}"/>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7" name="直線コネクタ 426">
          <a:extLst>
            <a:ext uri="{FF2B5EF4-FFF2-40B4-BE49-F238E27FC236}">
              <a16:creationId xmlns:a16="http://schemas.microsoft.com/office/drawing/2014/main" id="{55E07304-0B4B-4793-B6CC-4AADA339BC46}"/>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8" name="テキスト ボックス 427">
          <a:extLst>
            <a:ext uri="{FF2B5EF4-FFF2-40B4-BE49-F238E27FC236}">
              <a16:creationId xmlns:a16="http://schemas.microsoft.com/office/drawing/2014/main" id="{63FB9E3B-8869-4C8A-BA78-B8B45B4F6888}"/>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29" name="直線コネクタ 428">
          <a:extLst>
            <a:ext uri="{FF2B5EF4-FFF2-40B4-BE49-F238E27FC236}">
              <a16:creationId xmlns:a16="http://schemas.microsoft.com/office/drawing/2014/main" id="{5AD6FD30-5DCC-43E8-85D8-F681E212FB2F}"/>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0" name="テキスト ボックス 429">
          <a:extLst>
            <a:ext uri="{FF2B5EF4-FFF2-40B4-BE49-F238E27FC236}">
              <a16:creationId xmlns:a16="http://schemas.microsoft.com/office/drawing/2014/main" id="{CD9E8A91-31AD-49D5-A6FE-E080D1E10408}"/>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4F8A2D26-24E9-4C6F-BFB5-21AA713CC6F8}"/>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9BAFD1FB-5710-4E74-BF98-56EA5C474B8D}"/>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116658</xdr:rowOff>
    </xdr:to>
    <xdr:cxnSp macro="">
      <xdr:nvCxnSpPr>
        <xdr:cNvPr id="433" name="直線コネクタ 432">
          <a:extLst>
            <a:ext uri="{FF2B5EF4-FFF2-40B4-BE49-F238E27FC236}">
              <a16:creationId xmlns:a16="http://schemas.microsoft.com/office/drawing/2014/main" id="{0CD0D826-38C4-4E3A-A5F7-4B1D4C6538FD}"/>
            </a:ext>
          </a:extLst>
        </xdr:cNvPr>
        <xdr:cNvCxnSpPr/>
      </xdr:nvCxnSpPr>
      <xdr:spPr>
        <a:xfrm flipV="1">
          <a:off x="17018000" y="2313214"/>
          <a:ext cx="0" cy="157534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88735</xdr:rowOff>
    </xdr:from>
    <xdr:ext cx="762000" cy="259045"/>
    <xdr:sp macro="" textlink="">
      <xdr:nvSpPr>
        <xdr:cNvPr id="434" name="将来負担の状況最小値テキスト">
          <a:extLst>
            <a:ext uri="{FF2B5EF4-FFF2-40B4-BE49-F238E27FC236}">
              <a16:creationId xmlns:a16="http://schemas.microsoft.com/office/drawing/2014/main" id="{26A6FAB9-47CA-434F-92BE-6F3AD90D72F6}"/>
            </a:ext>
          </a:extLst>
        </xdr:cNvPr>
        <xdr:cNvSpPr txBox="1"/>
      </xdr:nvSpPr>
      <xdr:spPr>
        <a:xfrm>
          <a:off x="17106900" y="3860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116658</xdr:rowOff>
    </xdr:from>
    <xdr:to>
      <xdr:col>81</xdr:col>
      <xdr:colOff>133350</xdr:colOff>
      <xdr:row>22</xdr:row>
      <xdr:rowOff>116658</xdr:rowOff>
    </xdr:to>
    <xdr:cxnSp macro="">
      <xdr:nvCxnSpPr>
        <xdr:cNvPr id="435" name="直線コネクタ 434">
          <a:extLst>
            <a:ext uri="{FF2B5EF4-FFF2-40B4-BE49-F238E27FC236}">
              <a16:creationId xmlns:a16="http://schemas.microsoft.com/office/drawing/2014/main" id="{5EFA3234-E80E-495D-86BC-4FE8D510B9C4}"/>
            </a:ext>
          </a:extLst>
        </xdr:cNvPr>
        <xdr:cNvCxnSpPr/>
      </xdr:nvCxnSpPr>
      <xdr:spPr>
        <a:xfrm>
          <a:off x="16929100" y="3888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6" name="将来負担の状況最大値テキスト">
          <a:extLst>
            <a:ext uri="{FF2B5EF4-FFF2-40B4-BE49-F238E27FC236}">
              <a16:creationId xmlns:a16="http://schemas.microsoft.com/office/drawing/2014/main" id="{61D412A2-86E5-4DCE-84C7-A85E4C18BF2A}"/>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7" name="直線コネクタ 436">
          <a:extLst>
            <a:ext uri="{FF2B5EF4-FFF2-40B4-BE49-F238E27FC236}">
              <a16:creationId xmlns:a16="http://schemas.microsoft.com/office/drawing/2014/main" id="{38C88749-0716-4BAF-8095-7C37713595A6}"/>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8" name="将来負担の状況平均値テキスト">
          <a:extLst>
            <a:ext uri="{FF2B5EF4-FFF2-40B4-BE49-F238E27FC236}">
              <a16:creationId xmlns:a16="http://schemas.microsoft.com/office/drawing/2014/main" id="{38717178-DF25-4138-8CAC-ACF99D1CCD39}"/>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39" name="フローチャート: 判断 438">
          <a:extLst>
            <a:ext uri="{FF2B5EF4-FFF2-40B4-BE49-F238E27FC236}">
              <a16:creationId xmlns:a16="http://schemas.microsoft.com/office/drawing/2014/main" id="{2FAB03B0-987D-49B4-84C3-2C1CC6E2011E}"/>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51949</xdr:rowOff>
    </xdr:from>
    <xdr:to>
      <xdr:col>77</xdr:col>
      <xdr:colOff>95250</xdr:colOff>
      <xdr:row>13</xdr:row>
      <xdr:rowOff>153549</xdr:rowOff>
    </xdr:to>
    <xdr:sp macro="" textlink="">
      <xdr:nvSpPr>
        <xdr:cNvPr id="440" name="フローチャート: 判断 439">
          <a:extLst>
            <a:ext uri="{FF2B5EF4-FFF2-40B4-BE49-F238E27FC236}">
              <a16:creationId xmlns:a16="http://schemas.microsoft.com/office/drawing/2014/main" id="{2FD96D32-25BD-4281-8D76-8EE64F8D5CC0}"/>
            </a:ext>
          </a:extLst>
        </xdr:cNvPr>
        <xdr:cNvSpPr/>
      </xdr:nvSpPr>
      <xdr:spPr>
        <a:xfrm>
          <a:off x="16129000" y="2280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163726</xdr:rowOff>
    </xdr:from>
    <xdr:ext cx="736600" cy="259045"/>
    <xdr:sp macro="" textlink="">
      <xdr:nvSpPr>
        <xdr:cNvPr id="441" name="テキスト ボックス 440">
          <a:extLst>
            <a:ext uri="{FF2B5EF4-FFF2-40B4-BE49-F238E27FC236}">
              <a16:creationId xmlns:a16="http://schemas.microsoft.com/office/drawing/2014/main" id="{9A750791-615E-4E58-947B-02510BF8DDBC}"/>
            </a:ext>
          </a:extLst>
        </xdr:cNvPr>
        <xdr:cNvSpPr txBox="1"/>
      </xdr:nvSpPr>
      <xdr:spPr>
        <a:xfrm>
          <a:off x="15798800" y="20496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42" name="フローチャート: 判断 441">
          <a:extLst>
            <a:ext uri="{FF2B5EF4-FFF2-40B4-BE49-F238E27FC236}">
              <a16:creationId xmlns:a16="http://schemas.microsoft.com/office/drawing/2014/main" id="{7342CAE4-5A3B-4364-800A-8835CCC62879}"/>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43" name="テキスト ボックス 442">
          <a:extLst>
            <a:ext uri="{FF2B5EF4-FFF2-40B4-BE49-F238E27FC236}">
              <a16:creationId xmlns:a16="http://schemas.microsoft.com/office/drawing/2014/main" id="{6DD8DDBD-F10D-47A4-A57F-5D73927A17CF}"/>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40217</xdr:rowOff>
    </xdr:from>
    <xdr:to>
      <xdr:col>68</xdr:col>
      <xdr:colOff>203200</xdr:colOff>
      <xdr:row>14</xdr:row>
      <xdr:rowOff>141817</xdr:rowOff>
    </xdr:to>
    <xdr:sp macro="" textlink="">
      <xdr:nvSpPr>
        <xdr:cNvPr id="444" name="フローチャート: 判断 443">
          <a:extLst>
            <a:ext uri="{FF2B5EF4-FFF2-40B4-BE49-F238E27FC236}">
              <a16:creationId xmlns:a16="http://schemas.microsoft.com/office/drawing/2014/main" id="{A406AA1E-FA11-472F-AE3E-A3B32B05150D}"/>
            </a:ext>
          </a:extLst>
        </xdr:cNvPr>
        <xdr:cNvSpPr/>
      </xdr:nvSpPr>
      <xdr:spPr>
        <a:xfrm>
          <a:off x="14351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151994</xdr:rowOff>
    </xdr:from>
    <xdr:ext cx="762000" cy="259045"/>
    <xdr:sp macro="" textlink="">
      <xdr:nvSpPr>
        <xdr:cNvPr id="445" name="テキスト ボックス 444">
          <a:extLst>
            <a:ext uri="{FF2B5EF4-FFF2-40B4-BE49-F238E27FC236}">
              <a16:creationId xmlns:a16="http://schemas.microsoft.com/office/drawing/2014/main" id="{0C0C71AE-BFC9-4F5B-9E86-40A45BD57B3A}"/>
            </a:ext>
          </a:extLst>
        </xdr:cNvPr>
        <xdr:cNvSpPr txBox="1"/>
      </xdr:nvSpPr>
      <xdr:spPr>
        <a:xfrm>
          <a:off x="14020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46" name="フローチャート: 判断 445">
          <a:extLst>
            <a:ext uri="{FF2B5EF4-FFF2-40B4-BE49-F238E27FC236}">
              <a16:creationId xmlns:a16="http://schemas.microsoft.com/office/drawing/2014/main" id="{1F749C2D-5F00-463E-A4DA-D7BAB502726C}"/>
            </a:ext>
          </a:extLst>
        </xdr:cNvPr>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47" name="テキスト ボックス 446">
          <a:extLst>
            <a:ext uri="{FF2B5EF4-FFF2-40B4-BE49-F238E27FC236}">
              <a16:creationId xmlns:a16="http://schemas.microsoft.com/office/drawing/2014/main" id="{7A776FC7-AD34-497E-8B4A-5D59EC2E5F26}"/>
            </a:ext>
          </a:extLst>
        </xdr:cNvPr>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225E6FAE-7E93-49C4-AFD1-2E579652D7DD}"/>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ABDC7A75-AE22-4D7E-A425-9C69347B3F7B}"/>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C7F7263C-7960-42E4-B36F-F8BF3051193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18E130F6-13CB-4A20-B95B-0B565BE151AC}"/>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F5677024-B443-475A-9F91-907258BA7BBA}"/>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6F763579-3486-459F-B483-5FCB4E4CD05F}"/>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A9734D48-F743-41E0-8BD5-1E1E8BF463DB}"/>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EEBDF1B1-15AF-4D3D-A9C2-7BEC9082A63B}"/>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67865B9B-4C6C-4B53-98BF-C5707B7A3F88}"/>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1DE31204-188B-4748-976A-A900A2AD4EEB}"/>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2DB0CC2A-1ABA-4E57-835F-85B44AF0D266}"/>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490FB2E1-69EB-4ED4-A2D8-9768D446EB15}"/>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8592148F-3591-4112-BBFF-7870FF24CC43}"/>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6CA3207D-40C9-409F-B766-29652096678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2884D7D-EAA2-4D10-88C0-1B16D3328876}"/>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FCF1DF8-8828-485F-9026-617AA0CA31A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23,680
23,512
8.74
9,555,958
9,349,265
156,673
5,513,878
6,474,598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4FBBF1A-12EC-4C39-8333-8B263F1B6843}"/>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347ABD66-CAD9-4DE7-9E92-3F7F1301F155}"/>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234F38A-49DE-42C9-A2A9-9067B8C09779}"/>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1F19C21C-07B5-43E0-8B64-959A3C1E8065}"/>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B6BBA164-ED81-471E-A198-4627C62C8C1E}"/>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1AF78E1E-3AB3-4435-8BB4-0CC8F97E129B}"/>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FE63715-2FA4-4550-9BB8-A8C86556DA5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925BA74E-D185-4E77-9A59-8951CD887AF5}"/>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3760669F-88EF-40F1-8C9D-68680B427493}"/>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E76776F9-56C6-42DC-BC06-7A679D1F257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3DEDBCC5-A17C-4D1A-8F0F-29586B9CF0DA}"/>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7257E70D-3114-46A6-9EFB-D0FC4D7DB61D}"/>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26120FA3-586D-4DFF-952E-968168291CD2}"/>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2D96F88-E7CE-40F5-9BC3-FAC13184787F}"/>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C80131B5-A19F-4777-98C8-1FCC4C4481B6}"/>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85462DD3-90C7-462F-AFFC-C3D363973639}"/>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1771E35E-3BD4-4431-9D78-65A7D49EBBA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D49B3A06-12F9-4596-A714-B201B0AF7934}"/>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7AD803D3-3235-4568-8764-13DB2C3DA944}"/>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E529A85A-92D9-4A3F-A6FA-7C1D7B03916F}"/>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21AB1234-3AA9-4D0D-8656-F36CF229FF67}"/>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93E7DBFB-FD2B-4E3C-A295-66000516C57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642087D2-DECE-4E01-B89B-289C2034B3AD}"/>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C8AC81B-8DB5-4643-8B43-B4F47D5DEFF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ACDE33C-1159-41D6-8F5F-4FC046FCA306}"/>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C0E5C86A-4DB9-4EBE-B17D-B606ACEF2345}"/>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67326514-9568-4B41-9743-4BA10630B87A}"/>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ED46C7F9-80F7-40F0-BFD0-16893FCFAD8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7FE97E35-B55B-4A4C-8817-A9C8314BB4A1}"/>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B62D7012-A5E1-4662-B6FA-A02BFE91FCCC}"/>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97E6170C-BAEE-43B6-ACFA-1FF788DBA9FC}"/>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E2257885-572C-412F-8E58-6858D3DA5A22}"/>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人件費に係るものは、令和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り、類似団体平均と比べて高い水準にある。これは、ごみ収集業務や保育所などの施設運営を直営で行っている影響で、職員数が類似団体平均と比較して多いことが主な要因であり、行政サービスの提供方法の差異によるものと言える。今後については、現在の水準を上回る事がないように努めるとともに、業務量の増加に対応した適正な職員数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7FB5FD60-D22C-4360-9B70-C9040D470F2D}"/>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F2F08CAC-99CC-4285-86C9-1584BC765E9D}"/>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E8104583-2CCA-461A-BC27-D32C989F8A3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BE903079-6BD8-477E-B83C-F5D087199A39}"/>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2F888B7-F30A-4F3D-9FAC-E41BD2497301}"/>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9DD6F983-2A63-4A6B-8AD3-0804D00F94BE}"/>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342DD0EF-F841-47B4-A453-F39420A7B21D}"/>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BFAD9ED1-BD60-431B-A4FD-D9BB03F3F86D}"/>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517B7C03-D5B7-4F97-A3C9-826DA581C85C}"/>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ECB6DEB0-D01A-45C7-9DFA-8AF4F8BFF8E9}"/>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39319848-17D9-44C2-828C-02C510653F3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68BA4365-9BF4-49D9-A64E-F21612C17AD6}"/>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1BDB8E45-4E64-4D5F-AB61-9711A717C8C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C5030B81-B177-49F3-9E4B-A64835D76C7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149860</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34167BF7-FA3E-4BC8-B0DA-96D63F46FBBA}"/>
            </a:ext>
          </a:extLst>
        </xdr:cNvPr>
        <xdr:cNvCxnSpPr/>
      </xdr:nvCxnSpPr>
      <xdr:spPr>
        <a:xfrm flipV="1">
          <a:off x="4826000" y="597916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EA48A39C-3018-46AB-99B2-D5D56AD1AB8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47D6F1D4-A039-4545-9403-742D643E5282}"/>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64787</xdr:rowOff>
    </xdr:from>
    <xdr:ext cx="762000" cy="259045"/>
    <xdr:sp macro="" textlink="">
      <xdr:nvSpPr>
        <xdr:cNvPr id="62" name="人件費最大値テキスト">
          <a:extLst>
            <a:ext uri="{FF2B5EF4-FFF2-40B4-BE49-F238E27FC236}">
              <a16:creationId xmlns:a16="http://schemas.microsoft.com/office/drawing/2014/main" id="{C6BCB878-97E5-4584-9308-BDF695873CE5}"/>
            </a:ext>
          </a:extLst>
        </xdr:cNvPr>
        <xdr:cNvSpPr txBox="1"/>
      </xdr:nvSpPr>
      <xdr:spPr>
        <a:xfrm>
          <a:off x="4914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149860</xdr:rowOff>
    </xdr:from>
    <xdr:to>
      <xdr:col>24</xdr:col>
      <xdr:colOff>114300</xdr:colOff>
      <xdr:row>34</xdr:row>
      <xdr:rowOff>149860</xdr:rowOff>
    </xdr:to>
    <xdr:cxnSp macro="">
      <xdr:nvCxnSpPr>
        <xdr:cNvPr id="63" name="直線コネクタ 62">
          <a:extLst>
            <a:ext uri="{FF2B5EF4-FFF2-40B4-BE49-F238E27FC236}">
              <a16:creationId xmlns:a16="http://schemas.microsoft.com/office/drawing/2014/main" id="{5195CC39-A8C6-475D-9A15-7F4D71B37328}"/>
            </a:ext>
          </a:extLst>
        </xdr:cNvPr>
        <xdr:cNvCxnSpPr/>
      </xdr:nvCxnSpPr>
      <xdr:spPr>
        <a:xfrm>
          <a:off x="4737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33274</xdr:rowOff>
    </xdr:to>
    <xdr:cxnSp macro="">
      <xdr:nvCxnSpPr>
        <xdr:cNvPr id="64" name="直線コネクタ 63">
          <a:extLst>
            <a:ext uri="{FF2B5EF4-FFF2-40B4-BE49-F238E27FC236}">
              <a16:creationId xmlns:a16="http://schemas.microsoft.com/office/drawing/2014/main" id="{480D8471-8653-4B82-85CB-F4B03C778ECD}"/>
            </a:ext>
          </a:extLst>
        </xdr:cNvPr>
        <xdr:cNvCxnSpPr/>
      </xdr:nvCxnSpPr>
      <xdr:spPr>
        <a:xfrm>
          <a:off x="3987800" y="63677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138447</xdr:rowOff>
    </xdr:from>
    <xdr:ext cx="762000" cy="259045"/>
    <xdr:sp macro="" textlink="">
      <xdr:nvSpPr>
        <xdr:cNvPr id="65" name="人件費平均値テキスト">
          <a:extLst>
            <a:ext uri="{FF2B5EF4-FFF2-40B4-BE49-F238E27FC236}">
              <a16:creationId xmlns:a16="http://schemas.microsoft.com/office/drawing/2014/main" id="{1E6EB60B-2953-4A99-864C-85C9671972ED}"/>
            </a:ext>
          </a:extLst>
        </xdr:cNvPr>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a:extLst>
            <a:ext uri="{FF2B5EF4-FFF2-40B4-BE49-F238E27FC236}">
              <a16:creationId xmlns:a16="http://schemas.microsoft.com/office/drawing/2014/main" id="{A13FB8CB-B058-40A4-8F3F-4C55A586E5FC}"/>
            </a:ext>
          </a:extLst>
        </xdr:cNvPr>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122428</xdr:rowOff>
    </xdr:from>
    <xdr:to>
      <xdr:col>19</xdr:col>
      <xdr:colOff>187325</xdr:colOff>
      <xdr:row>37</xdr:row>
      <xdr:rowOff>24130</xdr:rowOff>
    </xdr:to>
    <xdr:cxnSp macro="">
      <xdr:nvCxnSpPr>
        <xdr:cNvPr id="67" name="直線コネクタ 66">
          <a:extLst>
            <a:ext uri="{FF2B5EF4-FFF2-40B4-BE49-F238E27FC236}">
              <a16:creationId xmlns:a16="http://schemas.microsoft.com/office/drawing/2014/main" id="{7DB70960-92F4-4D58-86D8-2D7DD6A4A351}"/>
            </a:ext>
          </a:extLst>
        </xdr:cNvPr>
        <xdr:cNvCxnSpPr/>
      </xdr:nvCxnSpPr>
      <xdr:spPr>
        <a:xfrm>
          <a:off x="3098800" y="629462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E7572FFC-F095-4EA1-9C03-8FA5F03D82AC}"/>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4065938B-7EF9-43E5-AC94-298F236EABF6}"/>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122428</xdr:rowOff>
    </xdr:from>
    <xdr:to>
      <xdr:col>15</xdr:col>
      <xdr:colOff>98425</xdr:colOff>
      <xdr:row>37</xdr:row>
      <xdr:rowOff>51562</xdr:rowOff>
    </xdr:to>
    <xdr:cxnSp macro="">
      <xdr:nvCxnSpPr>
        <xdr:cNvPr id="70" name="直線コネクタ 69">
          <a:extLst>
            <a:ext uri="{FF2B5EF4-FFF2-40B4-BE49-F238E27FC236}">
              <a16:creationId xmlns:a16="http://schemas.microsoft.com/office/drawing/2014/main" id="{4042C8FE-29AB-41C4-B40C-C27F15413BA3}"/>
            </a:ext>
          </a:extLst>
        </xdr:cNvPr>
        <xdr:cNvCxnSpPr/>
      </xdr:nvCxnSpPr>
      <xdr:spPr>
        <a:xfrm flipV="1">
          <a:off x="2209800" y="62946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89916</xdr:rowOff>
    </xdr:from>
    <xdr:to>
      <xdr:col>15</xdr:col>
      <xdr:colOff>149225</xdr:colOff>
      <xdr:row>37</xdr:row>
      <xdr:rowOff>20066</xdr:rowOff>
    </xdr:to>
    <xdr:sp macro="" textlink="">
      <xdr:nvSpPr>
        <xdr:cNvPr id="71" name="フローチャート: 判断 70">
          <a:extLst>
            <a:ext uri="{FF2B5EF4-FFF2-40B4-BE49-F238E27FC236}">
              <a16:creationId xmlns:a16="http://schemas.microsoft.com/office/drawing/2014/main" id="{438937D2-46E0-490C-A806-4D2AE73D6EF6}"/>
            </a:ext>
          </a:extLst>
        </xdr:cNvPr>
        <xdr:cNvSpPr/>
      </xdr:nvSpPr>
      <xdr:spPr>
        <a:xfrm>
          <a:off x="3048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4843</xdr:rowOff>
    </xdr:from>
    <xdr:ext cx="762000" cy="259045"/>
    <xdr:sp macro="" textlink="">
      <xdr:nvSpPr>
        <xdr:cNvPr id="72" name="テキスト ボックス 71">
          <a:extLst>
            <a:ext uri="{FF2B5EF4-FFF2-40B4-BE49-F238E27FC236}">
              <a16:creationId xmlns:a16="http://schemas.microsoft.com/office/drawing/2014/main" id="{E7B1C085-E23C-413D-BDCF-EFA82BE9A406}"/>
            </a:ext>
          </a:extLst>
        </xdr:cNvPr>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147574</xdr:rowOff>
    </xdr:from>
    <xdr:to>
      <xdr:col>11</xdr:col>
      <xdr:colOff>9525</xdr:colOff>
      <xdr:row>37</xdr:row>
      <xdr:rowOff>51562</xdr:rowOff>
    </xdr:to>
    <xdr:cxnSp macro="">
      <xdr:nvCxnSpPr>
        <xdr:cNvPr id="73" name="直線コネクタ 72">
          <a:extLst>
            <a:ext uri="{FF2B5EF4-FFF2-40B4-BE49-F238E27FC236}">
              <a16:creationId xmlns:a16="http://schemas.microsoft.com/office/drawing/2014/main" id="{F02AE530-F6D1-4F46-B3DA-98C72CA446E6}"/>
            </a:ext>
          </a:extLst>
        </xdr:cNvPr>
        <xdr:cNvCxnSpPr/>
      </xdr:nvCxnSpPr>
      <xdr:spPr>
        <a:xfrm>
          <a:off x="1320800" y="6148324"/>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158496</xdr:rowOff>
    </xdr:from>
    <xdr:to>
      <xdr:col>11</xdr:col>
      <xdr:colOff>60325</xdr:colOff>
      <xdr:row>37</xdr:row>
      <xdr:rowOff>88646</xdr:rowOff>
    </xdr:to>
    <xdr:sp macro="" textlink="">
      <xdr:nvSpPr>
        <xdr:cNvPr id="74" name="フローチャート: 判断 73">
          <a:extLst>
            <a:ext uri="{FF2B5EF4-FFF2-40B4-BE49-F238E27FC236}">
              <a16:creationId xmlns:a16="http://schemas.microsoft.com/office/drawing/2014/main" id="{F6EDF613-7BD4-4F59-AF3E-2F69DF5B1AA4}"/>
            </a:ext>
          </a:extLst>
        </xdr:cNvPr>
        <xdr:cNvSpPr/>
      </xdr:nvSpPr>
      <xdr:spPr>
        <a:xfrm>
          <a:off x="2159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98823</xdr:rowOff>
    </xdr:from>
    <xdr:ext cx="762000" cy="259045"/>
    <xdr:sp macro="" textlink="">
      <xdr:nvSpPr>
        <xdr:cNvPr id="75" name="テキスト ボックス 74">
          <a:extLst>
            <a:ext uri="{FF2B5EF4-FFF2-40B4-BE49-F238E27FC236}">
              <a16:creationId xmlns:a16="http://schemas.microsoft.com/office/drawing/2014/main" id="{D40F4589-1F69-4C26-B138-535DDDAB6C1B}"/>
            </a:ext>
          </a:extLst>
        </xdr:cNvPr>
        <xdr:cNvSpPr txBox="1"/>
      </xdr:nvSpPr>
      <xdr:spPr>
        <a:xfrm>
          <a:off x="1828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92E329A2-7B09-4277-B1BC-98DDB0E7E3F1}"/>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6D2F441A-7724-495A-9CD5-9E41572E140B}"/>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1A0F08A4-6767-431F-928D-855723AAB466}"/>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DE893162-5AD1-498C-8D7E-570E9F401AD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6F9DF1E2-1C4D-4C15-B04C-B3064F13229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7B9FC0BC-C3D0-49F6-9118-8FF4E5954F41}"/>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1C5C854E-3D9B-4E55-9A5F-57433913BEBC}"/>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83" name="楕円 82">
          <a:extLst>
            <a:ext uri="{FF2B5EF4-FFF2-40B4-BE49-F238E27FC236}">
              <a16:creationId xmlns:a16="http://schemas.microsoft.com/office/drawing/2014/main" id="{CB463F7E-517D-4956-8BB0-02388DF67D4C}"/>
            </a:ext>
          </a:extLst>
        </xdr:cNvPr>
        <xdr:cNvSpPr/>
      </xdr:nvSpPr>
      <xdr:spPr>
        <a:xfrm>
          <a:off x="4775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126001</xdr:rowOff>
    </xdr:from>
    <xdr:ext cx="762000" cy="259045"/>
    <xdr:sp macro="" textlink="">
      <xdr:nvSpPr>
        <xdr:cNvPr id="84" name="人件費該当値テキスト">
          <a:extLst>
            <a:ext uri="{FF2B5EF4-FFF2-40B4-BE49-F238E27FC236}">
              <a16:creationId xmlns:a16="http://schemas.microsoft.com/office/drawing/2014/main" id="{A5017848-66C2-4528-ABC9-4E4256C8E1B6}"/>
            </a:ext>
          </a:extLst>
        </xdr:cNvPr>
        <xdr:cNvSpPr txBox="1"/>
      </xdr:nvSpPr>
      <xdr:spPr>
        <a:xfrm>
          <a:off x="4914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5" name="楕円 84">
          <a:extLst>
            <a:ext uri="{FF2B5EF4-FFF2-40B4-BE49-F238E27FC236}">
              <a16:creationId xmlns:a16="http://schemas.microsoft.com/office/drawing/2014/main" id="{9E9C7785-E3A8-4261-8D84-DC06B7449DC7}"/>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6" name="テキスト ボックス 85">
          <a:extLst>
            <a:ext uri="{FF2B5EF4-FFF2-40B4-BE49-F238E27FC236}">
              <a16:creationId xmlns:a16="http://schemas.microsoft.com/office/drawing/2014/main" id="{CF8416F7-0AF7-4E58-A2C7-3F807B881A98}"/>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933B7F65-E315-401F-A352-55963D95641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E3A617F-D04E-4DB0-8392-9D203F25D3AE}"/>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762</xdr:rowOff>
    </xdr:from>
    <xdr:to>
      <xdr:col>11</xdr:col>
      <xdr:colOff>60325</xdr:colOff>
      <xdr:row>37</xdr:row>
      <xdr:rowOff>102362</xdr:rowOff>
    </xdr:to>
    <xdr:sp macro="" textlink="">
      <xdr:nvSpPr>
        <xdr:cNvPr id="89" name="楕円 88">
          <a:extLst>
            <a:ext uri="{FF2B5EF4-FFF2-40B4-BE49-F238E27FC236}">
              <a16:creationId xmlns:a16="http://schemas.microsoft.com/office/drawing/2014/main" id="{DD5C7269-1C70-45CC-8875-A397339EBA32}"/>
            </a:ext>
          </a:extLst>
        </xdr:cNvPr>
        <xdr:cNvSpPr/>
      </xdr:nvSpPr>
      <xdr:spPr>
        <a:xfrm>
          <a:off x="2159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87139</xdr:rowOff>
    </xdr:from>
    <xdr:ext cx="762000" cy="259045"/>
    <xdr:sp macro="" textlink="">
      <xdr:nvSpPr>
        <xdr:cNvPr id="90" name="テキスト ボックス 89">
          <a:extLst>
            <a:ext uri="{FF2B5EF4-FFF2-40B4-BE49-F238E27FC236}">
              <a16:creationId xmlns:a16="http://schemas.microsoft.com/office/drawing/2014/main" id="{12A12F02-BE92-4B1C-9419-5E9354977080}"/>
            </a:ext>
          </a:extLst>
        </xdr:cNvPr>
        <xdr:cNvSpPr txBox="1"/>
      </xdr:nvSpPr>
      <xdr:spPr>
        <a:xfrm>
          <a:off x="1828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96774</xdr:rowOff>
    </xdr:from>
    <xdr:to>
      <xdr:col>6</xdr:col>
      <xdr:colOff>171450</xdr:colOff>
      <xdr:row>36</xdr:row>
      <xdr:rowOff>26924</xdr:rowOff>
    </xdr:to>
    <xdr:sp macro="" textlink="">
      <xdr:nvSpPr>
        <xdr:cNvPr id="91" name="楕円 90">
          <a:extLst>
            <a:ext uri="{FF2B5EF4-FFF2-40B4-BE49-F238E27FC236}">
              <a16:creationId xmlns:a16="http://schemas.microsoft.com/office/drawing/2014/main" id="{E631DAF0-A5A6-434A-9E81-A5B0EC1C5EB8}"/>
            </a:ext>
          </a:extLst>
        </xdr:cNvPr>
        <xdr:cNvSpPr/>
      </xdr:nvSpPr>
      <xdr:spPr>
        <a:xfrm>
          <a:off x="1270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37101</xdr:rowOff>
    </xdr:from>
    <xdr:ext cx="762000" cy="259045"/>
    <xdr:sp macro="" textlink="">
      <xdr:nvSpPr>
        <xdr:cNvPr id="92" name="テキスト ボックス 91">
          <a:extLst>
            <a:ext uri="{FF2B5EF4-FFF2-40B4-BE49-F238E27FC236}">
              <a16:creationId xmlns:a16="http://schemas.microsoft.com/office/drawing/2014/main" id="{A9C9B69D-1835-480F-AD6E-4E89477861F1}"/>
            </a:ext>
          </a:extLst>
        </xdr:cNvPr>
        <xdr:cNvSpPr txBox="1"/>
      </xdr:nvSpPr>
      <xdr:spPr>
        <a:xfrm>
          <a:off x="939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121654E1-AA8F-40A0-A062-1F5DECBEDF5C}"/>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D309D0CA-0040-44B5-8D81-5BAFD67774A9}"/>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E2A04EDE-6C20-467E-9FFD-7B0246B7723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C010F7D0-C342-4F1A-A675-9DD1C127C86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23E6E74B-51BB-42EA-8861-224BE6D5ADD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567C9F71-3CA9-46FE-B571-F67A0FEC6E1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18A4D2E5-8476-4D43-BE69-FEF32EA06573}"/>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BABEB2F3-5231-4D41-BCDB-7744F241BD97}"/>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BECD369D-4F02-4BE4-8B38-7B376D424171}"/>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43BC1AE6-62AD-4A39-A98E-DCE8BE5A35E1}"/>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7F001BD2-CDB6-46CB-BF0F-020135BC85B5}"/>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は近年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町は保有している施設も多く、それに伴い、修繕料が多くなる傾向にあるため、公共施設等総合管理計画及び個別施設計画に基づく計画的な施設更新等を実施することにより、物件費の抑制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AB8E50B7-45CC-4F7A-9324-9F9327E07DAD}"/>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3028F245-442C-4F44-9393-CF793CC3DCE7}"/>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C32C0A11-971E-4389-8A46-0F9C416E6373}"/>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95C24C7B-F287-4E87-B939-DF5DB87F5F0B}"/>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B113DD8B-3CBA-4B82-A1D1-AA69AD6AFBB2}"/>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5051FAC5-A952-413E-AB96-4DD0AC1AF10B}"/>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ED648846-4E3F-42FC-98A6-6B5D007B2AF8}"/>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2DD87BDB-E302-4CC3-AD06-EF286C9AF8EA}"/>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321C5DAB-B78B-4AE9-ADA4-B268B63D9173}"/>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D3BD753-3C76-4A5F-A83C-C361B7169F14}"/>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9A9DFECA-4D00-4730-8BD7-A7010979F828}"/>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8BFD46F-CB88-40F0-A246-37508F986F4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ED81FB21-616A-4331-B78E-624185829781}"/>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6E01B9BA-A680-4F10-9AD8-199FBBDA593A}"/>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1A13212B-B1B1-4958-9E9D-8C7D0E1668C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4627B54E-D4DA-4152-9D9C-D76489BC0406}"/>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20</xdr:row>
      <xdr:rowOff>81280</xdr:rowOff>
    </xdr:to>
    <xdr:cxnSp macro="">
      <xdr:nvCxnSpPr>
        <xdr:cNvPr id="120" name="直線コネクタ 119">
          <a:extLst>
            <a:ext uri="{FF2B5EF4-FFF2-40B4-BE49-F238E27FC236}">
              <a16:creationId xmlns:a16="http://schemas.microsoft.com/office/drawing/2014/main" id="{FBB2FF45-B8F8-437E-AA8D-4C3651304DB7}"/>
            </a:ext>
          </a:extLst>
        </xdr:cNvPr>
        <xdr:cNvCxnSpPr/>
      </xdr:nvCxnSpPr>
      <xdr:spPr>
        <a:xfrm flipV="1">
          <a:off x="16510000" y="22072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53357</xdr:rowOff>
    </xdr:from>
    <xdr:ext cx="762000" cy="259045"/>
    <xdr:sp macro="" textlink="">
      <xdr:nvSpPr>
        <xdr:cNvPr id="121" name="物件費最小値テキスト">
          <a:extLst>
            <a:ext uri="{FF2B5EF4-FFF2-40B4-BE49-F238E27FC236}">
              <a16:creationId xmlns:a16="http://schemas.microsoft.com/office/drawing/2014/main" id="{5130E6A8-4FDD-4EEE-8DE4-12D803FBC815}"/>
            </a:ext>
          </a:extLst>
        </xdr:cNvPr>
        <xdr:cNvSpPr txBox="1"/>
      </xdr:nvSpPr>
      <xdr:spPr>
        <a:xfrm>
          <a:off x="16598900" y="348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81280</xdr:rowOff>
    </xdr:from>
    <xdr:to>
      <xdr:col>82</xdr:col>
      <xdr:colOff>196850</xdr:colOff>
      <xdr:row>20</xdr:row>
      <xdr:rowOff>81280</xdr:rowOff>
    </xdr:to>
    <xdr:cxnSp macro="">
      <xdr:nvCxnSpPr>
        <xdr:cNvPr id="122" name="直線コネクタ 121">
          <a:extLst>
            <a:ext uri="{FF2B5EF4-FFF2-40B4-BE49-F238E27FC236}">
              <a16:creationId xmlns:a16="http://schemas.microsoft.com/office/drawing/2014/main" id="{9F978BC3-CD38-4A81-AAE6-D5C551ABEFE5}"/>
            </a:ext>
          </a:extLst>
        </xdr:cNvPr>
        <xdr:cNvCxnSpPr/>
      </xdr:nvCxnSpPr>
      <xdr:spPr>
        <a:xfrm>
          <a:off x="16421100" y="3510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a:extLst>
            <a:ext uri="{FF2B5EF4-FFF2-40B4-BE49-F238E27FC236}">
              <a16:creationId xmlns:a16="http://schemas.microsoft.com/office/drawing/2014/main" id="{CB22CF20-186A-4A86-9DAF-C578F08A04A4}"/>
            </a:ext>
          </a:extLst>
        </xdr:cNvPr>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a:extLst>
            <a:ext uri="{FF2B5EF4-FFF2-40B4-BE49-F238E27FC236}">
              <a16:creationId xmlns:a16="http://schemas.microsoft.com/office/drawing/2014/main" id="{7CDF3626-28B9-4FB8-A896-39020995D3FA}"/>
            </a:ext>
          </a:extLst>
        </xdr:cNvPr>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119380</xdr:rowOff>
    </xdr:from>
    <xdr:to>
      <xdr:col>82</xdr:col>
      <xdr:colOff>107950</xdr:colOff>
      <xdr:row>16</xdr:row>
      <xdr:rowOff>157480</xdr:rowOff>
    </xdr:to>
    <xdr:cxnSp macro="">
      <xdr:nvCxnSpPr>
        <xdr:cNvPr id="125" name="直線コネクタ 124">
          <a:extLst>
            <a:ext uri="{FF2B5EF4-FFF2-40B4-BE49-F238E27FC236}">
              <a16:creationId xmlns:a16="http://schemas.microsoft.com/office/drawing/2014/main" id="{4A0C4BDA-25BC-47AE-9318-763A4484FB1F}"/>
            </a:ext>
          </a:extLst>
        </xdr:cNvPr>
        <xdr:cNvCxnSpPr/>
      </xdr:nvCxnSpPr>
      <xdr:spPr>
        <a:xfrm>
          <a:off x="15671800" y="28625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1287</xdr:rowOff>
    </xdr:from>
    <xdr:ext cx="762000" cy="259045"/>
    <xdr:sp macro="" textlink="">
      <xdr:nvSpPr>
        <xdr:cNvPr id="126" name="物件費平均値テキスト">
          <a:extLst>
            <a:ext uri="{FF2B5EF4-FFF2-40B4-BE49-F238E27FC236}">
              <a16:creationId xmlns:a16="http://schemas.microsoft.com/office/drawing/2014/main" id="{A37BEF4C-AF8F-4D7E-8505-0340CE11FDE0}"/>
            </a:ext>
          </a:extLst>
        </xdr:cNvPr>
        <xdr:cNvSpPr txBox="1"/>
      </xdr:nvSpPr>
      <xdr:spPr>
        <a:xfrm>
          <a:off x="16598900" y="2573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a:extLst>
            <a:ext uri="{FF2B5EF4-FFF2-40B4-BE49-F238E27FC236}">
              <a16:creationId xmlns:a16="http://schemas.microsoft.com/office/drawing/2014/main" id="{1D8EAE15-F1F3-41DA-A8C0-C20F6D617A0C}"/>
            </a:ext>
          </a:extLst>
        </xdr:cNvPr>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62230</xdr:rowOff>
    </xdr:from>
    <xdr:to>
      <xdr:col>78</xdr:col>
      <xdr:colOff>69850</xdr:colOff>
      <xdr:row>16</xdr:row>
      <xdr:rowOff>119380</xdr:rowOff>
    </xdr:to>
    <xdr:cxnSp macro="">
      <xdr:nvCxnSpPr>
        <xdr:cNvPr id="128" name="直線コネクタ 127">
          <a:extLst>
            <a:ext uri="{FF2B5EF4-FFF2-40B4-BE49-F238E27FC236}">
              <a16:creationId xmlns:a16="http://schemas.microsoft.com/office/drawing/2014/main" id="{1C4BA040-0B98-4B06-8913-69B00C26FEAD}"/>
            </a:ext>
          </a:extLst>
        </xdr:cNvPr>
        <xdr:cNvCxnSpPr/>
      </xdr:nvCxnSpPr>
      <xdr:spPr>
        <a:xfrm>
          <a:off x="14782800" y="263398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118110</xdr:rowOff>
    </xdr:from>
    <xdr:to>
      <xdr:col>78</xdr:col>
      <xdr:colOff>120650</xdr:colOff>
      <xdr:row>16</xdr:row>
      <xdr:rowOff>48260</xdr:rowOff>
    </xdr:to>
    <xdr:sp macro="" textlink="">
      <xdr:nvSpPr>
        <xdr:cNvPr id="129" name="フローチャート: 判断 128">
          <a:extLst>
            <a:ext uri="{FF2B5EF4-FFF2-40B4-BE49-F238E27FC236}">
              <a16:creationId xmlns:a16="http://schemas.microsoft.com/office/drawing/2014/main" id="{9504433E-95D5-4E76-93C5-C321F05D8A7D}"/>
            </a:ext>
          </a:extLst>
        </xdr:cNvPr>
        <xdr:cNvSpPr/>
      </xdr:nvSpPr>
      <xdr:spPr>
        <a:xfrm>
          <a:off x="156210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58437</xdr:rowOff>
    </xdr:from>
    <xdr:ext cx="736600" cy="259045"/>
    <xdr:sp macro="" textlink="">
      <xdr:nvSpPr>
        <xdr:cNvPr id="130" name="テキスト ボックス 129">
          <a:extLst>
            <a:ext uri="{FF2B5EF4-FFF2-40B4-BE49-F238E27FC236}">
              <a16:creationId xmlns:a16="http://schemas.microsoft.com/office/drawing/2014/main" id="{885EAEE2-C9DE-4946-B568-B1C1D8A212F4}"/>
            </a:ext>
          </a:extLst>
        </xdr:cNvPr>
        <xdr:cNvSpPr txBox="1"/>
      </xdr:nvSpPr>
      <xdr:spPr>
        <a:xfrm>
          <a:off x="15290800" y="245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BC56273F-1EAB-4E40-BC6F-8E836EF90ADC}"/>
            </a:ext>
          </a:extLst>
        </xdr:cNvPr>
        <xdr:cNvCxnSpPr/>
      </xdr:nvCxnSpPr>
      <xdr:spPr>
        <a:xfrm flipV="1">
          <a:off x="13893800" y="26339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26670</xdr:rowOff>
    </xdr:from>
    <xdr:to>
      <xdr:col>74</xdr:col>
      <xdr:colOff>31750</xdr:colOff>
      <xdr:row>15</xdr:row>
      <xdr:rowOff>128270</xdr:rowOff>
    </xdr:to>
    <xdr:sp macro="" textlink="">
      <xdr:nvSpPr>
        <xdr:cNvPr id="132" name="フローチャート: 判断 131">
          <a:extLst>
            <a:ext uri="{FF2B5EF4-FFF2-40B4-BE49-F238E27FC236}">
              <a16:creationId xmlns:a16="http://schemas.microsoft.com/office/drawing/2014/main" id="{0060F57C-87AE-4474-9541-A6A35D012649}"/>
            </a:ext>
          </a:extLst>
        </xdr:cNvPr>
        <xdr:cNvSpPr/>
      </xdr:nvSpPr>
      <xdr:spPr>
        <a:xfrm>
          <a:off x="14732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113047</xdr:rowOff>
    </xdr:from>
    <xdr:ext cx="762000" cy="259045"/>
    <xdr:sp macro="" textlink="">
      <xdr:nvSpPr>
        <xdr:cNvPr id="133" name="テキスト ボックス 132">
          <a:extLst>
            <a:ext uri="{FF2B5EF4-FFF2-40B4-BE49-F238E27FC236}">
              <a16:creationId xmlns:a16="http://schemas.microsoft.com/office/drawing/2014/main" id="{07552858-057B-4ADC-99C9-E22E35CB3BE3}"/>
            </a:ext>
          </a:extLst>
        </xdr:cNvPr>
        <xdr:cNvSpPr txBox="1"/>
      </xdr:nvSpPr>
      <xdr:spPr>
        <a:xfrm>
          <a:off x="14401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146050</xdr:rowOff>
    </xdr:from>
    <xdr:to>
      <xdr:col>69</xdr:col>
      <xdr:colOff>92075</xdr:colOff>
      <xdr:row>16</xdr:row>
      <xdr:rowOff>134620</xdr:rowOff>
    </xdr:to>
    <xdr:cxnSp macro="">
      <xdr:nvCxnSpPr>
        <xdr:cNvPr id="134" name="直線コネクタ 133">
          <a:extLst>
            <a:ext uri="{FF2B5EF4-FFF2-40B4-BE49-F238E27FC236}">
              <a16:creationId xmlns:a16="http://schemas.microsoft.com/office/drawing/2014/main" id="{26451ACD-5893-4AD5-A6F3-78EEB75800E5}"/>
            </a:ext>
          </a:extLst>
        </xdr:cNvPr>
        <xdr:cNvCxnSpPr/>
      </xdr:nvCxnSpPr>
      <xdr:spPr>
        <a:xfrm flipV="1">
          <a:off x="13004800" y="271780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80010</xdr:rowOff>
    </xdr:from>
    <xdr:to>
      <xdr:col>69</xdr:col>
      <xdr:colOff>142875</xdr:colOff>
      <xdr:row>16</xdr:row>
      <xdr:rowOff>10160</xdr:rowOff>
    </xdr:to>
    <xdr:sp macro="" textlink="">
      <xdr:nvSpPr>
        <xdr:cNvPr id="135" name="フローチャート: 判断 134">
          <a:extLst>
            <a:ext uri="{FF2B5EF4-FFF2-40B4-BE49-F238E27FC236}">
              <a16:creationId xmlns:a16="http://schemas.microsoft.com/office/drawing/2014/main" id="{C0DE23BA-A3D9-4DC9-9FAF-15338C0AA3C3}"/>
            </a:ext>
          </a:extLst>
        </xdr:cNvPr>
        <xdr:cNvSpPr/>
      </xdr:nvSpPr>
      <xdr:spPr>
        <a:xfrm>
          <a:off x="13843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20337</xdr:rowOff>
    </xdr:from>
    <xdr:ext cx="762000" cy="259045"/>
    <xdr:sp macro="" textlink="">
      <xdr:nvSpPr>
        <xdr:cNvPr id="136" name="テキスト ボックス 135">
          <a:extLst>
            <a:ext uri="{FF2B5EF4-FFF2-40B4-BE49-F238E27FC236}">
              <a16:creationId xmlns:a16="http://schemas.microsoft.com/office/drawing/2014/main" id="{6D09F71E-4F84-4EFE-9CD6-4FDD4C354DDE}"/>
            </a:ext>
          </a:extLst>
        </xdr:cNvPr>
        <xdr:cNvSpPr txBox="1"/>
      </xdr:nvSpPr>
      <xdr:spPr>
        <a:xfrm>
          <a:off x="13512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xdr:rowOff>
    </xdr:from>
    <xdr:to>
      <xdr:col>65</xdr:col>
      <xdr:colOff>53975</xdr:colOff>
      <xdr:row>16</xdr:row>
      <xdr:rowOff>116840</xdr:rowOff>
    </xdr:to>
    <xdr:sp macro="" textlink="">
      <xdr:nvSpPr>
        <xdr:cNvPr id="137" name="フローチャート: 判断 136">
          <a:extLst>
            <a:ext uri="{FF2B5EF4-FFF2-40B4-BE49-F238E27FC236}">
              <a16:creationId xmlns:a16="http://schemas.microsoft.com/office/drawing/2014/main" id="{D5DB2067-E1E5-47FE-9A18-0024CFCA23FF}"/>
            </a:ext>
          </a:extLst>
        </xdr:cNvPr>
        <xdr:cNvSpPr/>
      </xdr:nvSpPr>
      <xdr:spPr>
        <a:xfrm>
          <a:off x="12954000" y="275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127017</xdr:rowOff>
    </xdr:from>
    <xdr:ext cx="762000" cy="259045"/>
    <xdr:sp macro="" textlink="">
      <xdr:nvSpPr>
        <xdr:cNvPr id="138" name="テキスト ボックス 137">
          <a:extLst>
            <a:ext uri="{FF2B5EF4-FFF2-40B4-BE49-F238E27FC236}">
              <a16:creationId xmlns:a16="http://schemas.microsoft.com/office/drawing/2014/main" id="{10C2FBA8-5667-4420-98DE-4D471E443F65}"/>
            </a:ext>
          </a:extLst>
        </xdr:cNvPr>
        <xdr:cNvSpPr txBox="1"/>
      </xdr:nvSpPr>
      <xdr:spPr>
        <a:xfrm>
          <a:off x="126238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5258E634-2803-4744-96AB-DBA3494215E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9ADB584C-F0DC-46B1-80E7-FEECA81FFD07}"/>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48197C2A-0A09-4317-9C5E-516BC2D6E589}"/>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8B40FA13-6E59-4300-8F17-1FE900F9E23F}"/>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2F22BD86-DB95-42EE-9320-43928BFC3AA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93DE92A3-6744-4082-9F6B-B274AA31D74F}"/>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78757</xdr:rowOff>
    </xdr:from>
    <xdr:ext cx="762000" cy="259045"/>
    <xdr:sp macro="" textlink="">
      <xdr:nvSpPr>
        <xdr:cNvPr id="145" name="物件費該当値テキスト">
          <a:extLst>
            <a:ext uri="{FF2B5EF4-FFF2-40B4-BE49-F238E27FC236}">
              <a16:creationId xmlns:a16="http://schemas.microsoft.com/office/drawing/2014/main" id="{DCCD3698-823A-41E5-BE1F-DCB59723D3A2}"/>
            </a:ext>
          </a:extLst>
        </xdr:cNvPr>
        <xdr:cNvSpPr txBox="1"/>
      </xdr:nvSpPr>
      <xdr:spPr>
        <a:xfrm>
          <a:off x="165989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68580</xdr:rowOff>
    </xdr:from>
    <xdr:to>
      <xdr:col>78</xdr:col>
      <xdr:colOff>120650</xdr:colOff>
      <xdr:row>16</xdr:row>
      <xdr:rowOff>170180</xdr:rowOff>
    </xdr:to>
    <xdr:sp macro="" textlink="">
      <xdr:nvSpPr>
        <xdr:cNvPr id="146" name="楕円 145">
          <a:extLst>
            <a:ext uri="{FF2B5EF4-FFF2-40B4-BE49-F238E27FC236}">
              <a16:creationId xmlns:a16="http://schemas.microsoft.com/office/drawing/2014/main" id="{36B92186-577C-4995-BFF1-3E24924753DE}"/>
            </a:ext>
          </a:extLst>
        </xdr:cNvPr>
        <xdr:cNvSpPr/>
      </xdr:nvSpPr>
      <xdr:spPr>
        <a:xfrm>
          <a:off x="15621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154957</xdr:rowOff>
    </xdr:from>
    <xdr:ext cx="736600" cy="259045"/>
    <xdr:sp macro="" textlink="">
      <xdr:nvSpPr>
        <xdr:cNvPr id="147" name="テキスト ボックス 146">
          <a:extLst>
            <a:ext uri="{FF2B5EF4-FFF2-40B4-BE49-F238E27FC236}">
              <a16:creationId xmlns:a16="http://schemas.microsoft.com/office/drawing/2014/main" id="{8A85F797-18ED-4787-BDA2-7C00D0C75668}"/>
            </a:ext>
          </a:extLst>
        </xdr:cNvPr>
        <xdr:cNvSpPr txBox="1"/>
      </xdr:nvSpPr>
      <xdr:spPr>
        <a:xfrm>
          <a:off x="15290800" y="289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8" name="楕円 147">
          <a:extLst>
            <a:ext uri="{FF2B5EF4-FFF2-40B4-BE49-F238E27FC236}">
              <a16:creationId xmlns:a16="http://schemas.microsoft.com/office/drawing/2014/main" id="{E7275AF4-28ED-413E-AF76-F38F039F0D26}"/>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49" name="テキスト ボックス 148">
          <a:extLst>
            <a:ext uri="{FF2B5EF4-FFF2-40B4-BE49-F238E27FC236}">
              <a16:creationId xmlns:a16="http://schemas.microsoft.com/office/drawing/2014/main" id="{F70E2375-A70B-4B0C-9A00-D4F1C9155C74}"/>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95250</xdr:rowOff>
    </xdr:from>
    <xdr:to>
      <xdr:col>69</xdr:col>
      <xdr:colOff>142875</xdr:colOff>
      <xdr:row>16</xdr:row>
      <xdr:rowOff>25400</xdr:rowOff>
    </xdr:to>
    <xdr:sp macro="" textlink="">
      <xdr:nvSpPr>
        <xdr:cNvPr id="150" name="楕円 149">
          <a:extLst>
            <a:ext uri="{FF2B5EF4-FFF2-40B4-BE49-F238E27FC236}">
              <a16:creationId xmlns:a16="http://schemas.microsoft.com/office/drawing/2014/main" id="{626AA295-2BFE-4B1E-B804-8F45408E0106}"/>
            </a:ext>
          </a:extLst>
        </xdr:cNvPr>
        <xdr:cNvSpPr/>
      </xdr:nvSpPr>
      <xdr:spPr>
        <a:xfrm>
          <a:off x="13843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51" name="テキスト ボックス 150">
          <a:extLst>
            <a:ext uri="{FF2B5EF4-FFF2-40B4-BE49-F238E27FC236}">
              <a16:creationId xmlns:a16="http://schemas.microsoft.com/office/drawing/2014/main" id="{078A74AA-C627-489B-879C-442CEC5B5A54}"/>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a:extLst>
            <a:ext uri="{FF2B5EF4-FFF2-40B4-BE49-F238E27FC236}">
              <a16:creationId xmlns:a16="http://schemas.microsoft.com/office/drawing/2014/main" id="{93C41E56-2D28-4AB8-8E68-15338F76FC5D}"/>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4C68A9E0-429D-4407-80C5-0F236D18BC47}"/>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1373E98-B117-496E-96A5-35D1693F739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91B2BC3A-AA38-4A12-9F60-65C3665B193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4B11A3F-AE8E-4EA1-9964-962B1CE3DC7C}"/>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4D9F6AD0-5206-4C68-B685-E784448568AB}"/>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D66639-51FE-4470-B4AF-C56E62429121}"/>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7AEF18A1-2AD9-4524-A187-5E8BC7A9D9A4}"/>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2DB6E3F0-EE55-4286-9DFC-50CFFCF7205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C68C4448-F835-4DD2-8D3F-263BD2250C5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A2461D5-BE0C-4EEC-85CA-07633B8966AC}"/>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43A9E8FB-B294-4805-9F34-B617275999BC}"/>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D7925003-7D80-4380-9AE3-82045C35E455}"/>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は類似団体平均を上回っており、財政を圧迫する要因となっている。今後も施設型給付費負担金や障害児通所給付費、はぐくみ医療の増加が見込まれるため、歳出項目ごとの見直しを行い、数値の改善を図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7E51AFA0-6DBC-4566-A86D-4491BE062506}"/>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CC1FC356-B587-4055-A6FC-AF1D5E9703A1}"/>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76F3E754-1A4D-4D0E-BB8F-9C2BADC7E2C8}"/>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A529855A-978B-42EB-9168-D87E67D3B087}"/>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D73047BB-DF07-407E-8D9E-3EF8F6102EA7}"/>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3CDDF2B9-172A-4BEE-9246-18CEE8AB704A}"/>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199550C2-8551-4266-972D-84166C0D4126}"/>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32400DF7-CA5B-49DB-9DEF-6D70708E5B31}"/>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AB7E044-E63C-49A8-91D3-DB1BE24DF395}"/>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B00E56C3-2CC3-4E46-A97B-53A39D72055D}"/>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D271B30C-C53F-450B-B720-02958890E2F4}"/>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F8B4B4B-17B6-4FA5-A136-090B9008AB6F}"/>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53EDC6F8-3420-4A8B-B6FB-33EAF5C5677C}"/>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49DB81AD-4E1B-47D8-BFAC-3F956CDE37B8}"/>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D2450EBE-696C-4527-B1EC-9FE28BB0E603}"/>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7E9DAF6A-363E-4CDC-964F-E13A13C8786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AB00A25C-E06C-4625-A632-18931AF63B7D}"/>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1D7AA555-805F-4555-816C-B11A6C7B761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113393</xdr:rowOff>
    </xdr:to>
    <xdr:cxnSp macro="">
      <xdr:nvCxnSpPr>
        <xdr:cNvPr id="183" name="直線コネクタ 182">
          <a:extLst>
            <a:ext uri="{FF2B5EF4-FFF2-40B4-BE49-F238E27FC236}">
              <a16:creationId xmlns:a16="http://schemas.microsoft.com/office/drawing/2014/main" id="{7A301AF0-E27B-44CC-9B7E-263655E1F8F9}"/>
            </a:ext>
          </a:extLst>
        </xdr:cNvPr>
        <xdr:cNvCxnSpPr/>
      </xdr:nvCxnSpPr>
      <xdr:spPr>
        <a:xfrm flipV="1">
          <a:off x="4826000" y="90805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4" name="扶助費最小値テキスト">
          <a:extLst>
            <a:ext uri="{FF2B5EF4-FFF2-40B4-BE49-F238E27FC236}">
              <a16:creationId xmlns:a16="http://schemas.microsoft.com/office/drawing/2014/main" id="{628AB902-61C6-4963-84C1-DAF79978094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85" name="直線コネクタ 184">
          <a:extLst>
            <a:ext uri="{FF2B5EF4-FFF2-40B4-BE49-F238E27FC236}">
              <a16:creationId xmlns:a16="http://schemas.microsoft.com/office/drawing/2014/main" id="{380908F2-5415-44D8-83AB-254CE980DCDF}"/>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6" name="扶助費最大値テキスト">
          <a:extLst>
            <a:ext uri="{FF2B5EF4-FFF2-40B4-BE49-F238E27FC236}">
              <a16:creationId xmlns:a16="http://schemas.microsoft.com/office/drawing/2014/main" id="{4E4B65C8-06DD-484E-948C-D1C4CCCCCAE4}"/>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7" name="直線コネクタ 186">
          <a:extLst>
            <a:ext uri="{FF2B5EF4-FFF2-40B4-BE49-F238E27FC236}">
              <a16:creationId xmlns:a16="http://schemas.microsoft.com/office/drawing/2014/main" id="{6494868F-8822-46D7-AA1B-76B8F0A01A04}"/>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18143</xdr:rowOff>
    </xdr:from>
    <xdr:to>
      <xdr:col>24</xdr:col>
      <xdr:colOff>25400</xdr:colOff>
      <xdr:row>58</xdr:row>
      <xdr:rowOff>61685</xdr:rowOff>
    </xdr:to>
    <xdr:cxnSp macro="">
      <xdr:nvCxnSpPr>
        <xdr:cNvPr id="188" name="直線コネクタ 187">
          <a:extLst>
            <a:ext uri="{FF2B5EF4-FFF2-40B4-BE49-F238E27FC236}">
              <a16:creationId xmlns:a16="http://schemas.microsoft.com/office/drawing/2014/main" id="{533C9E70-48F2-46C0-9296-D08FF5ACE12A}"/>
            </a:ext>
          </a:extLst>
        </xdr:cNvPr>
        <xdr:cNvCxnSpPr/>
      </xdr:nvCxnSpPr>
      <xdr:spPr>
        <a:xfrm>
          <a:off x="3987800" y="9962243"/>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141712</xdr:rowOff>
    </xdr:from>
    <xdr:ext cx="762000" cy="259045"/>
    <xdr:sp macro="" textlink="">
      <xdr:nvSpPr>
        <xdr:cNvPr id="189" name="扶助費平均値テキスト">
          <a:extLst>
            <a:ext uri="{FF2B5EF4-FFF2-40B4-BE49-F238E27FC236}">
              <a16:creationId xmlns:a16="http://schemas.microsoft.com/office/drawing/2014/main" id="{656764D9-8923-45CC-BF01-C8EECAE0AFD2}"/>
            </a:ext>
          </a:extLst>
        </xdr:cNvPr>
        <xdr:cNvSpPr txBox="1"/>
      </xdr:nvSpPr>
      <xdr:spPr>
        <a:xfrm>
          <a:off x="4914900" y="9571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125185</xdr:rowOff>
    </xdr:from>
    <xdr:to>
      <xdr:col>24</xdr:col>
      <xdr:colOff>76200</xdr:colOff>
      <xdr:row>57</xdr:row>
      <xdr:rowOff>55335</xdr:rowOff>
    </xdr:to>
    <xdr:sp macro="" textlink="">
      <xdr:nvSpPr>
        <xdr:cNvPr id="190" name="フローチャート: 判断 189">
          <a:extLst>
            <a:ext uri="{FF2B5EF4-FFF2-40B4-BE49-F238E27FC236}">
              <a16:creationId xmlns:a16="http://schemas.microsoft.com/office/drawing/2014/main" id="{8F1C894C-4463-462C-A1A8-8544240CFDB8}"/>
            </a:ext>
          </a:extLst>
        </xdr:cNvPr>
        <xdr:cNvSpPr/>
      </xdr:nvSpPr>
      <xdr:spPr>
        <a:xfrm>
          <a:off x="4775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58</xdr:row>
      <xdr:rowOff>18143</xdr:rowOff>
    </xdr:to>
    <xdr:cxnSp macro="">
      <xdr:nvCxnSpPr>
        <xdr:cNvPr id="191" name="直線コネクタ 190">
          <a:extLst>
            <a:ext uri="{FF2B5EF4-FFF2-40B4-BE49-F238E27FC236}">
              <a16:creationId xmlns:a16="http://schemas.microsoft.com/office/drawing/2014/main" id="{5C981B72-DD9D-4DA0-B685-42D136CFBAF2}"/>
            </a:ext>
          </a:extLst>
        </xdr:cNvPr>
        <xdr:cNvCxnSpPr/>
      </xdr:nvCxnSpPr>
      <xdr:spPr>
        <a:xfrm>
          <a:off x="3098800" y="9853385"/>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2" name="フローチャート: 判断 191">
          <a:extLst>
            <a:ext uri="{FF2B5EF4-FFF2-40B4-BE49-F238E27FC236}">
              <a16:creationId xmlns:a16="http://schemas.microsoft.com/office/drawing/2014/main" id="{8C9251DB-AAA0-4AED-A714-288F0D6F4829}"/>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3" name="テキスト ボックス 192">
          <a:extLst>
            <a:ext uri="{FF2B5EF4-FFF2-40B4-BE49-F238E27FC236}">
              <a16:creationId xmlns:a16="http://schemas.microsoft.com/office/drawing/2014/main" id="{918F87DB-4717-4561-9603-042613AFB3A5}"/>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80735</xdr:rowOff>
    </xdr:from>
    <xdr:to>
      <xdr:col>15</xdr:col>
      <xdr:colOff>98425</xdr:colOff>
      <xdr:row>57</xdr:row>
      <xdr:rowOff>146050</xdr:rowOff>
    </xdr:to>
    <xdr:cxnSp macro="">
      <xdr:nvCxnSpPr>
        <xdr:cNvPr id="194" name="直線コネクタ 193">
          <a:extLst>
            <a:ext uri="{FF2B5EF4-FFF2-40B4-BE49-F238E27FC236}">
              <a16:creationId xmlns:a16="http://schemas.microsoft.com/office/drawing/2014/main" id="{EAEA10B1-F16D-4CA4-9F76-6BA6FC207B3E}"/>
            </a:ext>
          </a:extLst>
        </xdr:cNvPr>
        <xdr:cNvCxnSpPr/>
      </xdr:nvCxnSpPr>
      <xdr:spPr>
        <a:xfrm flipV="1">
          <a:off x="2209800" y="98533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a:extLst>
            <a:ext uri="{FF2B5EF4-FFF2-40B4-BE49-F238E27FC236}">
              <a16:creationId xmlns:a16="http://schemas.microsoft.com/office/drawing/2014/main" id="{F319E87E-C969-48BC-93CE-6A40F014C948}"/>
            </a:ext>
          </a:extLst>
        </xdr:cNvPr>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117220</xdr:rowOff>
    </xdr:from>
    <xdr:ext cx="762000" cy="259045"/>
    <xdr:sp macro="" textlink="">
      <xdr:nvSpPr>
        <xdr:cNvPr id="196" name="テキスト ボックス 195">
          <a:extLst>
            <a:ext uri="{FF2B5EF4-FFF2-40B4-BE49-F238E27FC236}">
              <a16:creationId xmlns:a16="http://schemas.microsoft.com/office/drawing/2014/main" id="{29F72DDC-5F3D-4517-83F0-5247B93ACE85}"/>
            </a:ext>
          </a:extLst>
        </xdr:cNvPr>
        <xdr:cNvSpPr txBox="1"/>
      </xdr:nvSpPr>
      <xdr:spPr>
        <a:xfrm>
          <a:off x="2717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146050</xdr:rowOff>
    </xdr:to>
    <xdr:cxnSp macro="">
      <xdr:nvCxnSpPr>
        <xdr:cNvPr id="197" name="直線コネクタ 196">
          <a:extLst>
            <a:ext uri="{FF2B5EF4-FFF2-40B4-BE49-F238E27FC236}">
              <a16:creationId xmlns:a16="http://schemas.microsoft.com/office/drawing/2014/main" id="{4FE7B4DF-F744-4BCD-BEB4-F8244A3FE09F}"/>
            </a:ext>
          </a:extLst>
        </xdr:cNvPr>
        <xdr:cNvCxnSpPr/>
      </xdr:nvCxnSpPr>
      <xdr:spPr>
        <a:xfrm>
          <a:off x="1320800" y="9864272"/>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59872</xdr:rowOff>
    </xdr:from>
    <xdr:to>
      <xdr:col>11</xdr:col>
      <xdr:colOff>60325</xdr:colOff>
      <xdr:row>56</xdr:row>
      <xdr:rowOff>161472</xdr:rowOff>
    </xdr:to>
    <xdr:sp macro="" textlink="">
      <xdr:nvSpPr>
        <xdr:cNvPr id="198" name="フローチャート: 判断 197">
          <a:extLst>
            <a:ext uri="{FF2B5EF4-FFF2-40B4-BE49-F238E27FC236}">
              <a16:creationId xmlns:a16="http://schemas.microsoft.com/office/drawing/2014/main" id="{4AA1F36D-06E2-47F8-AC0C-3C9F6BAA2497}"/>
            </a:ext>
          </a:extLst>
        </xdr:cNvPr>
        <xdr:cNvSpPr/>
      </xdr:nvSpPr>
      <xdr:spPr>
        <a:xfrm>
          <a:off x="2159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199" name="テキスト ボックス 198">
          <a:extLst>
            <a:ext uri="{FF2B5EF4-FFF2-40B4-BE49-F238E27FC236}">
              <a16:creationId xmlns:a16="http://schemas.microsoft.com/office/drawing/2014/main" id="{F24918C6-3C95-4F3C-8A86-7942F3C4DA95}"/>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103415</xdr:rowOff>
    </xdr:from>
    <xdr:to>
      <xdr:col>6</xdr:col>
      <xdr:colOff>171450</xdr:colOff>
      <xdr:row>57</xdr:row>
      <xdr:rowOff>33565</xdr:rowOff>
    </xdr:to>
    <xdr:sp macro="" textlink="">
      <xdr:nvSpPr>
        <xdr:cNvPr id="200" name="フローチャート: 判断 199">
          <a:extLst>
            <a:ext uri="{FF2B5EF4-FFF2-40B4-BE49-F238E27FC236}">
              <a16:creationId xmlns:a16="http://schemas.microsoft.com/office/drawing/2014/main" id="{FCCE7FB7-388A-4F47-9F25-8F1B1618A4B2}"/>
            </a:ext>
          </a:extLst>
        </xdr:cNvPr>
        <xdr:cNvSpPr/>
      </xdr:nvSpPr>
      <xdr:spPr>
        <a:xfrm>
          <a:off x="1270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43742</xdr:rowOff>
    </xdr:from>
    <xdr:ext cx="762000" cy="259045"/>
    <xdr:sp macro="" textlink="">
      <xdr:nvSpPr>
        <xdr:cNvPr id="201" name="テキスト ボックス 200">
          <a:extLst>
            <a:ext uri="{FF2B5EF4-FFF2-40B4-BE49-F238E27FC236}">
              <a16:creationId xmlns:a16="http://schemas.microsoft.com/office/drawing/2014/main" id="{C122F0A3-93EF-4B79-BFAA-3B333035FA87}"/>
            </a:ext>
          </a:extLst>
        </xdr:cNvPr>
        <xdr:cNvSpPr txBox="1"/>
      </xdr:nvSpPr>
      <xdr:spPr>
        <a:xfrm>
          <a:off x="939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F860B48C-DA97-4389-AC56-446AEA454016}"/>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2A1E4A3E-E245-4A60-9A71-AB470F8ABE2F}"/>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38F02A3E-073D-46A9-8934-239AA8CDEEAB}"/>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E9F83734-4698-4424-85AB-FC9002106636}"/>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D37FE4EE-757F-4387-B3F4-F224BD884136}"/>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10885</xdr:rowOff>
    </xdr:from>
    <xdr:to>
      <xdr:col>24</xdr:col>
      <xdr:colOff>76200</xdr:colOff>
      <xdr:row>58</xdr:row>
      <xdr:rowOff>112485</xdr:rowOff>
    </xdr:to>
    <xdr:sp macro="" textlink="">
      <xdr:nvSpPr>
        <xdr:cNvPr id="207" name="楕円 206">
          <a:extLst>
            <a:ext uri="{FF2B5EF4-FFF2-40B4-BE49-F238E27FC236}">
              <a16:creationId xmlns:a16="http://schemas.microsoft.com/office/drawing/2014/main" id="{4E3A8243-978D-448F-A1D9-C9AE395D64FE}"/>
            </a:ext>
          </a:extLst>
        </xdr:cNvPr>
        <xdr:cNvSpPr/>
      </xdr:nvSpPr>
      <xdr:spPr>
        <a:xfrm>
          <a:off x="47752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154412</xdr:rowOff>
    </xdr:from>
    <xdr:ext cx="762000" cy="259045"/>
    <xdr:sp macro="" textlink="">
      <xdr:nvSpPr>
        <xdr:cNvPr id="208" name="扶助費該当値テキスト">
          <a:extLst>
            <a:ext uri="{FF2B5EF4-FFF2-40B4-BE49-F238E27FC236}">
              <a16:creationId xmlns:a16="http://schemas.microsoft.com/office/drawing/2014/main" id="{7D201D8B-1A27-47A6-8732-3EB4562BFE4E}"/>
            </a:ext>
          </a:extLst>
        </xdr:cNvPr>
        <xdr:cNvSpPr txBox="1"/>
      </xdr:nvSpPr>
      <xdr:spPr>
        <a:xfrm>
          <a:off x="4914900" y="992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9" name="楕円 208">
          <a:extLst>
            <a:ext uri="{FF2B5EF4-FFF2-40B4-BE49-F238E27FC236}">
              <a16:creationId xmlns:a16="http://schemas.microsoft.com/office/drawing/2014/main" id="{471444BC-C002-443B-8069-673158724277}"/>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0" name="テキスト ボックス 209">
          <a:extLst>
            <a:ext uri="{FF2B5EF4-FFF2-40B4-BE49-F238E27FC236}">
              <a16:creationId xmlns:a16="http://schemas.microsoft.com/office/drawing/2014/main" id="{024BC894-D599-45F1-9085-82027EC125A1}"/>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29935</xdr:rowOff>
    </xdr:from>
    <xdr:to>
      <xdr:col>15</xdr:col>
      <xdr:colOff>149225</xdr:colOff>
      <xdr:row>57</xdr:row>
      <xdr:rowOff>131535</xdr:rowOff>
    </xdr:to>
    <xdr:sp macro="" textlink="">
      <xdr:nvSpPr>
        <xdr:cNvPr id="211" name="楕円 210">
          <a:extLst>
            <a:ext uri="{FF2B5EF4-FFF2-40B4-BE49-F238E27FC236}">
              <a16:creationId xmlns:a16="http://schemas.microsoft.com/office/drawing/2014/main" id="{DF65D022-84F1-4491-99CF-8558A5F08047}"/>
            </a:ext>
          </a:extLst>
        </xdr:cNvPr>
        <xdr:cNvSpPr/>
      </xdr:nvSpPr>
      <xdr:spPr>
        <a:xfrm>
          <a:off x="3048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116312</xdr:rowOff>
    </xdr:from>
    <xdr:ext cx="762000" cy="259045"/>
    <xdr:sp macro="" textlink="">
      <xdr:nvSpPr>
        <xdr:cNvPr id="212" name="テキスト ボックス 211">
          <a:extLst>
            <a:ext uri="{FF2B5EF4-FFF2-40B4-BE49-F238E27FC236}">
              <a16:creationId xmlns:a16="http://schemas.microsoft.com/office/drawing/2014/main" id="{3F11FC94-D747-49C9-A86B-05A20B9193F4}"/>
            </a:ext>
          </a:extLst>
        </xdr:cNvPr>
        <xdr:cNvSpPr txBox="1"/>
      </xdr:nvSpPr>
      <xdr:spPr>
        <a:xfrm>
          <a:off x="2717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3" name="楕円 212">
          <a:extLst>
            <a:ext uri="{FF2B5EF4-FFF2-40B4-BE49-F238E27FC236}">
              <a16:creationId xmlns:a16="http://schemas.microsoft.com/office/drawing/2014/main" id="{41099F8A-E7F4-490E-B466-236513856D5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4" name="テキスト ボックス 213">
          <a:extLst>
            <a:ext uri="{FF2B5EF4-FFF2-40B4-BE49-F238E27FC236}">
              <a16:creationId xmlns:a16="http://schemas.microsoft.com/office/drawing/2014/main" id="{CA3945BC-753A-4A97-B73B-7121106C69C6}"/>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5" name="楕円 214">
          <a:extLst>
            <a:ext uri="{FF2B5EF4-FFF2-40B4-BE49-F238E27FC236}">
              <a16:creationId xmlns:a16="http://schemas.microsoft.com/office/drawing/2014/main" id="{240CAC6E-7328-4555-BC3F-CE62D72BFAE6}"/>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16" name="テキスト ボックス 215">
          <a:extLst>
            <a:ext uri="{FF2B5EF4-FFF2-40B4-BE49-F238E27FC236}">
              <a16:creationId xmlns:a16="http://schemas.microsoft.com/office/drawing/2014/main" id="{2FC79534-7A79-4D1B-8C4D-FDD986123A43}"/>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94415C65-CD48-4158-BB02-B4EF347D78B1}"/>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15B65677-6C7F-47D9-94D3-F201A2AA5F4E}"/>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8601CF92-D0DB-4B4C-9C55-08BBF1A4BEDF}"/>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FD89F7CC-916D-4BCE-B783-E9F3430943F9}"/>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FEE93611-0F17-4F13-9E7C-53F51374B4C5}"/>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451F862F-680F-45C7-AEDB-465944E285B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40434B81-3FEE-4BE5-B133-5FE88F278ABF}"/>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3C856D62-4253-4FDE-A7BB-ED4244B80C25}"/>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A5F3C1C7-5CCD-452B-9188-B18D167CCD44}"/>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834F9F7-1EC1-4955-953D-9C1D7CE4E0D5}"/>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9FD4E5DB-F7A6-41FC-A6B3-4E0CAEB6A6A2}"/>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年間は類似団体平均を上回っているが、主な要因は、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出金の増加にある。下水道施設の維持管理経費に加え、介護保険事業、国民健康保険事業等で給付の増などから、今後も増加傾向は続くと予想される。事業の精査や給付内容の見直しを行うなど普通会計の負担額を減らすように努め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1174A618-B0D0-4EFB-9A12-A8C7EEB1346A}"/>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76DA6E3D-E12C-4168-942F-2F67C8B96477}"/>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52101E82-F492-423E-AC98-78A2C09DF8F9}"/>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F80D7A4-B63A-4274-BC0F-916300A323CB}"/>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535D77B4-79E5-4771-B26D-39B531E84B9D}"/>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DD57F467-7FE3-414F-9C42-DEAB1B412D69}"/>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C25B07E1-5CB3-464E-B64F-3C5D5C66FBF5}"/>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7205F6B1-15F1-4200-919B-EFEF7BD3C4DA}"/>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75CE632-E19F-400E-ADA7-13691187491A}"/>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772DED3-476D-42FA-8557-AB09EB5BE402}"/>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C54DDB85-F7F2-4DD8-BA35-49BFF31FDD97}"/>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EEE7CC76-2E37-4E7E-8F8E-2EBD9AB34789}"/>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B8A0081A-1B8B-4A1A-A50A-E6D3CB8BA88A}"/>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8163CB72-20D9-44F6-A490-FCC36EF03ED4}"/>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1165F838-0382-4D95-9B7D-BC943DD7CD96}"/>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5B14C418-FD63-4266-AC6B-B7AE64994E1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5FA58C28-353C-45D3-823A-962F65C7898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E2B9FBD3-469B-41D8-AB0C-FE6906C61D2F}"/>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135165</xdr:rowOff>
    </xdr:from>
    <xdr:to>
      <xdr:col>82</xdr:col>
      <xdr:colOff>107950</xdr:colOff>
      <xdr:row>62</xdr:row>
      <xdr:rowOff>72572</xdr:rowOff>
    </xdr:to>
    <xdr:cxnSp macro="">
      <xdr:nvCxnSpPr>
        <xdr:cNvPr id="246" name="直線コネクタ 245">
          <a:extLst>
            <a:ext uri="{FF2B5EF4-FFF2-40B4-BE49-F238E27FC236}">
              <a16:creationId xmlns:a16="http://schemas.microsoft.com/office/drawing/2014/main" id="{3161C352-68E7-4A9C-A933-DD76879673B6}"/>
            </a:ext>
          </a:extLst>
        </xdr:cNvPr>
        <xdr:cNvCxnSpPr/>
      </xdr:nvCxnSpPr>
      <xdr:spPr>
        <a:xfrm flipV="1">
          <a:off x="16510000" y="9222015"/>
          <a:ext cx="0" cy="148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44649</xdr:rowOff>
    </xdr:from>
    <xdr:ext cx="762000" cy="259045"/>
    <xdr:sp macro="" textlink="">
      <xdr:nvSpPr>
        <xdr:cNvPr id="247" name="その他最小値テキスト">
          <a:extLst>
            <a:ext uri="{FF2B5EF4-FFF2-40B4-BE49-F238E27FC236}">
              <a16:creationId xmlns:a16="http://schemas.microsoft.com/office/drawing/2014/main" id="{DB0C57AA-0EA8-4A47-A8CA-CD726768EF7A}"/>
            </a:ext>
          </a:extLst>
        </xdr:cNvPr>
        <xdr:cNvSpPr txBox="1"/>
      </xdr:nvSpPr>
      <xdr:spPr>
        <a:xfrm>
          <a:off x="16598900" y="1067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72572</xdr:rowOff>
    </xdr:from>
    <xdr:to>
      <xdr:col>82</xdr:col>
      <xdr:colOff>196850</xdr:colOff>
      <xdr:row>62</xdr:row>
      <xdr:rowOff>72572</xdr:rowOff>
    </xdr:to>
    <xdr:cxnSp macro="">
      <xdr:nvCxnSpPr>
        <xdr:cNvPr id="248" name="直線コネクタ 247">
          <a:extLst>
            <a:ext uri="{FF2B5EF4-FFF2-40B4-BE49-F238E27FC236}">
              <a16:creationId xmlns:a16="http://schemas.microsoft.com/office/drawing/2014/main" id="{12B2E6C7-3ED7-4233-B22A-82FACA1FA9C4}"/>
            </a:ext>
          </a:extLst>
        </xdr:cNvPr>
        <xdr:cNvCxnSpPr/>
      </xdr:nvCxnSpPr>
      <xdr:spPr>
        <a:xfrm>
          <a:off x="16421100" y="10702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50092</xdr:rowOff>
    </xdr:from>
    <xdr:ext cx="762000" cy="259045"/>
    <xdr:sp macro="" textlink="">
      <xdr:nvSpPr>
        <xdr:cNvPr id="249" name="その他最大値テキスト">
          <a:extLst>
            <a:ext uri="{FF2B5EF4-FFF2-40B4-BE49-F238E27FC236}">
              <a16:creationId xmlns:a16="http://schemas.microsoft.com/office/drawing/2014/main" id="{DB5EFBAD-52C3-4E6D-BE98-7D926E8B414C}"/>
            </a:ext>
          </a:extLst>
        </xdr:cNvPr>
        <xdr:cNvSpPr txBox="1"/>
      </xdr:nvSpPr>
      <xdr:spPr>
        <a:xfrm>
          <a:off x="16598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135165</xdr:rowOff>
    </xdr:from>
    <xdr:to>
      <xdr:col>82</xdr:col>
      <xdr:colOff>196850</xdr:colOff>
      <xdr:row>53</xdr:row>
      <xdr:rowOff>135165</xdr:rowOff>
    </xdr:to>
    <xdr:cxnSp macro="">
      <xdr:nvCxnSpPr>
        <xdr:cNvPr id="250" name="直線コネクタ 249">
          <a:extLst>
            <a:ext uri="{FF2B5EF4-FFF2-40B4-BE49-F238E27FC236}">
              <a16:creationId xmlns:a16="http://schemas.microsoft.com/office/drawing/2014/main" id="{E952F845-EA01-474D-BAE6-1412B9CBD286}"/>
            </a:ext>
          </a:extLst>
        </xdr:cNvPr>
        <xdr:cNvCxnSpPr/>
      </xdr:nvCxnSpPr>
      <xdr:spPr>
        <a:xfrm>
          <a:off x="16421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113393</xdr:rowOff>
    </xdr:to>
    <xdr:cxnSp macro="">
      <xdr:nvCxnSpPr>
        <xdr:cNvPr id="251" name="直線コネクタ 250">
          <a:extLst>
            <a:ext uri="{FF2B5EF4-FFF2-40B4-BE49-F238E27FC236}">
              <a16:creationId xmlns:a16="http://schemas.microsoft.com/office/drawing/2014/main" id="{D9E79183-7AA9-4DEA-BAFB-4FC244BD0FD9}"/>
            </a:ext>
          </a:extLst>
        </xdr:cNvPr>
        <xdr:cNvCxnSpPr/>
      </xdr:nvCxnSpPr>
      <xdr:spPr>
        <a:xfrm>
          <a:off x="15671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163484</xdr:rowOff>
    </xdr:from>
    <xdr:ext cx="762000" cy="259045"/>
    <xdr:sp macro="" textlink="">
      <xdr:nvSpPr>
        <xdr:cNvPr id="252" name="その他平均値テキスト">
          <a:extLst>
            <a:ext uri="{FF2B5EF4-FFF2-40B4-BE49-F238E27FC236}">
              <a16:creationId xmlns:a16="http://schemas.microsoft.com/office/drawing/2014/main" id="{30F78C13-FB38-4CB0-8C8D-4CDFB05722F4}"/>
            </a:ext>
          </a:extLst>
        </xdr:cNvPr>
        <xdr:cNvSpPr txBox="1"/>
      </xdr:nvSpPr>
      <xdr:spPr>
        <a:xfrm>
          <a:off x="16598900" y="95932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146957</xdr:rowOff>
    </xdr:from>
    <xdr:to>
      <xdr:col>82</xdr:col>
      <xdr:colOff>158750</xdr:colOff>
      <xdr:row>57</xdr:row>
      <xdr:rowOff>77107</xdr:rowOff>
    </xdr:to>
    <xdr:sp macro="" textlink="">
      <xdr:nvSpPr>
        <xdr:cNvPr id="253" name="フローチャート: 判断 252">
          <a:extLst>
            <a:ext uri="{FF2B5EF4-FFF2-40B4-BE49-F238E27FC236}">
              <a16:creationId xmlns:a16="http://schemas.microsoft.com/office/drawing/2014/main" id="{ECA9CB12-3B98-42C2-B697-AB2725F9BF5B}"/>
            </a:ext>
          </a:extLst>
        </xdr:cNvPr>
        <xdr:cNvSpPr/>
      </xdr:nvSpPr>
      <xdr:spPr>
        <a:xfrm>
          <a:off x="164592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26307</xdr:rowOff>
    </xdr:from>
    <xdr:to>
      <xdr:col>78</xdr:col>
      <xdr:colOff>69850</xdr:colOff>
      <xdr:row>57</xdr:row>
      <xdr:rowOff>69850</xdr:rowOff>
    </xdr:to>
    <xdr:cxnSp macro="">
      <xdr:nvCxnSpPr>
        <xdr:cNvPr id="254" name="直線コネクタ 253">
          <a:extLst>
            <a:ext uri="{FF2B5EF4-FFF2-40B4-BE49-F238E27FC236}">
              <a16:creationId xmlns:a16="http://schemas.microsoft.com/office/drawing/2014/main" id="{B3480D7D-B8AF-4DB0-B27B-AEFA6E7697F2}"/>
            </a:ext>
          </a:extLst>
        </xdr:cNvPr>
        <xdr:cNvCxnSpPr/>
      </xdr:nvCxnSpPr>
      <xdr:spPr>
        <a:xfrm>
          <a:off x="14782800" y="97989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70CAFBA7-20B2-42C7-9C74-95AD61A2F85A}"/>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E05BE9B5-8C6C-412E-BAA3-FF6F9905AA46}"/>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26307</xdr:rowOff>
    </xdr:from>
    <xdr:to>
      <xdr:col>73</xdr:col>
      <xdr:colOff>180975</xdr:colOff>
      <xdr:row>57</xdr:row>
      <xdr:rowOff>135165</xdr:rowOff>
    </xdr:to>
    <xdr:cxnSp macro="">
      <xdr:nvCxnSpPr>
        <xdr:cNvPr id="257" name="直線コネクタ 256">
          <a:extLst>
            <a:ext uri="{FF2B5EF4-FFF2-40B4-BE49-F238E27FC236}">
              <a16:creationId xmlns:a16="http://schemas.microsoft.com/office/drawing/2014/main" id="{DEF4D3E8-FFFF-4646-9B3C-9560B9E2730A}"/>
            </a:ext>
          </a:extLst>
        </xdr:cNvPr>
        <xdr:cNvCxnSpPr/>
      </xdr:nvCxnSpPr>
      <xdr:spPr>
        <a:xfrm flipV="1">
          <a:off x="13893800" y="97989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59872</xdr:rowOff>
    </xdr:from>
    <xdr:to>
      <xdr:col>74</xdr:col>
      <xdr:colOff>31750</xdr:colOff>
      <xdr:row>56</xdr:row>
      <xdr:rowOff>161472</xdr:rowOff>
    </xdr:to>
    <xdr:sp macro="" textlink="">
      <xdr:nvSpPr>
        <xdr:cNvPr id="258" name="フローチャート: 判断 257">
          <a:extLst>
            <a:ext uri="{FF2B5EF4-FFF2-40B4-BE49-F238E27FC236}">
              <a16:creationId xmlns:a16="http://schemas.microsoft.com/office/drawing/2014/main" id="{6C7389CE-7194-4F0D-A8D3-283418B0A9F1}"/>
            </a:ext>
          </a:extLst>
        </xdr:cNvPr>
        <xdr:cNvSpPr/>
      </xdr:nvSpPr>
      <xdr:spPr>
        <a:xfrm>
          <a:off x="14732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199</xdr:rowOff>
    </xdr:from>
    <xdr:ext cx="762000" cy="259045"/>
    <xdr:sp macro="" textlink="">
      <xdr:nvSpPr>
        <xdr:cNvPr id="259" name="テキスト ボックス 258">
          <a:extLst>
            <a:ext uri="{FF2B5EF4-FFF2-40B4-BE49-F238E27FC236}">
              <a16:creationId xmlns:a16="http://schemas.microsoft.com/office/drawing/2014/main" id="{EB299FF5-1B6B-467D-B432-204535C2265E}"/>
            </a:ext>
          </a:extLst>
        </xdr:cNvPr>
        <xdr:cNvSpPr txBox="1"/>
      </xdr:nvSpPr>
      <xdr:spPr>
        <a:xfrm>
          <a:off x="14401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154215</xdr:rowOff>
    </xdr:from>
    <xdr:to>
      <xdr:col>69</xdr:col>
      <xdr:colOff>92075</xdr:colOff>
      <xdr:row>57</xdr:row>
      <xdr:rowOff>135165</xdr:rowOff>
    </xdr:to>
    <xdr:cxnSp macro="">
      <xdr:nvCxnSpPr>
        <xdr:cNvPr id="260" name="直線コネクタ 259">
          <a:extLst>
            <a:ext uri="{FF2B5EF4-FFF2-40B4-BE49-F238E27FC236}">
              <a16:creationId xmlns:a16="http://schemas.microsoft.com/office/drawing/2014/main" id="{56C44D47-D781-48AB-8A39-47A9AF976103}"/>
            </a:ext>
          </a:extLst>
        </xdr:cNvPr>
        <xdr:cNvCxnSpPr/>
      </xdr:nvCxnSpPr>
      <xdr:spPr>
        <a:xfrm>
          <a:off x="13004800" y="97554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7443055B-79EF-4CDD-96D7-4E469C737176}"/>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2" name="テキスト ボックス 261">
          <a:extLst>
            <a:ext uri="{FF2B5EF4-FFF2-40B4-BE49-F238E27FC236}">
              <a16:creationId xmlns:a16="http://schemas.microsoft.com/office/drawing/2014/main" id="{0019E70E-396B-4606-9935-8BB9AB40A094}"/>
            </a:ext>
          </a:extLst>
        </xdr:cNvPr>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3" name="フローチャート: 判断 262">
          <a:extLst>
            <a:ext uri="{FF2B5EF4-FFF2-40B4-BE49-F238E27FC236}">
              <a16:creationId xmlns:a16="http://schemas.microsoft.com/office/drawing/2014/main" id="{75FA288A-D434-44C3-9BF5-97AA3EF5FB01}"/>
            </a:ext>
          </a:extLst>
        </xdr:cNvPr>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148970</xdr:rowOff>
    </xdr:from>
    <xdr:ext cx="762000" cy="259045"/>
    <xdr:sp macro="" textlink="">
      <xdr:nvSpPr>
        <xdr:cNvPr id="264" name="テキスト ボックス 263">
          <a:extLst>
            <a:ext uri="{FF2B5EF4-FFF2-40B4-BE49-F238E27FC236}">
              <a16:creationId xmlns:a16="http://schemas.microsoft.com/office/drawing/2014/main" id="{6AB78368-677A-4219-A8E8-403890F7350B}"/>
            </a:ext>
          </a:extLst>
        </xdr:cNvPr>
        <xdr:cNvSpPr txBox="1"/>
      </xdr:nvSpPr>
      <xdr:spPr>
        <a:xfrm>
          <a:off x="12623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ED5E5E2B-4F64-44CA-9E0F-D713CD6A91A7}"/>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DB0264CD-1A47-4CE2-BB1C-F6212616E227}"/>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AEBD986C-FB94-4F58-BAEA-58D48CC2E11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D0BDFE85-718D-4C45-A0D1-9A02BA4ED485}"/>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A636B8EB-02A5-4843-8E28-C29788FE6E51}"/>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a:extLst>
            <a:ext uri="{FF2B5EF4-FFF2-40B4-BE49-F238E27FC236}">
              <a16:creationId xmlns:a16="http://schemas.microsoft.com/office/drawing/2014/main" id="{7A302683-67DD-460C-9B87-7A288EB72546}"/>
            </a:ext>
          </a:extLst>
        </xdr:cNvPr>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a:extLst>
            <a:ext uri="{FF2B5EF4-FFF2-40B4-BE49-F238E27FC236}">
              <a16:creationId xmlns:a16="http://schemas.microsoft.com/office/drawing/2014/main" id="{B23DBD53-1EC0-470E-BF1C-4BEFF0EEF3FB}"/>
            </a:ext>
          </a:extLst>
        </xdr:cNvPr>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a:extLst>
            <a:ext uri="{FF2B5EF4-FFF2-40B4-BE49-F238E27FC236}">
              <a16:creationId xmlns:a16="http://schemas.microsoft.com/office/drawing/2014/main" id="{11DA2009-CBD9-4651-9868-8BFC703BEA8C}"/>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a:extLst>
            <a:ext uri="{FF2B5EF4-FFF2-40B4-BE49-F238E27FC236}">
              <a16:creationId xmlns:a16="http://schemas.microsoft.com/office/drawing/2014/main" id="{22F3B136-D98B-48A8-9495-52F6FB649EF2}"/>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146957</xdr:rowOff>
    </xdr:from>
    <xdr:to>
      <xdr:col>74</xdr:col>
      <xdr:colOff>31750</xdr:colOff>
      <xdr:row>57</xdr:row>
      <xdr:rowOff>77107</xdr:rowOff>
    </xdr:to>
    <xdr:sp macro="" textlink="">
      <xdr:nvSpPr>
        <xdr:cNvPr id="274" name="楕円 273">
          <a:extLst>
            <a:ext uri="{FF2B5EF4-FFF2-40B4-BE49-F238E27FC236}">
              <a16:creationId xmlns:a16="http://schemas.microsoft.com/office/drawing/2014/main" id="{E36D2074-3A0A-4238-B1A2-35994453C83B}"/>
            </a:ext>
          </a:extLst>
        </xdr:cNvPr>
        <xdr:cNvSpPr/>
      </xdr:nvSpPr>
      <xdr:spPr>
        <a:xfrm>
          <a:off x="14732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61884</xdr:rowOff>
    </xdr:from>
    <xdr:ext cx="762000" cy="259045"/>
    <xdr:sp macro="" textlink="">
      <xdr:nvSpPr>
        <xdr:cNvPr id="275" name="テキスト ボックス 274">
          <a:extLst>
            <a:ext uri="{FF2B5EF4-FFF2-40B4-BE49-F238E27FC236}">
              <a16:creationId xmlns:a16="http://schemas.microsoft.com/office/drawing/2014/main" id="{E71706AA-B549-4CB7-827E-559F30166489}"/>
            </a:ext>
          </a:extLst>
        </xdr:cNvPr>
        <xdr:cNvSpPr txBox="1"/>
      </xdr:nvSpPr>
      <xdr:spPr>
        <a:xfrm>
          <a:off x="14401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84365</xdr:rowOff>
    </xdr:from>
    <xdr:to>
      <xdr:col>69</xdr:col>
      <xdr:colOff>142875</xdr:colOff>
      <xdr:row>58</xdr:row>
      <xdr:rowOff>14515</xdr:rowOff>
    </xdr:to>
    <xdr:sp macro="" textlink="">
      <xdr:nvSpPr>
        <xdr:cNvPr id="276" name="楕円 275">
          <a:extLst>
            <a:ext uri="{FF2B5EF4-FFF2-40B4-BE49-F238E27FC236}">
              <a16:creationId xmlns:a16="http://schemas.microsoft.com/office/drawing/2014/main" id="{041B207C-88FD-4919-9DCF-B874997F4AF9}"/>
            </a:ext>
          </a:extLst>
        </xdr:cNvPr>
        <xdr:cNvSpPr/>
      </xdr:nvSpPr>
      <xdr:spPr>
        <a:xfrm>
          <a:off x="13843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170742</xdr:rowOff>
    </xdr:from>
    <xdr:ext cx="762000" cy="259045"/>
    <xdr:sp macro="" textlink="">
      <xdr:nvSpPr>
        <xdr:cNvPr id="277" name="テキスト ボックス 276">
          <a:extLst>
            <a:ext uri="{FF2B5EF4-FFF2-40B4-BE49-F238E27FC236}">
              <a16:creationId xmlns:a16="http://schemas.microsoft.com/office/drawing/2014/main" id="{B127A467-EC0C-4D6A-B573-BF7B54108FE7}"/>
            </a:ext>
          </a:extLst>
        </xdr:cNvPr>
        <xdr:cNvSpPr txBox="1"/>
      </xdr:nvSpPr>
      <xdr:spPr>
        <a:xfrm>
          <a:off x="13512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103415</xdr:rowOff>
    </xdr:from>
    <xdr:to>
      <xdr:col>65</xdr:col>
      <xdr:colOff>53975</xdr:colOff>
      <xdr:row>57</xdr:row>
      <xdr:rowOff>33565</xdr:rowOff>
    </xdr:to>
    <xdr:sp macro="" textlink="">
      <xdr:nvSpPr>
        <xdr:cNvPr id="278" name="楕円 277">
          <a:extLst>
            <a:ext uri="{FF2B5EF4-FFF2-40B4-BE49-F238E27FC236}">
              <a16:creationId xmlns:a16="http://schemas.microsoft.com/office/drawing/2014/main" id="{C08C59DC-0084-47E0-B3F9-1E00A4DFC9B9}"/>
            </a:ext>
          </a:extLst>
        </xdr:cNvPr>
        <xdr:cNvSpPr/>
      </xdr:nvSpPr>
      <xdr:spPr>
        <a:xfrm>
          <a:off x="129540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43742</xdr:rowOff>
    </xdr:from>
    <xdr:ext cx="762000" cy="259045"/>
    <xdr:sp macro="" textlink="">
      <xdr:nvSpPr>
        <xdr:cNvPr id="279" name="テキスト ボックス 278">
          <a:extLst>
            <a:ext uri="{FF2B5EF4-FFF2-40B4-BE49-F238E27FC236}">
              <a16:creationId xmlns:a16="http://schemas.microsoft.com/office/drawing/2014/main" id="{A9D9D11B-21AD-4ABF-972D-31FD30D59DBA}"/>
            </a:ext>
          </a:extLst>
        </xdr:cNvPr>
        <xdr:cNvSpPr txBox="1"/>
      </xdr:nvSpPr>
      <xdr:spPr>
        <a:xfrm>
          <a:off x="12623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E8DFF250-C879-42FA-9FD9-233A7698954B}"/>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E6F13B38-5C70-45F4-BDFA-B283D8030242}"/>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9A32BDDC-025C-4579-A818-7FB18EB14BA1}"/>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B885DE7E-82BF-4F22-84E6-53B596B73DF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6569F29B-DFF9-4DDB-BF0E-FE5D416CAF4D}"/>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148AA77-7A9B-4449-BB1B-0FBBD9E6E374}"/>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1C42F71D-9DC8-4EBB-A3DC-54A9EA0DE37B}"/>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76700427-FBF6-4BBF-9541-66969539A292}"/>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5EC152AD-E561-4A68-B8D3-1DDEDB6056B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36B4BA4D-D364-40B5-9B0C-C3A319524BE3}"/>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A2D4B80-AEFD-44A4-B695-3EAAE750362A}"/>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補助費等は類似団体平均を下回った。必要な補助について精査し、引き続き補助費の適正化に努めていく。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917A6AF2-DF18-4C74-9621-072C01732DE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203DCDB5-7C92-4E28-B685-8B1B60C78797}"/>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E33F4A9E-1132-47F9-A835-69A87B2C9131}"/>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30D001F7-E571-4E3A-B70F-D7388E8E359F}"/>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C8609AC4-4084-41D6-84D7-0401F69F4B84}"/>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CB29C486-FC6E-4F39-B912-93AE1AEF5301}"/>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D6226483-5827-4C3B-A9C5-0051F6594D3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D4A02971-59C5-487F-BBCA-3259C53AFE64}"/>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4B309138-432B-4771-B7B0-DAA07EA0BD12}"/>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46CAF6FB-4F7D-4BCA-A223-99371334D834}"/>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6C28D5AD-B9A0-403C-B3B5-BB92ACBB646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50F202B3-A97D-4E59-BA44-8949D361FF0C}"/>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490DAA3E-D7F7-46C9-B12A-FF5FA534CB76}"/>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145288</xdr:rowOff>
    </xdr:from>
    <xdr:to>
      <xdr:col>82</xdr:col>
      <xdr:colOff>107950</xdr:colOff>
      <xdr:row>40</xdr:row>
      <xdr:rowOff>140716</xdr:rowOff>
    </xdr:to>
    <xdr:cxnSp macro="">
      <xdr:nvCxnSpPr>
        <xdr:cNvPr id="304" name="直線コネクタ 303">
          <a:extLst>
            <a:ext uri="{FF2B5EF4-FFF2-40B4-BE49-F238E27FC236}">
              <a16:creationId xmlns:a16="http://schemas.microsoft.com/office/drawing/2014/main" id="{10501A24-D72E-498C-A1EC-17018A471DCC}"/>
            </a:ext>
          </a:extLst>
        </xdr:cNvPr>
        <xdr:cNvCxnSpPr/>
      </xdr:nvCxnSpPr>
      <xdr:spPr>
        <a:xfrm flipV="1">
          <a:off x="16510000" y="5974588"/>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305" name="補助費等最小値テキスト">
          <a:extLst>
            <a:ext uri="{FF2B5EF4-FFF2-40B4-BE49-F238E27FC236}">
              <a16:creationId xmlns:a16="http://schemas.microsoft.com/office/drawing/2014/main" id="{03CA548A-8C0B-483B-81C8-7C5C276E6908}"/>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306" name="直線コネクタ 305">
          <a:extLst>
            <a:ext uri="{FF2B5EF4-FFF2-40B4-BE49-F238E27FC236}">
              <a16:creationId xmlns:a16="http://schemas.microsoft.com/office/drawing/2014/main" id="{7D998656-162A-4394-91CA-89B1D31EBE3B}"/>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60215</xdr:rowOff>
    </xdr:from>
    <xdr:ext cx="762000" cy="259045"/>
    <xdr:sp macro="" textlink="">
      <xdr:nvSpPr>
        <xdr:cNvPr id="307" name="補助費等最大値テキスト">
          <a:extLst>
            <a:ext uri="{FF2B5EF4-FFF2-40B4-BE49-F238E27FC236}">
              <a16:creationId xmlns:a16="http://schemas.microsoft.com/office/drawing/2014/main" id="{E7352318-4EC1-4CF4-9341-B1F656B2B5AE}"/>
            </a:ext>
          </a:extLst>
        </xdr:cNvPr>
        <xdr:cNvSpPr txBox="1"/>
      </xdr:nvSpPr>
      <xdr:spPr>
        <a:xfrm>
          <a:off x="16598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145288</xdr:rowOff>
    </xdr:from>
    <xdr:to>
      <xdr:col>82</xdr:col>
      <xdr:colOff>196850</xdr:colOff>
      <xdr:row>34</xdr:row>
      <xdr:rowOff>145288</xdr:rowOff>
    </xdr:to>
    <xdr:cxnSp macro="">
      <xdr:nvCxnSpPr>
        <xdr:cNvPr id="308" name="直線コネクタ 307">
          <a:extLst>
            <a:ext uri="{FF2B5EF4-FFF2-40B4-BE49-F238E27FC236}">
              <a16:creationId xmlns:a16="http://schemas.microsoft.com/office/drawing/2014/main" id="{25F88133-E7D6-40F8-9E76-78F8C554FF0B}"/>
            </a:ext>
          </a:extLst>
        </xdr:cNvPr>
        <xdr:cNvCxnSpPr/>
      </xdr:nvCxnSpPr>
      <xdr:spPr>
        <a:xfrm>
          <a:off x="16421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140716</xdr:rowOff>
    </xdr:to>
    <xdr:cxnSp macro="">
      <xdr:nvCxnSpPr>
        <xdr:cNvPr id="309" name="直線コネクタ 308">
          <a:extLst>
            <a:ext uri="{FF2B5EF4-FFF2-40B4-BE49-F238E27FC236}">
              <a16:creationId xmlns:a16="http://schemas.microsoft.com/office/drawing/2014/main" id="{F3C62C98-8562-4B8F-8F09-77741B5DD128}"/>
            </a:ext>
          </a:extLst>
        </xdr:cNvPr>
        <xdr:cNvCxnSpPr/>
      </xdr:nvCxnSpPr>
      <xdr:spPr>
        <a:xfrm flipV="1">
          <a:off x="15671800" y="627176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126001</xdr:rowOff>
    </xdr:from>
    <xdr:ext cx="762000" cy="259045"/>
    <xdr:sp macro="" textlink="">
      <xdr:nvSpPr>
        <xdr:cNvPr id="310" name="補助費等平均値テキスト">
          <a:extLst>
            <a:ext uri="{FF2B5EF4-FFF2-40B4-BE49-F238E27FC236}">
              <a16:creationId xmlns:a16="http://schemas.microsoft.com/office/drawing/2014/main" id="{2657D354-C2EA-4928-B4F7-36A9990B6319}"/>
            </a:ext>
          </a:extLst>
        </xdr:cNvPr>
        <xdr:cNvSpPr txBox="1"/>
      </xdr:nvSpPr>
      <xdr:spPr>
        <a:xfrm>
          <a:off x="16598900" y="6298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11" name="フローチャート: 判断 310">
          <a:extLst>
            <a:ext uri="{FF2B5EF4-FFF2-40B4-BE49-F238E27FC236}">
              <a16:creationId xmlns:a16="http://schemas.microsoft.com/office/drawing/2014/main" id="{117D3D7E-49CB-46DE-9D9C-48E71CBB081C}"/>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99568</xdr:rowOff>
    </xdr:from>
    <xdr:to>
      <xdr:col>78</xdr:col>
      <xdr:colOff>69850</xdr:colOff>
      <xdr:row>36</xdr:row>
      <xdr:rowOff>140716</xdr:rowOff>
    </xdr:to>
    <xdr:cxnSp macro="">
      <xdr:nvCxnSpPr>
        <xdr:cNvPr id="312" name="直線コネクタ 311">
          <a:extLst>
            <a:ext uri="{FF2B5EF4-FFF2-40B4-BE49-F238E27FC236}">
              <a16:creationId xmlns:a16="http://schemas.microsoft.com/office/drawing/2014/main" id="{2505B834-07E8-4E83-A6FE-F753A3F9CB68}"/>
            </a:ext>
          </a:extLst>
        </xdr:cNvPr>
        <xdr:cNvCxnSpPr/>
      </xdr:nvCxnSpPr>
      <xdr:spPr>
        <a:xfrm>
          <a:off x="14782800" y="62717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3" name="フローチャート: 判断 312">
          <a:extLst>
            <a:ext uri="{FF2B5EF4-FFF2-40B4-BE49-F238E27FC236}">
              <a16:creationId xmlns:a16="http://schemas.microsoft.com/office/drawing/2014/main" id="{069DC27D-4450-4592-8A42-2EF8A21ED6D3}"/>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14" name="テキスト ボックス 313">
          <a:extLst>
            <a:ext uri="{FF2B5EF4-FFF2-40B4-BE49-F238E27FC236}">
              <a16:creationId xmlns:a16="http://schemas.microsoft.com/office/drawing/2014/main" id="{6195945F-980C-481E-913D-9ABCCE28987B}"/>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99568</xdr:rowOff>
    </xdr:from>
    <xdr:to>
      <xdr:col>73</xdr:col>
      <xdr:colOff>180975</xdr:colOff>
      <xdr:row>37</xdr:row>
      <xdr:rowOff>1270</xdr:rowOff>
    </xdr:to>
    <xdr:cxnSp macro="">
      <xdr:nvCxnSpPr>
        <xdr:cNvPr id="315" name="直線コネクタ 314">
          <a:extLst>
            <a:ext uri="{FF2B5EF4-FFF2-40B4-BE49-F238E27FC236}">
              <a16:creationId xmlns:a16="http://schemas.microsoft.com/office/drawing/2014/main" id="{8F25907D-64BE-47A7-995D-3651638C4C89}"/>
            </a:ext>
          </a:extLst>
        </xdr:cNvPr>
        <xdr:cNvCxnSpPr/>
      </xdr:nvCxnSpPr>
      <xdr:spPr>
        <a:xfrm flipV="1">
          <a:off x="13893800" y="627176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3FD578D9-7797-47FD-956D-9814A98BC6FD}"/>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70565C6A-77E6-4308-AF55-1278B5CF4EEA}"/>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1270</xdr:rowOff>
    </xdr:from>
    <xdr:to>
      <xdr:col>69</xdr:col>
      <xdr:colOff>92075</xdr:colOff>
      <xdr:row>37</xdr:row>
      <xdr:rowOff>28702</xdr:rowOff>
    </xdr:to>
    <xdr:cxnSp macro="">
      <xdr:nvCxnSpPr>
        <xdr:cNvPr id="318" name="直線コネクタ 317">
          <a:extLst>
            <a:ext uri="{FF2B5EF4-FFF2-40B4-BE49-F238E27FC236}">
              <a16:creationId xmlns:a16="http://schemas.microsoft.com/office/drawing/2014/main" id="{F2B6D386-5AEC-4383-B2C4-151722DF49B2}"/>
            </a:ext>
          </a:extLst>
        </xdr:cNvPr>
        <xdr:cNvCxnSpPr/>
      </xdr:nvCxnSpPr>
      <xdr:spPr>
        <a:xfrm flipV="1">
          <a:off x="13004800" y="634492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1FA5BE49-5CFF-4089-B834-D74A0A4394B9}"/>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CF569819-6A77-47AB-BE6E-6996FE4E2F48}"/>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21" name="フローチャート: 判断 320">
          <a:extLst>
            <a:ext uri="{FF2B5EF4-FFF2-40B4-BE49-F238E27FC236}">
              <a16:creationId xmlns:a16="http://schemas.microsoft.com/office/drawing/2014/main" id="{8D91D3AE-4F37-49A8-B691-041CA0CF4366}"/>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22" name="テキスト ボックス 321">
          <a:extLst>
            <a:ext uri="{FF2B5EF4-FFF2-40B4-BE49-F238E27FC236}">
              <a16:creationId xmlns:a16="http://schemas.microsoft.com/office/drawing/2014/main" id="{C00B3168-40D7-4B60-9045-50424848D5BB}"/>
            </a:ext>
          </a:extLst>
        </xdr:cNvPr>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7AEA951B-1C9C-49D4-9685-4A30B84801DE}"/>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A42DC317-F16B-4C9E-8C92-CAC1A5CD1A2C}"/>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DF72C4A5-BC66-48E0-A2F7-BB1475EFBF0F}"/>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5CDB0AA7-7B0B-41B4-A658-9B6CD53A0A68}"/>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F68F9708-6C5A-40B5-B1D6-1F3A0C4F2BF7}"/>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8" name="楕円 327">
          <a:extLst>
            <a:ext uri="{FF2B5EF4-FFF2-40B4-BE49-F238E27FC236}">
              <a16:creationId xmlns:a16="http://schemas.microsoft.com/office/drawing/2014/main" id="{7A6455B4-9944-42C4-8632-DE8C633A061E}"/>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9" name="補助費等該当値テキスト">
          <a:extLst>
            <a:ext uri="{FF2B5EF4-FFF2-40B4-BE49-F238E27FC236}">
              <a16:creationId xmlns:a16="http://schemas.microsoft.com/office/drawing/2014/main" id="{40A2E13B-EC0D-4D7C-91B7-FD3D72BAB9CF}"/>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89916</xdr:rowOff>
    </xdr:from>
    <xdr:to>
      <xdr:col>78</xdr:col>
      <xdr:colOff>120650</xdr:colOff>
      <xdr:row>37</xdr:row>
      <xdr:rowOff>20066</xdr:rowOff>
    </xdr:to>
    <xdr:sp macro="" textlink="">
      <xdr:nvSpPr>
        <xdr:cNvPr id="330" name="楕円 329">
          <a:extLst>
            <a:ext uri="{FF2B5EF4-FFF2-40B4-BE49-F238E27FC236}">
              <a16:creationId xmlns:a16="http://schemas.microsoft.com/office/drawing/2014/main" id="{DD61048A-A480-4FF6-B78D-D8AE084DFB6D}"/>
            </a:ext>
          </a:extLst>
        </xdr:cNvPr>
        <xdr:cNvSpPr/>
      </xdr:nvSpPr>
      <xdr:spPr>
        <a:xfrm>
          <a:off x="15621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30243</xdr:rowOff>
    </xdr:from>
    <xdr:ext cx="736600" cy="259045"/>
    <xdr:sp macro="" textlink="">
      <xdr:nvSpPr>
        <xdr:cNvPr id="331" name="テキスト ボックス 330">
          <a:extLst>
            <a:ext uri="{FF2B5EF4-FFF2-40B4-BE49-F238E27FC236}">
              <a16:creationId xmlns:a16="http://schemas.microsoft.com/office/drawing/2014/main" id="{D5DEB6B1-5FC1-467B-B351-1E50B9EFBD84}"/>
            </a:ext>
          </a:extLst>
        </xdr:cNvPr>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48768</xdr:rowOff>
    </xdr:from>
    <xdr:to>
      <xdr:col>74</xdr:col>
      <xdr:colOff>31750</xdr:colOff>
      <xdr:row>36</xdr:row>
      <xdr:rowOff>150368</xdr:rowOff>
    </xdr:to>
    <xdr:sp macro="" textlink="">
      <xdr:nvSpPr>
        <xdr:cNvPr id="332" name="楕円 331">
          <a:extLst>
            <a:ext uri="{FF2B5EF4-FFF2-40B4-BE49-F238E27FC236}">
              <a16:creationId xmlns:a16="http://schemas.microsoft.com/office/drawing/2014/main" id="{153AAFB7-0D11-4564-97BB-3EF8BACA53F7}"/>
            </a:ext>
          </a:extLst>
        </xdr:cNvPr>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160545</xdr:rowOff>
    </xdr:from>
    <xdr:ext cx="762000" cy="259045"/>
    <xdr:sp macro="" textlink="">
      <xdr:nvSpPr>
        <xdr:cNvPr id="333" name="テキスト ボックス 332">
          <a:extLst>
            <a:ext uri="{FF2B5EF4-FFF2-40B4-BE49-F238E27FC236}">
              <a16:creationId xmlns:a16="http://schemas.microsoft.com/office/drawing/2014/main" id="{9FC83D41-B08E-4288-A1EC-FDC7FB7237CD}"/>
            </a:ext>
          </a:extLst>
        </xdr:cNvPr>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121920</xdr:rowOff>
    </xdr:from>
    <xdr:to>
      <xdr:col>69</xdr:col>
      <xdr:colOff>142875</xdr:colOff>
      <xdr:row>37</xdr:row>
      <xdr:rowOff>52070</xdr:rowOff>
    </xdr:to>
    <xdr:sp macro="" textlink="">
      <xdr:nvSpPr>
        <xdr:cNvPr id="334" name="楕円 333">
          <a:extLst>
            <a:ext uri="{FF2B5EF4-FFF2-40B4-BE49-F238E27FC236}">
              <a16:creationId xmlns:a16="http://schemas.microsoft.com/office/drawing/2014/main" id="{042CAB9A-7CCE-4CBE-A7D4-9BE0889AB684}"/>
            </a:ext>
          </a:extLst>
        </xdr:cNvPr>
        <xdr:cNvSpPr/>
      </xdr:nvSpPr>
      <xdr:spPr>
        <a:xfrm>
          <a:off x="13843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62247</xdr:rowOff>
    </xdr:from>
    <xdr:ext cx="762000" cy="259045"/>
    <xdr:sp macro="" textlink="">
      <xdr:nvSpPr>
        <xdr:cNvPr id="335" name="テキスト ボックス 334">
          <a:extLst>
            <a:ext uri="{FF2B5EF4-FFF2-40B4-BE49-F238E27FC236}">
              <a16:creationId xmlns:a16="http://schemas.microsoft.com/office/drawing/2014/main" id="{4E204F51-CEEA-43E6-A4A6-93B1636AA424}"/>
            </a:ext>
          </a:extLst>
        </xdr:cNvPr>
        <xdr:cNvSpPr txBox="1"/>
      </xdr:nvSpPr>
      <xdr:spPr>
        <a:xfrm>
          <a:off x="13512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149352</xdr:rowOff>
    </xdr:from>
    <xdr:to>
      <xdr:col>65</xdr:col>
      <xdr:colOff>53975</xdr:colOff>
      <xdr:row>37</xdr:row>
      <xdr:rowOff>79502</xdr:rowOff>
    </xdr:to>
    <xdr:sp macro="" textlink="">
      <xdr:nvSpPr>
        <xdr:cNvPr id="336" name="楕円 335">
          <a:extLst>
            <a:ext uri="{FF2B5EF4-FFF2-40B4-BE49-F238E27FC236}">
              <a16:creationId xmlns:a16="http://schemas.microsoft.com/office/drawing/2014/main" id="{E6154986-955E-4EE5-A9C7-3DE70E6A5B82}"/>
            </a:ext>
          </a:extLst>
        </xdr:cNvPr>
        <xdr:cNvSpPr/>
      </xdr:nvSpPr>
      <xdr:spPr>
        <a:xfrm>
          <a:off x="12954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64279</xdr:rowOff>
    </xdr:from>
    <xdr:ext cx="762000" cy="259045"/>
    <xdr:sp macro="" textlink="">
      <xdr:nvSpPr>
        <xdr:cNvPr id="337" name="テキスト ボックス 336">
          <a:extLst>
            <a:ext uri="{FF2B5EF4-FFF2-40B4-BE49-F238E27FC236}">
              <a16:creationId xmlns:a16="http://schemas.microsoft.com/office/drawing/2014/main" id="{E8588455-1138-4C9B-B690-4AE2291D7243}"/>
            </a:ext>
          </a:extLst>
        </xdr:cNvPr>
        <xdr:cNvSpPr txBox="1"/>
      </xdr:nvSpPr>
      <xdr:spPr>
        <a:xfrm>
          <a:off x="12623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8D71E17-03BA-42E1-B80D-7BA1EC56E48E}"/>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7C2D8CDC-87DD-45D5-A2B4-1AE3AB730797}"/>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C21FAAC5-4C68-4D96-BE78-B66148E9A8BC}"/>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73438B86-8321-4F64-A813-A3729809757E}"/>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50374718-C40A-415D-8D2C-96CF0B2D39F6}"/>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CB38426C-753E-4003-80A2-60A7704FAF0B}"/>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81C6AEEF-B877-4B1E-AA3A-118EF79FE622}"/>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70865B1B-AB66-47A3-B298-7CB168FAF898}"/>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1235FD0F-4B40-4F83-A884-6EC796DAD56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A83573C6-A9C7-498E-8EA7-635D6B8870CD}"/>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43C69B00-A215-4A84-A476-58F9A2131D74}"/>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従来より全国平均及び類似団体平均を下回っている状態が続いているが、今後公共施設の更新等による事業費の増加も見込まれるため適正な財政運営に努める。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9BB6AD22-27CA-4AC9-95EF-A1EE89502942}"/>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546FAD85-0DA5-4B41-92DA-7F0434FD5D2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44397DFE-D457-4368-A1E3-E0B08CF3C886}"/>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F52830F3-DEAC-403A-9843-AB22F878DDD6}"/>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BBDDEF52-037A-4531-B361-D03BC42E53B8}"/>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FA182DA7-7422-4E2A-9DAF-1F2AE5BEF621}"/>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8EAE32C1-0022-422B-A24C-DA62561CF0C2}"/>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277E9A8A-2C28-4809-9671-A4BEE1AE7DFF}"/>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1EEBC8F5-2DE0-4F05-92D0-2BC0CBE7D7E5}"/>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42E9F273-F8EC-4ADD-B447-BAA6C16955A3}"/>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851C412A-2B12-4904-BB24-A4C1F448DD05}"/>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7BD7F808-B0A1-4D51-9766-BCE731CA5483}"/>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E9BC5265-5AF1-4EBE-A38D-018E357097A4}"/>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85852</xdr:rowOff>
    </xdr:to>
    <xdr:cxnSp macro="">
      <xdr:nvCxnSpPr>
        <xdr:cNvPr id="362" name="直線コネクタ 361">
          <a:extLst>
            <a:ext uri="{FF2B5EF4-FFF2-40B4-BE49-F238E27FC236}">
              <a16:creationId xmlns:a16="http://schemas.microsoft.com/office/drawing/2014/main" id="{AA81C577-0E4C-469C-BC9A-EB3B2E3200F9}"/>
            </a:ext>
          </a:extLst>
        </xdr:cNvPr>
        <xdr:cNvCxnSpPr/>
      </xdr:nvCxnSpPr>
      <xdr:spPr>
        <a:xfrm flipV="1">
          <a:off x="4826000" y="12686284"/>
          <a:ext cx="0" cy="1115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63" name="公債費最小値テキスト">
          <a:extLst>
            <a:ext uri="{FF2B5EF4-FFF2-40B4-BE49-F238E27FC236}">
              <a16:creationId xmlns:a16="http://schemas.microsoft.com/office/drawing/2014/main" id="{963C76EC-755B-4722-B3B9-C290D29A62FB}"/>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4" name="直線コネクタ 363">
          <a:extLst>
            <a:ext uri="{FF2B5EF4-FFF2-40B4-BE49-F238E27FC236}">
              <a16:creationId xmlns:a16="http://schemas.microsoft.com/office/drawing/2014/main" id="{5B9BBF55-E36C-4954-88A3-17F4CF2DED3F}"/>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5" name="公債費最大値テキスト">
          <a:extLst>
            <a:ext uri="{FF2B5EF4-FFF2-40B4-BE49-F238E27FC236}">
              <a16:creationId xmlns:a16="http://schemas.microsoft.com/office/drawing/2014/main" id="{8DE3805A-378A-49DC-931F-5C242DB2D44D}"/>
            </a:ext>
          </a:extLst>
        </xdr:cNvPr>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6" name="直線コネクタ 365">
          <a:extLst>
            <a:ext uri="{FF2B5EF4-FFF2-40B4-BE49-F238E27FC236}">
              <a16:creationId xmlns:a16="http://schemas.microsoft.com/office/drawing/2014/main" id="{86069DA9-95DD-4E70-A7FA-E0755EEBA0D6}"/>
            </a:ext>
          </a:extLst>
        </xdr:cNvPr>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21844</xdr:rowOff>
    </xdr:from>
    <xdr:to>
      <xdr:col>24</xdr:col>
      <xdr:colOff>25400</xdr:colOff>
      <xdr:row>76</xdr:row>
      <xdr:rowOff>40132</xdr:rowOff>
    </xdr:to>
    <xdr:cxnSp macro="">
      <xdr:nvCxnSpPr>
        <xdr:cNvPr id="367" name="直線コネクタ 366">
          <a:extLst>
            <a:ext uri="{FF2B5EF4-FFF2-40B4-BE49-F238E27FC236}">
              <a16:creationId xmlns:a16="http://schemas.microsoft.com/office/drawing/2014/main" id="{0F3B1B1A-EB15-4339-9F8E-F97DF21241D0}"/>
            </a:ext>
          </a:extLst>
        </xdr:cNvPr>
        <xdr:cNvCxnSpPr/>
      </xdr:nvCxnSpPr>
      <xdr:spPr>
        <a:xfrm>
          <a:off x="3987800" y="130520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75709</xdr:rowOff>
    </xdr:from>
    <xdr:ext cx="762000" cy="259045"/>
    <xdr:sp macro="" textlink="">
      <xdr:nvSpPr>
        <xdr:cNvPr id="368" name="公債費平均値テキスト">
          <a:extLst>
            <a:ext uri="{FF2B5EF4-FFF2-40B4-BE49-F238E27FC236}">
              <a16:creationId xmlns:a16="http://schemas.microsoft.com/office/drawing/2014/main" id="{90A5ED32-232D-4CA2-99E7-8E9748C33345}"/>
            </a:ext>
          </a:extLst>
        </xdr:cNvPr>
        <xdr:cNvSpPr txBox="1"/>
      </xdr:nvSpPr>
      <xdr:spPr>
        <a:xfrm>
          <a:off x="4914900" y="13105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103632</xdr:rowOff>
    </xdr:from>
    <xdr:to>
      <xdr:col>24</xdr:col>
      <xdr:colOff>76200</xdr:colOff>
      <xdr:row>77</xdr:row>
      <xdr:rowOff>33782</xdr:rowOff>
    </xdr:to>
    <xdr:sp macro="" textlink="">
      <xdr:nvSpPr>
        <xdr:cNvPr id="369" name="フローチャート: 判断 368">
          <a:extLst>
            <a:ext uri="{FF2B5EF4-FFF2-40B4-BE49-F238E27FC236}">
              <a16:creationId xmlns:a16="http://schemas.microsoft.com/office/drawing/2014/main" id="{EB077C39-07CF-45EF-94D3-22CA4089CC65}"/>
            </a:ext>
          </a:extLst>
        </xdr:cNvPr>
        <xdr:cNvSpPr/>
      </xdr:nvSpPr>
      <xdr:spPr>
        <a:xfrm>
          <a:off x="47752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138430</xdr:rowOff>
    </xdr:from>
    <xdr:to>
      <xdr:col>19</xdr:col>
      <xdr:colOff>187325</xdr:colOff>
      <xdr:row>76</xdr:row>
      <xdr:rowOff>21844</xdr:rowOff>
    </xdr:to>
    <xdr:cxnSp macro="">
      <xdr:nvCxnSpPr>
        <xdr:cNvPr id="370" name="直線コネクタ 369">
          <a:extLst>
            <a:ext uri="{FF2B5EF4-FFF2-40B4-BE49-F238E27FC236}">
              <a16:creationId xmlns:a16="http://schemas.microsoft.com/office/drawing/2014/main" id="{A05F69D2-FED0-4E19-9571-7E7D8084EB79}"/>
            </a:ext>
          </a:extLst>
        </xdr:cNvPr>
        <xdr:cNvCxnSpPr/>
      </xdr:nvCxnSpPr>
      <xdr:spPr>
        <a:xfrm>
          <a:off x="3098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108204</xdr:rowOff>
    </xdr:from>
    <xdr:to>
      <xdr:col>20</xdr:col>
      <xdr:colOff>38100</xdr:colOff>
      <xdr:row>77</xdr:row>
      <xdr:rowOff>38354</xdr:rowOff>
    </xdr:to>
    <xdr:sp macro="" textlink="">
      <xdr:nvSpPr>
        <xdr:cNvPr id="371" name="フローチャート: 判断 370">
          <a:extLst>
            <a:ext uri="{FF2B5EF4-FFF2-40B4-BE49-F238E27FC236}">
              <a16:creationId xmlns:a16="http://schemas.microsoft.com/office/drawing/2014/main" id="{43EC4449-6DCA-4F07-8F04-3AD934BBA5E7}"/>
            </a:ext>
          </a:extLst>
        </xdr:cNvPr>
        <xdr:cNvSpPr/>
      </xdr:nvSpPr>
      <xdr:spPr>
        <a:xfrm>
          <a:off x="3937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23131</xdr:rowOff>
    </xdr:from>
    <xdr:ext cx="736600" cy="259045"/>
    <xdr:sp macro="" textlink="">
      <xdr:nvSpPr>
        <xdr:cNvPr id="372" name="テキスト ボックス 371">
          <a:extLst>
            <a:ext uri="{FF2B5EF4-FFF2-40B4-BE49-F238E27FC236}">
              <a16:creationId xmlns:a16="http://schemas.microsoft.com/office/drawing/2014/main" id="{A2FC8B47-18CD-4F2D-9F3F-2BCAD21799A8}"/>
            </a:ext>
          </a:extLst>
        </xdr:cNvPr>
        <xdr:cNvSpPr txBox="1"/>
      </xdr:nvSpPr>
      <xdr:spPr>
        <a:xfrm>
          <a:off x="3606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138430</xdr:rowOff>
    </xdr:from>
    <xdr:to>
      <xdr:col>15</xdr:col>
      <xdr:colOff>98425</xdr:colOff>
      <xdr:row>76</xdr:row>
      <xdr:rowOff>21844</xdr:rowOff>
    </xdr:to>
    <xdr:cxnSp macro="">
      <xdr:nvCxnSpPr>
        <xdr:cNvPr id="373" name="直線コネクタ 372">
          <a:extLst>
            <a:ext uri="{FF2B5EF4-FFF2-40B4-BE49-F238E27FC236}">
              <a16:creationId xmlns:a16="http://schemas.microsoft.com/office/drawing/2014/main" id="{4108FD81-0DDC-4662-AFCB-A61496A9F1DF}"/>
            </a:ext>
          </a:extLst>
        </xdr:cNvPr>
        <xdr:cNvCxnSpPr/>
      </xdr:nvCxnSpPr>
      <xdr:spPr>
        <a:xfrm flipV="1">
          <a:off x="2209800" y="1299718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80772</xdr:rowOff>
    </xdr:from>
    <xdr:to>
      <xdr:col>15</xdr:col>
      <xdr:colOff>149225</xdr:colOff>
      <xdr:row>77</xdr:row>
      <xdr:rowOff>10922</xdr:rowOff>
    </xdr:to>
    <xdr:sp macro="" textlink="">
      <xdr:nvSpPr>
        <xdr:cNvPr id="374" name="フローチャート: 判断 373">
          <a:extLst>
            <a:ext uri="{FF2B5EF4-FFF2-40B4-BE49-F238E27FC236}">
              <a16:creationId xmlns:a16="http://schemas.microsoft.com/office/drawing/2014/main" id="{5EF15A27-6B89-4F05-8036-EA17CC91C8B6}"/>
            </a:ext>
          </a:extLst>
        </xdr:cNvPr>
        <xdr:cNvSpPr/>
      </xdr:nvSpPr>
      <xdr:spPr>
        <a:xfrm>
          <a:off x="3048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167149</xdr:rowOff>
    </xdr:from>
    <xdr:ext cx="762000" cy="259045"/>
    <xdr:sp macro="" textlink="">
      <xdr:nvSpPr>
        <xdr:cNvPr id="375" name="テキスト ボックス 374">
          <a:extLst>
            <a:ext uri="{FF2B5EF4-FFF2-40B4-BE49-F238E27FC236}">
              <a16:creationId xmlns:a16="http://schemas.microsoft.com/office/drawing/2014/main" id="{179E8F4E-722F-4086-9F4F-82B80989FEE1}"/>
            </a:ext>
          </a:extLst>
        </xdr:cNvPr>
        <xdr:cNvSpPr txBox="1"/>
      </xdr:nvSpPr>
      <xdr:spPr>
        <a:xfrm>
          <a:off x="2717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21844</xdr:rowOff>
    </xdr:from>
    <xdr:to>
      <xdr:col>11</xdr:col>
      <xdr:colOff>9525</xdr:colOff>
      <xdr:row>76</xdr:row>
      <xdr:rowOff>49276</xdr:rowOff>
    </xdr:to>
    <xdr:cxnSp macro="">
      <xdr:nvCxnSpPr>
        <xdr:cNvPr id="376" name="直線コネクタ 375">
          <a:extLst>
            <a:ext uri="{FF2B5EF4-FFF2-40B4-BE49-F238E27FC236}">
              <a16:creationId xmlns:a16="http://schemas.microsoft.com/office/drawing/2014/main" id="{F26E112C-562F-4BED-AC25-A6955F8F8E5E}"/>
            </a:ext>
          </a:extLst>
        </xdr:cNvPr>
        <xdr:cNvCxnSpPr/>
      </xdr:nvCxnSpPr>
      <xdr:spPr>
        <a:xfrm flipV="1">
          <a:off x="1320800" y="13052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112776</xdr:rowOff>
    </xdr:from>
    <xdr:to>
      <xdr:col>11</xdr:col>
      <xdr:colOff>60325</xdr:colOff>
      <xdr:row>77</xdr:row>
      <xdr:rowOff>42926</xdr:rowOff>
    </xdr:to>
    <xdr:sp macro="" textlink="">
      <xdr:nvSpPr>
        <xdr:cNvPr id="377" name="フローチャート: 判断 376">
          <a:extLst>
            <a:ext uri="{FF2B5EF4-FFF2-40B4-BE49-F238E27FC236}">
              <a16:creationId xmlns:a16="http://schemas.microsoft.com/office/drawing/2014/main" id="{38B8CA70-579F-4E7A-B42C-D7CCED8A70D3}"/>
            </a:ext>
          </a:extLst>
        </xdr:cNvPr>
        <xdr:cNvSpPr/>
      </xdr:nvSpPr>
      <xdr:spPr>
        <a:xfrm>
          <a:off x="2159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27703</xdr:rowOff>
    </xdr:from>
    <xdr:ext cx="762000" cy="259045"/>
    <xdr:sp macro="" textlink="">
      <xdr:nvSpPr>
        <xdr:cNvPr id="378" name="テキスト ボックス 377">
          <a:extLst>
            <a:ext uri="{FF2B5EF4-FFF2-40B4-BE49-F238E27FC236}">
              <a16:creationId xmlns:a16="http://schemas.microsoft.com/office/drawing/2014/main" id="{1BDCE2CD-90C7-4D99-8295-32B6A0FB1B81}"/>
            </a:ext>
          </a:extLst>
        </xdr:cNvPr>
        <xdr:cNvSpPr txBox="1"/>
      </xdr:nvSpPr>
      <xdr:spPr>
        <a:xfrm>
          <a:off x="1828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79" name="フローチャート: 判断 378">
          <a:extLst>
            <a:ext uri="{FF2B5EF4-FFF2-40B4-BE49-F238E27FC236}">
              <a16:creationId xmlns:a16="http://schemas.microsoft.com/office/drawing/2014/main" id="{F481AE9D-DE91-4EB3-97E7-66EAA03153E1}"/>
            </a:ext>
          </a:extLst>
        </xdr:cNvPr>
        <xdr:cNvSpPr/>
      </xdr:nvSpPr>
      <xdr:spPr>
        <a:xfrm>
          <a:off x="1270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36847</xdr:rowOff>
    </xdr:from>
    <xdr:ext cx="762000" cy="259045"/>
    <xdr:sp macro="" textlink="">
      <xdr:nvSpPr>
        <xdr:cNvPr id="380" name="テキスト ボックス 379">
          <a:extLst>
            <a:ext uri="{FF2B5EF4-FFF2-40B4-BE49-F238E27FC236}">
              <a16:creationId xmlns:a16="http://schemas.microsoft.com/office/drawing/2014/main" id="{831056F2-0119-48AF-8CEA-D55E88B7D05A}"/>
            </a:ext>
          </a:extLst>
        </xdr:cNvPr>
        <xdr:cNvSpPr txBox="1"/>
      </xdr:nvSpPr>
      <xdr:spPr>
        <a:xfrm>
          <a:off x="939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51D50255-9EB2-44F8-95E4-422B99EC39B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6BCC9299-2E34-468B-AD35-E382E0E8539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2B5FD056-4A50-447E-9476-55216CFB043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32A9E3C5-1A81-4BFD-8A42-3A977F1F45C1}"/>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BB337687-B6CB-40E9-991C-FB11C71F2857}"/>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160782</xdr:rowOff>
    </xdr:from>
    <xdr:to>
      <xdr:col>24</xdr:col>
      <xdr:colOff>76200</xdr:colOff>
      <xdr:row>76</xdr:row>
      <xdr:rowOff>90932</xdr:rowOff>
    </xdr:to>
    <xdr:sp macro="" textlink="">
      <xdr:nvSpPr>
        <xdr:cNvPr id="386" name="楕円 385">
          <a:extLst>
            <a:ext uri="{FF2B5EF4-FFF2-40B4-BE49-F238E27FC236}">
              <a16:creationId xmlns:a16="http://schemas.microsoft.com/office/drawing/2014/main" id="{6A0A0C29-1B60-42D3-8EAF-56344A3C0514}"/>
            </a:ext>
          </a:extLst>
        </xdr:cNvPr>
        <xdr:cNvSpPr/>
      </xdr:nvSpPr>
      <xdr:spPr>
        <a:xfrm>
          <a:off x="4775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5859</xdr:rowOff>
    </xdr:from>
    <xdr:ext cx="762000" cy="259045"/>
    <xdr:sp macro="" textlink="">
      <xdr:nvSpPr>
        <xdr:cNvPr id="387" name="公債費該当値テキスト">
          <a:extLst>
            <a:ext uri="{FF2B5EF4-FFF2-40B4-BE49-F238E27FC236}">
              <a16:creationId xmlns:a16="http://schemas.microsoft.com/office/drawing/2014/main" id="{1553FAB6-22F6-47E8-98C8-CE552FAB3364}"/>
            </a:ext>
          </a:extLst>
        </xdr:cNvPr>
        <xdr:cNvSpPr txBox="1"/>
      </xdr:nvSpPr>
      <xdr:spPr>
        <a:xfrm>
          <a:off x="4914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142494</xdr:rowOff>
    </xdr:from>
    <xdr:to>
      <xdr:col>20</xdr:col>
      <xdr:colOff>38100</xdr:colOff>
      <xdr:row>76</xdr:row>
      <xdr:rowOff>72644</xdr:rowOff>
    </xdr:to>
    <xdr:sp macro="" textlink="">
      <xdr:nvSpPr>
        <xdr:cNvPr id="388" name="楕円 387">
          <a:extLst>
            <a:ext uri="{FF2B5EF4-FFF2-40B4-BE49-F238E27FC236}">
              <a16:creationId xmlns:a16="http://schemas.microsoft.com/office/drawing/2014/main" id="{712D78A2-5D09-487B-974E-65FCC2A0C1D1}"/>
            </a:ext>
          </a:extLst>
        </xdr:cNvPr>
        <xdr:cNvSpPr/>
      </xdr:nvSpPr>
      <xdr:spPr>
        <a:xfrm>
          <a:off x="3937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82821</xdr:rowOff>
    </xdr:from>
    <xdr:ext cx="736600" cy="259045"/>
    <xdr:sp macro="" textlink="">
      <xdr:nvSpPr>
        <xdr:cNvPr id="389" name="テキスト ボックス 388">
          <a:extLst>
            <a:ext uri="{FF2B5EF4-FFF2-40B4-BE49-F238E27FC236}">
              <a16:creationId xmlns:a16="http://schemas.microsoft.com/office/drawing/2014/main" id="{E630200A-8254-4816-8AEA-8EDC90FBFFB1}"/>
            </a:ext>
          </a:extLst>
        </xdr:cNvPr>
        <xdr:cNvSpPr txBox="1"/>
      </xdr:nvSpPr>
      <xdr:spPr>
        <a:xfrm>
          <a:off x="3606800" y="1277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87630</xdr:rowOff>
    </xdr:from>
    <xdr:to>
      <xdr:col>15</xdr:col>
      <xdr:colOff>149225</xdr:colOff>
      <xdr:row>76</xdr:row>
      <xdr:rowOff>17780</xdr:rowOff>
    </xdr:to>
    <xdr:sp macro="" textlink="">
      <xdr:nvSpPr>
        <xdr:cNvPr id="390" name="楕円 389">
          <a:extLst>
            <a:ext uri="{FF2B5EF4-FFF2-40B4-BE49-F238E27FC236}">
              <a16:creationId xmlns:a16="http://schemas.microsoft.com/office/drawing/2014/main" id="{248F21BA-67C7-4277-8BD5-D204DC5E34B6}"/>
            </a:ext>
          </a:extLst>
        </xdr:cNvPr>
        <xdr:cNvSpPr/>
      </xdr:nvSpPr>
      <xdr:spPr>
        <a:xfrm>
          <a:off x="3048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27957</xdr:rowOff>
    </xdr:from>
    <xdr:ext cx="762000" cy="259045"/>
    <xdr:sp macro="" textlink="">
      <xdr:nvSpPr>
        <xdr:cNvPr id="391" name="テキスト ボックス 390">
          <a:extLst>
            <a:ext uri="{FF2B5EF4-FFF2-40B4-BE49-F238E27FC236}">
              <a16:creationId xmlns:a16="http://schemas.microsoft.com/office/drawing/2014/main" id="{4CC182F0-07CB-4AD7-93B0-C16AE7CE1CBA}"/>
            </a:ext>
          </a:extLst>
        </xdr:cNvPr>
        <xdr:cNvSpPr txBox="1"/>
      </xdr:nvSpPr>
      <xdr:spPr>
        <a:xfrm>
          <a:off x="2717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142494</xdr:rowOff>
    </xdr:from>
    <xdr:to>
      <xdr:col>11</xdr:col>
      <xdr:colOff>60325</xdr:colOff>
      <xdr:row>76</xdr:row>
      <xdr:rowOff>72644</xdr:rowOff>
    </xdr:to>
    <xdr:sp macro="" textlink="">
      <xdr:nvSpPr>
        <xdr:cNvPr id="392" name="楕円 391">
          <a:extLst>
            <a:ext uri="{FF2B5EF4-FFF2-40B4-BE49-F238E27FC236}">
              <a16:creationId xmlns:a16="http://schemas.microsoft.com/office/drawing/2014/main" id="{CA28BFB0-D6DE-41CF-9BC9-AA9A28EE9C1C}"/>
            </a:ext>
          </a:extLst>
        </xdr:cNvPr>
        <xdr:cNvSpPr/>
      </xdr:nvSpPr>
      <xdr:spPr>
        <a:xfrm>
          <a:off x="2159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82821</xdr:rowOff>
    </xdr:from>
    <xdr:ext cx="762000" cy="259045"/>
    <xdr:sp macro="" textlink="">
      <xdr:nvSpPr>
        <xdr:cNvPr id="393" name="テキスト ボックス 392">
          <a:extLst>
            <a:ext uri="{FF2B5EF4-FFF2-40B4-BE49-F238E27FC236}">
              <a16:creationId xmlns:a16="http://schemas.microsoft.com/office/drawing/2014/main" id="{638505CF-7F25-4714-A4F8-33B9C7AA5E42}"/>
            </a:ext>
          </a:extLst>
        </xdr:cNvPr>
        <xdr:cNvSpPr txBox="1"/>
      </xdr:nvSpPr>
      <xdr:spPr>
        <a:xfrm>
          <a:off x="1828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169926</xdr:rowOff>
    </xdr:from>
    <xdr:to>
      <xdr:col>6</xdr:col>
      <xdr:colOff>171450</xdr:colOff>
      <xdr:row>76</xdr:row>
      <xdr:rowOff>100076</xdr:rowOff>
    </xdr:to>
    <xdr:sp macro="" textlink="">
      <xdr:nvSpPr>
        <xdr:cNvPr id="394" name="楕円 393">
          <a:extLst>
            <a:ext uri="{FF2B5EF4-FFF2-40B4-BE49-F238E27FC236}">
              <a16:creationId xmlns:a16="http://schemas.microsoft.com/office/drawing/2014/main" id="{1686A47E-C027-4276-8125-5E8AD2EEBE0E}"/>
            </a:ext>
          </a:extLst>
        </xdr:cNvPr>
        <xdr:cNvSpPr/>
      </xdr:nvSpPr>
      <xdr:spPr>
        <a:xfrm>
          <a:off x="1270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110253</xdr:rowOff>
    </xdr:from>
    <xdr:ext cx="762000" cy="259045"/>
    <xdr:sp macro="" textlink="">
      <xdr:nvSpPr>
        <xdr:cNvPr id="395" name="テキスト ボックス 394">
          <a:extLst>
            <a:ext uri="{FF2B5EF4-FFF2-40B4-BE49-F238E27FC236}">
              <a16:creationId xmlns:a16="http://schemas.microsoft.com/office/drawing/2014/main" id="{2B034975-8DD9-48E4-810F-C70A7D91C4A7}"/>
            </a:ext>
          </a:extLst>
        </xdr:cNvPr>
        <xdr:cNvSpPr txBox="1"/>
      </xdr:nvSpPr>
      <xdr:spPr>
        <a:xfrm>
          <a:off x="939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690AD723-64BB-4433-9C66-9A9C1896961D}"/>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17CE775C-1139-4253-8958-E6D6B90E518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FA325F89-1EDF-468A-9EFD-6A550BB79FD7}"/>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B992495D-1564-4ACF-94B0-20D131722B17}"/>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9055BB02-6DAA-407C-9B93-730451CD7EFA}"/>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D4170565-3CA4-4507-B743-205154AAD05F}"/>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14AEA7E7-ED7C-46D1-8FBE-6D9E1EC94874}"/>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46E532C0-E313-4C08-850B-CC7D7DDE7A1B}"/>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721AE57B-25AA-4FC6-8E67-AD55C3F628D7}"/>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70EE3348-D689-42A6-896D-C66C9314DC1E}"/>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90648EEE-55CF-4144-973A-7C71E69DA65F}"/>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直近</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年間においては変動がありつつも傾向としては横ばいであるが、当年度も類似団体平均を上回る状況となっている。今後も個別に細やかな要因分析を行い歳出抑制に努める。</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3F9EBA7D-87A2-4EFC-81F8-BFDC11457AA3}"/>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B70785BE-5256-4199-93EB-4DA297062088}"/>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9B726FB3-7A82-4653-A0CB-61B3FEA99A0E}"/>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AB62BC71-5B7E-40B1-98BA-FC79930F1A8C}"/>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D526E5BC-35D6-4C02-82C3-885165F7BF1B}"/>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87FB2224-62AC-40B3-9B3A-F01D74ED9108}"/>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EF6BDFB2-CEA7-473E-8912-D16048642FCC}"/>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54245652-6A80-4AFA-84E6-BF289B77FA9C}"/>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33F512D0-42D9-4C8E-86DE-B73CE84DDA33}"/>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A7724397-3925-4DCE-8BFB-49CE57F1E18E}"/>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5A424B3-F81F-45EF-A0D7-5F13A6E30049}"/>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8C9583DF-8584-4EE9-B172-74D5B4B94E8D}"/>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505122BD-A144-4C90-A7BF-FB435866912E}"/>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89937345-67D2-4B3F-82FA-F3BA07330CD4}"/>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xdr:rowOff>
    </xdr:from>
    <xdr:to>
      <xdr:col>82</xdr:col>
      <xdr:colOff>107950</xdr:colOff>
      <xdr:row>81</xdr:row>
      <xdr:rowOff>101854</xdr:rowOff>
    </xdr:to>
    <xdr:cxnSp macro="">
      <xdr:nvCxnSpPr>
        <xdr:cNvPr id="421" name="直線コネクタ 420">
          <a:extLst>
            <a:ext uri="{FF2B5EF4-FFF2-40B4-BE49-F238E27FC236}">
              <a16:creationId xmlns:a16="http://schemas.microsoft.com/office/drawing/2014/main" id="{37131C84-D0FF-4A59-8249-092BABF06280}"/>
            </a:ext>
          </a:extLst>
        </xdr:cNvPr>
        <xdr:cNvCxnSpPr/>
      </xdr:nvCxnSpPr>
      <xdr:spPr>
        <a:xfrm flipV="1">
          <a:off x="16510000" y="12521692"/>
          <a:ext cx="0" cy="1467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73931</xdr:rowOff>
    </xdr:from>
    <xdr:ext cx="762000" cy="259045"/>
    <xdr:sp macro="" textlink="">
      <xdr:nvSpPr>
        <xdr:cNvPr id="422" name="公債費以外最小値テキスト">
          <a:extLst>
            <a:ext uri="{FF2B5EF4-FFF2-40B4-BE49-F238E27FC236}">
              <a16:creationId xmlns:a16="http://schemas.microsoft.com/office/drawing/2014/main" id="{3AADACDD-B4E5-4B33-A7B2-CD28B9439DC3}"/>
            </a:ext>
          </a:extLst>
        </xdr:cNvPr>
        <xdr:cNvSpPr txBox="1"/>
      </xdr:nvSpPr>
      <xdr:spPr>
        <a:xfrm>
          <a:off x="16598900" y="1396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101854</xdr:rowOff>
    </xdr:from>
    <xdr:to>
      <xdr:col>82</xdr:col>
      <xdr:colOff>196850</xdr:colOff>
      <xdr:row>81</xdr:row>
      <xdr:rowOff>101854</xdr:rowOff>
    </xdr:to>
    <xdr:cxnSp macro="">
      <xdr:nvCxnSpPr>
        <xdr:cNvPr id="423" name="直線コネクタ 422">
          <a:extLst>
            <a:ext uri="{FF2B5EF4-FFF2-40B4-BE49-F238E27FC236}">
              <a16:creationId xmlns:a16="http://schemas.microsoft.com/office/drawing/2014/main" id="{E6304832-6C36-454C-ABE1-385C097430E2}"/>
            </a:ext>
          </a:extLst>
        </xdr:cNvPr>
        <xdr:cNvCxnSpPr/>
      </xdr:nvCxnSpPr>
      <xdr:spPr>
        <a:xfrm>
          <a:off x="16421100" y="1398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92219</xdr:rowOff>
    </xdr:from>
    <xdr:ext cx="762000" cy="259045"/>
    <xdr:sp macro="" textlink="">
      <xdr:nvSpPr>
        <xdr:cNvPr id="424" name="公債費以外最大値テキスト">
          <a:extLst>
            <a:ext uri="{FF2B5EF4-FFF2-40B4-BE49-F238E27FC236}">
              <a16:creationId xmlns:a16="http://schemas.microsoft.com/office/drawing/2014/main" id="{F0AFAC82-A2AA-43E0-B111-CC380EB8170D}"/>
            </a:ext>
          </a:extLst>
        </xdr:cNvPr>
        <xdr:cNvSpPr txBox="1"/>
      </xdr:nvSpPr>
      <xdr:spPr>
        <a:xfrm>
          <a:off x="16598900" y="12265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xdr:rowOff>
    </xdr:from>
    <xdr:to>
      <xdr:col>82</xdr:col>
      <xdr:colOff>196850</xdr:colOff>
      <xdr:row>73</xdr:row>
      <xdr:rowOff>5842</xdr:rowOff>
    </xdr:to>
    <xdr:cxnSp macro="">
      <xdr:nvCxnSpPr>
        <xdr:cNvPr id="425" name="直線コネクタ 424">
          <a:extLst>
            <a:ext uri="{FF2B5EF4-FFF2-40B4-BE49-F238E27FC236}">
              <a16:creationId xmlns:a16="http://schemas.microsoft.com/office/drawing/2014/main" id="{42841084-0B58-4C6D-BF0F-B1434F62B0FB}"/>
            </a:ext>
          </a:extLst>
        </xdr:cNvPr>
        <xdr:cNvCxnSpPr/>
      </xdr:nvCxnSpPr>
      <xdr:spPr>
        <a:xfrm>
          <a:off x="16421100" y="1252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140715</xdr:rowOff>
    </xdr:from>
    <xdr:to>
      <xdr:col>82</xdr:col>
      <xdr:colOff>107950</xdr:colOff>
      <xdr:row>78</xdr:row>
      <xdr:rowOff>168148</xdr:rowOff>
    </xdr:to>
    <xdr:cxnSp macro="">
      <xdr:nvCxnSpPr>
        <xdr:cNvPr id="426" name="直線コネクタ 425">
          <a:extLst>
            <a:ext uri="{FF2B5EF4-FFF2-40B4-BE49-F238E27FC236}">
              <a16:creationId xmlns:a16="http://schemas.microsoft.com/office/drawing/2014/main" id="{4C4000E4-2542-442A-A07A-61060EACCA09}"/>
            </a:ext>
          </a:extLst>
        </xdr:cNvPr>
        <xdr:cNvCxnSpPr/>
      </xdr:nvCxnSpPr>
      <xdr:spPr>
        <a:xfrm>
          <a:off x="15671800" y="13513815"/>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1288</xdr:rowOff>
    </xdr:from>
    <xdr:ext cx="762000" cy="259045"/>
    <xdr:sp macro="" textlink="">
      <xdr:nvSpPr>
        <xdr:cNvPr id="427" name="公債費以外平均値テキスト">
          <a:extLst>
            <a:ext uri="{FF2B5EF4-FFF2-40B4-BE49-F238E27FC236}">
              <a16:creationId xmlns:a16="http://schemas.microsoft.com/office/drawing/2014/main" id="{4E73E355-4616-42E0-9FDE-B6472BA81D6B}"/>
            </a:ext>
          </a:extLst>
        </xdr:cNvPr>
        <xdr:cNvSpPr txBox="1"/>
      </xdr:nvSpPr>
      <xdr:spPr>
        <a:xfrm>
          <a:off x="16598900" y="13202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156211</xdr:rowOff>
    </xdr:from>
    <xdr:to>
      <xdr:col>82</xdr:col>
      <xdr:colOff>158750</xdr:colOff>
      <xdr:row>78</xdr:row>
      <xdr:rowOff>86361</xdr:rowOff>
    </xdr:to>
    <xdr:sp macro="" textlink="">
      <xdr:nvSpPr>
        <xdr:cNvPr id="428" name="フローチャート: 判断 427">
          <a:extLst>
            <a:ext uri="{FF2B5EF4-FFF2-40B4-BE49-F238E27FC236}">
              <a16:creationId xmlns:a16="http://schemas.microsoft.com/office/drawing/2014/main" id="{F41F7FE8-C7B1-43CC-A912-0990A49B6C15}"/>
            </a:ext>
          </a:extLst>
        </xdr:cNvPr>
        <xdr:cNvSpPr/>
      </xdr:nvSpPr>
      <xdr:spPr>
        <a:xfrm>
          <a:off x="164592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168148</xdr:rowOff>
    </xdr:from>
    <xdr:to>
      <xdr:col>78</xdr:col>
      <xdr:colOff>69850</xdr:colOff>
      <xdr:row>78</xdr:row>
      <xdr:rowOff>140715</xdr:rowOff>
    </xdr:to>
    <xdr:cxnSp macro="">
      <xdr:nvCxnSpPr>
        <xdr:cNvPr id="429" name="直線コネクタ 428">
          <a:extLst>
            <a:ext uri="{FF2B5EF4-FFF2-40B4-BE49-F238E27FC236}">
              <a16:creationId xmlns:a16="http://schemas.microsoft.com/office/drawing/2014/main" id="{6E1DB830-22FA-471D-899B-B129C726A69A}"/>
            </a:ext>
          </a:extLst>
        </xdr:cNvPr>
        <xdr:cNvCxnSpPr/>
      </xdr:nvCxnSpPr>
      <xdr:spPr>
        <a:xfrm>
          <a:off x="14782800" y="13198348"/>
          <a:ext cx="889000" cy="3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0" name="フローチャート: 判断 429">
          <a:extLst>
            <a:ext uri="{FF2B5EF4-FFF2-40B4-BE49-F238E27FC236}">
              <a16:creationId xmlns:a16="http://schemas.microsoft.com/office/drawing/2014/main" id="{88BF176F-8D88-4024-AEA5-B7BCCEAF0825}"/>
            </a:ext>
          </a:extLst>
        </xdr:cNvPr>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9669</xdr:rowOff>
    </xdr:from>
    <xdr:ext cx="736600" cy="259045"/>
    <xdr:sp macro="" textlink="">
      <xdr:nvSpPr>
        <xdr:cNvPr id="431" name="テキスト ボックス 430">
          <a:extLst>
            <a:ext uri="{FF2B5EF4-FFF2-40B4-BE49-F238E27FC236}">
              <a16:creationId xmlns:a16="http://schemas.microsoft.com/office/drawing/2014/main" id="{492E91DE-3386-4A4D-9C5E-D5EEA6DA2912}"/>
            </a:ext>
          </a:extLst>
        </xdr:cNvPr>
        <xdr:cNvSpPr txBox="1"/>
      </xdr:nvSpPr>
      <xdr:spPr>
        <a:xfrm>
          <a:off x="15290800" y="13039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168148</xdr:rowOff>
    </xdr:from>
    <xdr:to>
      <xdr:col>73</xdr:col>
      <xdr:colOff>180975</xdr:colOff>
      <xdr:row>78</xdr:row>
      <xdr:rowOff>122428</xdr:rowOff>
    </xdr:to>
    <xdr:cxnSp macro="">
      <xdr:nvCxnSpPr>
        <xdr:cNvPr id="432" name="直線コネクタ 431">
          <a:extLst>
            <a:ext uri="{FF2B5EF4-FFF2-40B4-BE49-F238E27FC236}">
              <a16:creationId xmlns:a16="http://schemas.microsoft.com/office/drawing/2014/main" id="{D7EE8DC3-764B-4CE8-BCA3-E862A9594DFA}"/>
            </a:ext>
          </a:extLst>
        </xdr:cNvPr>
        <xdr:cNvCxnSpPr/>
      </xdr:nvCxnSpPr>
      <xdr:spPr>
        <a:xfrm flipV="1">
          <a:off x="13893800" y="13198348"/>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279CA112-8D01-4A04-A1A4-0024456844FB}"/>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DA1805F8-1154-4CC3-A701-9C23C0718E3E}"/>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83565</xdr:rowOff>
    </xdr:from>
    <xdr:to>
      <xdr:col>69</xdr:col>
      <xdr:colOff>92075</xdr:colOff>
      <xdr:row>78</xdr:row>
      <xdr:rowOff>122428</xdr:rowOff>
    </xdr:to>
    <xdr:cxnSp macro="">
      <xdr:nvCxnSpPr>
        <xdr:cNvPr id="435" name="直線コネクタ 434">
          <a:extLst>
            <a:ext uri="{FF2B5EF4-FFF2-40B4-BE49-F238E27FC236}">
              <a16:creationId xmlns:a16="http://schemas.microsoft.com/office/drawing/2014/main" id="{FCB5958E-5AE4-456C-A1A7-0CC56324F29D}"/>
            </a:ext>
          </a:extLst>
        </xdr:cNvPr>
        <xdr:cNvCxnSpPr/>
      </xdr:nvCxnSpPr>
      <xdr:spPr>
        <a:xfrm>
          <a:off x="13004800" y="13285215"/>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124206</xdr:rowOff>
    </xdr:from>
    <xdr:to>
      <xdr:col>69</xdr:col>
      <xdr:colOff>142875</xdr:colOff>
      <xdr:row>78</xdr:row>
      <xdr:rowOff>54356</xdr:rowOff>
    </xdr:to>
    <xdr:sp macro="" textlink="">
      <xdr:nvSpPr>
        <xdr:cNvPr id="436" name="フローチャート: 判断 435">
          <a:extLst>
            <a:ext uri="{FF2B5EF4-FFF2-40B4-BE49-F238E27FC236}">
              <a16:creationId xmlns:a16="http://schemas.microsoft.com/office/drawing/2014/main" id="{838293FE-0EA8-4BCB-9489-A0AE560E3D66}"/>
            </a:ext>
          </a:extLst>
        </xdr:cNvPr>
        <xdr:cNvSpPr/>
      </xdr:nvSpPr>
      <xdr:spPr>
        <a:xfrm>
          <a:off x="13843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64533</xdr:rowOff>
    </xdr:from>
    <xdr:ext cx="762000" cy="259045"/>
    <xdr:sp macro="" textlink="">
      <xdr:nvSpPr>
        <xdr:cNvPr id="437" name="テキスト ボックス 436">
          <a:extLst>
            <a:ext uri="{FF2B5EF4-FFF2-40B4-BE49-F238E27FC236}">
              <a16:creationId xmlns:a16="http://schemas.microsoft.com/office/drawing/2014/main" id="{78B43981-F6A6-4DDB-879D-C6E07D488645}"/>
            </a:ext>
          </a:extLst>
        </xdr:cNvPr>
        <xdr:cNvSpPr txBox="1"/>
      </xdr:nvSpPr>
      <xdr:spPr>
        <a:xfrm>
          <a:off x="13512800" y="13094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156211</xdr:rowOff>
    </xdr:from>
    <xdr:to>
      <xdr:col>65</xdr:col>
      <xdr:colOff>53975</xdr:colOff>
      <xdr:row>78</xdr:row>
      <xdr:rowOff>86361</xdr:rowOff>
    </xdr:to>
    <xdr:sp macro="" textlink="">
      <xdr:nvSpPr>
        <xdr:cNvPr id="438" name="フローチャート: 判断 437">
          <a:extLst>
            <a:ext uri="{FF2B5EF4-FFF2-40B4-BE49-F238E27FC236}">
              <a16:creationId xmlns:a16="http://schemas.microsoft.com/office/drawing/2014/main" id="{72EB7206-1E8D-41DF-916D-62F1F9F29F2D}"/>
            </a:ext>
          </a:extLst>
        </xdr:cNvPr>
        <xdr:cNvSpPr/>
      </xdr:nvSpPr>
      <xdr:spPr>
        <a:xfrm>
          <a:off x="12954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71138</xdr:rowOff>
    </xdr:from>
    <xdr:ext cx="762000" cy="259045"/>
    <xdr:sp macro="" textlink="">
      <xdr:nvSpPr>
        <xdr:cNvPr id="439" name="テキスト ボックス 438">
          <a:extLst>
            <a:ext uri="{FF2B5EF4-FFF2-40B4-BE49-F238E27FC236}">
              <a16:creationId xmlns:a16="http://schemas.microsoft.com/office/drawing/2014/main" id="{55BC2946-3BC6-487E-9D17-8C48D62A7A4D}"/>
            </a:ext>
          </a:extLst>
        </xdr:cNvPr>
        <xdr:cNvSpPr txBox="1"/>
      </xdr:nvSpPr>
      <xdr:spPr>
        <a:xfrm>
          <a:off x="12623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47C2C17B-B085-4787-952B-F621C5DD8092}"/>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8687FE6-6B36-4DBC-832D-8AEA3DEAAF34}"/>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EBB34605-84F1-4B91-A796-827CFB6543F8}"/>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D3154889-9594-4C4D-A8CF-98962672C97B}"/>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7A47EFA-B7C9-46E0-8E85-3CC8BBBA99FA}"/>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117348</xdr:rowOff>
    </xdr:from>
    <xdr:to>
      <xdr:col>82</xdr:col>
      <xdr:colOff>158750</xdr:colOff>
      <xdr:row>79</xdr:row>
      <xdr:rowOff>47498</xdr:rowOff>
    </xdr:to>
    <xdr:sp macro="" textlink="">
      <xdr:nvSpPr>
        <xdr:cNvPr id="445" name="楕円 444">
          <a:extLst>
            <a:ext uri="{FF2B5EF4-FFF2-40B4-BE49-F238E27FC236}">
              <a16:creationId xmlns:a16="http://schemas.microsoft.com/office/drawing/2014/main" id="{BC57D5BD-1BBB-4C65-AADB-44493790A7DD}"/>
            </a:ext>
          </a:extLst>
        </xdr:cNvPr>
        <xdr:cNvSpPr/>
      </xdr:nvSpPr>
      <xdr:spPr>
        <a:xfrm>
          <a:off x="16459200" y="134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89425</xdr:rowOff>
    </xdr:from>
    <xdr:ext cx="762000" cy="259045"/>
    <xdr:sp macro="" textlink="">
      <xdr:nvSpPr>
        <xdr:cNvPr id="446" name="公債費以外該当値テキスト">
          <a:extLst>
            <a:ext uri="{FF2B5EF4-FFF2-40B4-BE49-F238E27FC236}">
              <a16:creationId xmlns:a16="http://schemas.microsoft.com/office/drawing/2014/main" id="{9500B96B-DCD1-48E4-9180-A02583D60E66}"/>
            </a:ext>
          </a:extLst>
        </xdr:cNvPr>
        <xdr:cNvSpPr txBox="1"/>
      </xdr:nvSpPr>
      <xdr:spPr>
        <a:xfrm>
          <a:off x="165989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89915</xdr:rowOff>
    </xdr:from>
    <xdr:to>
      <xdr:col>78</xdr:col>
      <xdr:colOff>120650</xdr:colOff>
      <xdr:row>79</xdr:row>
      <xdr:rowOff>20065</xdr:rowOff>
    </xdr:to>
    <xdr:sp macro="" textlink="">
      <xdr:nvSpPr>
        <xdr:cNvPr id="447" name="楕円 446">
          <a:extLst>
            <a:ext uri="{FF2B5EF4-FFF2-40B4-BE49-F238E27FC236}">
              <a16:creationId xmlns:a16="http://schemas.microsoft.com/office/drawing/2014/main" id="{FB27390A-64EB-43E9-AF53-9A2B099A9563}"/>
            </a:ext>
          </a:extLst>
        </xdr:cNvPr>
        <xdr:cNvSpPr/>
      </xdr:nvSpPr>
      <xdr:spPr>
        <a:xfrm>
          <a:off x="15621000" y="134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4842</xdr:rowOff>
    </xdr:from>
    <xdr:ext cx="736600" cy="259045"/>
    <xdr:sp macro="" textlink="">
      <xdr:nvSpPr>
        <xdr:cNvPr id="448" name="テキスト ボックス 447">
          <a:extLst>
            <a:ext uri="{FF2B5EF4-FFF2-40B4-BE49-F238E27FC236}">
              <a16:creationId xmlns:a16="http://schemas.microsoft.com/office/drawing/2014/main" id="{B22D7245-4A8E-4464-B4B7-646A7F45FF7F}"/>
            </a:ext>
          </a:extLst>
        </xdr:cNvPr>
        <xdr:cNvSpPr txBox="1"/>
      </xdr:nvSpPr>
      <xdr:spPr>
        <a:xfrm>
          <a:off x="15290800" y="13549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117348</xdr:rowOff>
    </xdr:from>
    <xdr:to>
      <xdr:col>74</xdr:col>
      <xdr:colOff>31750</xdr:colOff>
      <xdr:row>77</xdr:row>
      <xdr:rowOff>47498</xdr:rowOff>
    </xdr:to>
    <xdr:sp macro="" textlink="">
      <xdr:nvSpPr>
        <xdr:cNvPr id="449" name="楕円 448">
          <a:extLst>
            <a:ext uri="{FF2B5EF4-FFF2-40B4-BE49-F238E27FC236}">
              <a16:creationId xmlns:a16="http://schemas.microsoft.com/office/drawing/2014/main" id="{53E8742C-AC9C-4EEC-86E7-D51389A9F482}"/>
            </a:ext>
          </a:extLst>
        </xdr:cNvPr>
        <xdr:cNvSpPr/>
      </xdr:nvSpPr>
      <xdr:spPr>
        <a:xfrm>
          <a:off x="14732000" y="1314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32275</xdr:rowOff>
    </xdr:from>
    <xdr:ext cx="762000" cy="259045"/>
    <xdr:sp macro="" textlink="">
      <xdr:nvSpPr>
        <xdr:cNvPr id="450" name="テキスト ボックス 449">
          <a:extLst>
            <a:ext uri="{FF2B5EF4-FFF2-40B4-BE49-F238E27FC236}">
              <a16:creationId xmlns:a16="http://schemas.microsoft.com/office/drawing/2014/main" id="{DB2F09AD-4B6C-433D-8BE4-BC4AC6DB0E18}"/>
            </a:ext>
          </a:extLst>
        </xdr:cNvPr>
        <xdr:cNvSpPr txBox="1"/>
      </xdr:nvSpPr>
      <xdr:spPr>
        <a:xfrm>
          <a:off x="14401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71628</xdr:rowOff>
    </xdr:from>
    <xdr:to>
      <xdr:col>69</xdr:col>
      <xdr:colOff>142875</xdr:colOff>
      <xdr:row>79</xdr:row>
      <xdr:rowOff>1778</xdr:rowOff>
    </xdr:to>
    <xdr:sp macro="" textlink="">
      <xdr:nvSpPr>
        <xdr:cNvPr id="451" name="楕円 450">
          <a:extLst>
            <a:ext uri="{FF2B5EF4-FFF2-40B4-BE49-F238E27FC236}">
              <a16:creationId xmlns:a16="http://schemas.microsoft.com/office/drawing/2014/main" id="{9B3BBE0E-B297-47C2-B8D4-FF548FA822A9}"/>
            </a:ext>
          </a:extLst>
        </xdr:cNvPr>
        <xdr:cNvSpPr/>
      </xdr:nvSpPr>
      <xdr:spPr>
        <a:xfrm>
          <a:off x="13843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158005</xdr:rowOff>
    </xdr:from>
    <xdr:ext cx="762000" cy="259045"/>
    <xdr:sp macro="" textlink="">
      <xdr:nvSpPr>
        <xdr:cNvPr id="452" name="テキスト ボックス 451">
          <a:extLst>
            <a:ext uri="{FF2B5EF4-FFF2-40B4-BE49-F238E27FC236}">
              <a16:creationId xmlns:a16="http://schemas.microsoft.com/office/drawing/2014/main" id="{98EFD0A6-80DE-427F-BF52-A09FC1AB30D1}"/>
            </a:ext>
          </a:extLst>
        </xdr:cNvPr>
        <xdr:cNvSpPr txBox="1"/>
      </xdr:nvSpPr>
      <xdr:spPr>
        <a:xfrm>
          <a:off x="13512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53" name="楕円 452">
          <a:extLst>
            <a:ext uri="{FF2B5EF4-FFF2-40B4-BE49-F238E27FC236}">
              <a16:creationId xmlns:a16="http://schemas.microsoft.com/office/drawing/2014/main" id="{4D1E7227-12F1-4084-BF48-1A1C80FBED1E}"/>
            </a:ext>
          </a:extLst>
        </xdr:cNvPr>
        <xdr:cNvSpPr/>
      </xdr:nvSpPr>
      <xdr:spPr>
        <a:xfrm>
          <a:off x="129540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54" name="テキスト ボックス 453">
          <a:extLst>
            <a:ext uri="{FF2B5EF4-FFF2-40B4-BE49-F238E27FC236}">
              <a16:creationId xmlns:a16="http://schemas.microsoft.com/office/drawing/2014/main" id="{C51EB5D8-6DC9-47D0-8D2B-E23FA8714798}"/>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152765</xdr:rowOff>
    </xdr:from>
    <xdr:to>
      <xdr:col>29</xdr:col>
      <xdr:colOff>127000</xdr:colOff>
      <xdr:row>20</xdr:row>
      <xdr:rowOff>13248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86340"/>
          <a:ext cx="0" cy="140353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156775</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61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13248</xdr:rowOff>
    </xdr:from>
    <xdr:to>
      <xdr:col>30</xdr:col>
      <xdr:colOff>25400</xdr:colOff>
      <xdr:row>20</xdr:row>
      <xdr:rowOff>13248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898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67692</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152765</xdr:rowOff>
    </xdr:from>
    <xdr:to>
      <xdr:col>30</xdr:col>
      <xdr:colOff>25400</xdr:colOff>
      <xdr:row>11</xdr:row>
      <xdr:rowOff>152765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863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117961</xdr:rowOff>
    </xdr:from>
    <xdr:to>
      <xdr:col>29</xdr:col>
      <xdr:colOff>127000</xdr:colOff>
      <xdr:row>18</xdr:row>
      <xdr:rowOff>151479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251686"/>
          <a:ext cx="647700" cy="335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131551</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223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115024</xdr:rowOff>
    </xdr:from>
    <xdr:to>
      <xdr:col>29</xdr:col>
      <xdr:colOff>177800</xdr:colOff>
      <xdr:row>18</xdr:row>
      <xdr:rowOff>45174</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3077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151479</xdr:rowOff>
    </xdr:from>
    <xdr:to>
      <xdr:col>26</xdr:col>
      <xdr:colOff>50800</xdr:colOff>
      <xdr:row>18</xdr:row>
      <xdr:rowOff>162638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285204"/>
          <a:ext cx="698500" cy="11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153129</xdr:rowOff>
    </xdr:from>
    <xdr:to>
      <xdr:col>26</xdr:col>
      <xdr:colOff>101600</xdr:colOff>
      <xdr:row>18</xdr:row>
      <xdr:rowOff>83279</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1154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93456</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84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162638</xdr:rowOff>
    </xdr:from>
    <xdr:to>
      <xdr:col>22</xdr:col>
      <xdr:colOff>114300</xdr:colOff>
      <xdr:row>19</xdr:row>
      <xdr:rowOff>35008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296363"/>
          <a:ext cx="698500" cy="43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167087</xdr:rowOff>
    </xdr:from>
    <xdr:to>
      <xdr:col>22</xdr:col>
      <xdr:colOff>165100</xdr:colOff>
      <xdr:row>18</xdr:row>
      <xdr:rowOff>97237</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129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107414</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9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35008</xdr:rowOff>
    </xdr:from>
    <xdr:to>
      <xdr:col>18</xdr:col>
      <xdr:colOff>177800</xdr:colOff>
      <xdr:row>19</xdr:row>
      <xdr:rowOff>125705</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340183"/>
          <a:ext cx="698500" cy="90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19426</xdr:rowOff>
    </xdr:from>
    <xdr:to>
      <xdr:col>19</xdr:col>
      <xdr:colOff>38100</xdr:colOff>
      <xdr:row>18</xdr:row>
      <xdr:rowOff>121026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153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131203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922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33657</xdr:rowOff>
    </xdr:from>
    <xdr:to>
      <xdr:col>15</xdr:col>
      <xdr:colOff>101600</xdr:colOff>
      <xdr:row>18</xdr:row>
      <xdr:rowOff>135257</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67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145434</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93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67161</xdr:rowOff>
    </xdr:from>
    <xdr:to>
      <xdr:col>29</xdr:col>
      <xdr:colOff>177800</xdr:colOff>
      <xdr:row>18</xdr:row>
      <xdr:rowOff>168761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008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39238</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172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100679</xdr:rowOff>
    </xdr:from>
    <xdr:to>
      <xdr:col>26</xdr:col>
      <xdr:colOff>101600</xdr:colOff>
      <xdr:row>19</xdr:row>
      <xdr:rowOff>30829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2344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15606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320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111838</xdr:rowOff>
    </xdr:from>
    <xdr:to>
      <xdr:col>22</xdr:col>
      <xdr:colOff>165100</xdr:colOff>
      <xdr:row>19</xdr:row>
      <xdr:rowOff>41988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245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26765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33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155658</xdr:rowOff>
    </xdr:from>
    <xdr:to>
      <xdr:col>19</xdr:col>
      <xdr:colOff>38100</xdr:colOff>
      <xdr:row>19</xdr:row>
      <xdr:rowOff>85808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289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70585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375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74905</xdr:rowOff>
    </xdr:from>
    <xdr:to>
      <xdr:col>15</xdr:col>
      <xdr:colOff>101600</xdr:colOff>
      <xdr:row>20</xdr:row>
      <xdr:rowOff>5055</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380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161282</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466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172968</xdr:rowOff>
    </xdr:from>
    <xdr:to>
      <xdr:col>29</xdr:col>
      <xdr:colOff>127000</xdr:colOff>
      <xdr:row>37</xdr:row>
      <xdr:rowOff>151232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97518"/>
          <a:ext cx="0" cy="11784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123309</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248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151232</xdr:rowOff>
    </xdr:from>
    <xdr:to>
      <xdr:col>30</xdr:col>
      <xdr:colOff>25400</xdr:colOff>
      <xdr:row>37</xdr:row>
      <xdr:rowOff>151232</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2759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87895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840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172968</xdr:rowOff>
    </xdr:from>
    <xdr:to>
      <xdr:col>30</xdr:col>
      <xdr:colOff>25400</xdr:colOff>
      <xdr:row>33</xdr:row>
      <xdr:rowOff>172968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975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300889</xdr:rowOff>
    </xdr:from>
    <xdr:to>
      <xdr:col>29</xdr:col>
      <xdr:colOff>127000</xdr:colOff>
      <xdr:row>35</xdr:row>
      <xdr:rowOff>331825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911239"/>
          <a:ext cx="647700" cy="3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73391</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8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228314</xdr:rowOff>
    </xdr:from>
    <xdr:to>
      <xdr:col>29</xdr:col>
      <xdr:colOff>177800</xdr:colOff>
      <xdr:row>35</xdr:row>
      <xdr:rowOff>329914</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386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331825</xdr:rowOff>
    </xdr:from>
    <xdr:to>
      <xdr:col>26</xdr:col>
      <xdr:colOff>50800</xdr:colOff>
      <xdr:row>36</xdr:row>
      <xdr:rowOff>24092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4305300" y="6942175"/>
          <a:ext cx="698500" cy="3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236544</xdr:rowOff>
    </xdr:from>
    <xdr:to>
      <xdr:col>26</xdr:col>
      <xdr:colOff>101600</xdr:colOff>
      <xdr:row>35</xdr:row>
      <xdr:rowOff>338144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5421</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1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24092</xdr:rowOff>
    </xdr:from>
    <xdr:to>
      <xdr:col>22</xdr:col>
      <xdr:colOff>114300</xdr:colOff>
      <xdr:row>36</xdr:row>
      <xdr:rowOff>28759</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977342"/>
          <a:ext cx="698500" cy="4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259670</xdr:rowOff>
    </xdr:from>
    <xdr:to>
      <xdr:col>22</xdr:col>
      <xdr:colOff>165100</xdr:colOff>
      <xdr:row>36</xdr:row>
      <xdr:rowOff>18370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28547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38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28759</xdr:rowOff>
    </xdr:from>
    <xdr:to>
      <xdr:col>18</xdr:col>
      <xdr:colOff>177800</xdr:colOff>
      <xdr:row>36</xdr:row>
      <xdr:rowOff>47904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982009"/>
          <a:ext cx="698500" cy="191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272186</xdr:rowOff>
    </xdr:from>
    <xdr:to>
      <xdr:col>19</xdr:col>
      <xdr:colOff>38100</xdr:colOff>
      <xdr:row>36</xdr:row>
      <xdr:rowOff>30886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41063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270948</xdr:rowOff>
    </xdr:from>
    <xdr:to>
      <xdr:col>15</xdr:col>
      <xdr:colOff>101600</xdr:colOff>
      <xdr:row>36</xdr:row>
      <xdr:rowOff>29648</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39825</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250089</xdr:rowOff>
    </xdr:from>
    <xdr:to>
      <xdr:col>29</xdr:col>
      <xdr:colOff>177800</xdr:colOff>
      <xdr:row>36</xdr:row>
      <xdr:rowOff>8789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60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222166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832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281025</xdr:rowOff>
    </xdr:from>
    <xdr:to>
      <xdr:col>26</xdr:col>
      <xdr:colOff>101600</xdr:colOff>
      <xdr:row>36</xdr:row>
      <xdr:rowOff>39725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913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24502</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77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316192</xdr:rowOff>
    </xdr:from>
    <xdr:to>
      <xdr:col>22</xdr:col>
      <xdr:colOff>165100</xdr:colOff>
      <xdr:row>36</xdr:row>
      <xdr:rowOff>74892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26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59669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12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320859</xdr:rowOff>
    </xdr:from>
    <xdr:to>
      <xdr:col>19</xdr:col>
      <xdr:colOff>38100</xdr:colOff>
      <xdr:row>36</xdr:row>
      <xdr:rowOff>79559</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931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64336</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701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340004</xdr:rowOff>
    </xdr:from>
    <xdr:to>
      <xdr:col>15</xdr:col>
      <xdr:colOff>101600</xdr:colOff>
      <xdr:row>36</xdr:row>
      <xdr:rowOff>98704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950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83481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7036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E88A1B2-F5CD-4FD0-B35F-AC44F1BEEEE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356746D8-C86B-4FC8-8C19-B22E87126B0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A2AA0FC4-8B2C-42C1-A00F-ABD4A23F73CF}"/>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CEDA1003-C939-4F76-9A99-630AF7414263}"/>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60DC010-256A-4776-8234-DB334772898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E771D40-648B-432A-A719-5B08BC1F03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4B527B0-4600-4E7C-BAE1-240398C0875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6126043-3380-4655-83A0-768E0DE62C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BCA7999-F2AD-4904-A2E9-80DFD92171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2680363F-B63F-4551-8FB6-7CDDCCCF185E}"/>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23,680
23,512
8.74
9,555,958
9,349,265
156,673
5,513,878
6,474,598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C2EF726-850C-41DF-9C8F-C6EECDF69DD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7422045-8138-40CE-AE5A-42FDCE928F52}"/>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69D0837-E38D-4D4E-9C1D-C0B4CD6176F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A6CB05-B6D2-47C5-AC0A-CF7BE62381F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B2489F9-2509-4DE7-825C-9EA21F77C46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2E435594-E59C-490B-8715-14D72A691B0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3F3AC657-A5E1-4C96-BAEA-44A63FE51A3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9882BC28-FF2A-4E4F-9811-75863BF3DE78}"/>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820A2C9-15BB-4CF3-AA4D-0C4EC5C1ED4F}"/>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3DFD10-A5C3-402E-BFAB-B7B7D21F1DB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A57317-67C3-4361-AAB4-39E3296EE36E}"/>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2439427-8D49-4117-8B3D-7DF5809FB054}"/>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32AF66F-EB14-4B09-850C-E63AFA8D437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AF7A1A54-0F14-44DA-8B29-3778663E5E1F}"/>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839D10C-12FC-46E6-A662-F810D9695FF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10ECF6A9-764E-4ADC-B234-FED915BE0E61}"/>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5A14B0E-2753-45F8-A02E-80BA2A208CF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1C95FEC-6EBA-4027-9977-997908421A9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395D2FB6-AE74-46A3-829C-AF781F47B7D4}"/>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6F538D2-0AA8-426D-A787-58FA8D3EF232}"/>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B434DFC-B663-490C-9DB4-CFF272A2C60A}"/>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B88B563B-8C87-40B0-B6A9-AA7DDB5C7DE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5ECA577C-E1AF-4F4B-BD8C-CE7FBD5FFD17}"/>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FEFFEBD-8A75-485F-9973-2C71CDBCCBBA}"/>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2F6143B7-C685-4810-B4D9-A106ED43AE7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6339AB5-D628-4D4F-83F2-139ACA3EE1A4}"/>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16EE26A-A310-43F2-9855-F7412B6A5BF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B49C85F0-F97B-41BB-BDEE-D4D364F3FFB9}"/>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34B54E3-B6F3-47CE-9637-83FD58EE82A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34254778-3F24-44EB-9CD2-D6E68F94CCC6}"/>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D5E8075C-5FFF-427F-989F-8DB18B1591B2}"/>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D0B9723-A31B-42E8-924F-50DEE9D7C122}"/>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1F3ABC04-65EB-4585-951A-ACF9C761B3B5}"/>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6A4FAAF3-4475-47CF-B38D-DCB43E7E2F8F}"/>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187C451-E360-4D73-A2DD-E47CDF37116F}"/>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6981F2DC-0E82-42F9-A387-56817D96A0D7}"/>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FDE55D8F-0171-4435-BBA1-D09CE429B248}"/>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3827D04E-3A22-4D16-93CB-D29906C815AC}"/>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E43018DB-0ABD-4DD2-B976-2AB2A4A3D042}"/>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C47A02B2-8A7E-4969-98C2-532310E329C4}"/>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C6464462-3A00-4EE2-98D7-0E88B6097D05}"/>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62E2B608-3FF5-4DE2-963D-E8FEC68AFEE6}"/>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A8AF03B8-FF09-4802-BB0E-F98DDFF3D5C6}"/>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23969EC4-424F-448C-8036-CB96D3D12B43}"/>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5404240E-7D27-465E-8874-F6508D501F7F}"/>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3990D627-5CAE-45DD-A8CE-320D7DB3BAB9}"/>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63201</xdr:rowOff>
    </xdr:from>
    <xdr:to>
      <xdr:col>24</xdr:col>
      <xdr:colOff>62865</xdr:colOff>
      <xdr:row>39</xdr:row>
      <xdr:rowOff>20600</xdr:rowOff>
    </xdr:to>
    <xdr:cxnSp macro="">
      <xdr:nvCxnSpPr>
        <xdr:cNvPr id="58" name="直線コネクタ 57">
          <a:extLst>
            <a:ext uri="{FF2B5EF4-FFF2-40B4-BE49-F238E27FC236}">
              <a16:creationId xmlns:a16="http://schemas.microsoft.com/office/drawing/2014/main" id="{4B71C581-A88F-4A1B-9767-DAE010A8DACB}"/>
            </a:ext>
          </a:extLst>
        </xdr:cNvPr>
        <xdr:cNvCxnSpPr/>
      </xdr:nvCxnSpPr>
      <xdr:spPr>
        <a:xfrm flipV="1">
          <a:off x="4633595" y="5378151"/>
          <a:ext cx="1270" cy="1328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24427</xdr:rowOff>
    </xdr:from>
    <xdr:ext cx="534377" cy="259045"/>
    <xdr:sp macro="" textlink="">
      <xdr:nvSpPr>
        <xdr:cNvPr id="59" name="人件費最小値テキスト">
          <a:extLst>
            <a:ext uri="{FF2B5EF4-FFF2-40B4-BE49-F238E27FC236}">
              <a16:creationId xmlns:a16="http://schemas.microsoft.com/office/drawing/2014/main" id="{85552329-1BCC-4645-B386-20B018FFF2E2}"/>
            </a:ext>
          </a:extLst>
        </xdr:cNvPr>
        <xdr:cNvSpPr txBox="1"/>
      </xdr:nvSpPr>
      <xdr:spPr>
        <a:xfrm>
          <a:off x="4686300" y="67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20600</xdr:rowOff>
    </xdr:from>
    <xdr:to>
      <xdr:col>24</xdr:col>
      <xdr:colOff>152400</xdr:colOff>
      <xdr:row>39</xdr:row>
      <xdr:rowOff>20600</xdr:rowOff>
    </xdr:to>
    <xdr:cxnSp macro="">
      <xdr:nvCxnSpPr>
        <xdr:cNvPr id="60" name="直線コネクタ 59">
          <a:extLst>
            <a:ext uri="{FF2B5EF4-FFF2-40B4-BE49-F238E27FC236}">
              <a16:creationId xmlns:a16="http://schemas.microsoft.com/office/drawing/2014/main" id="{A35E830A-99C4-4945-848F-505080CFA8C3}"/>
            </a:ext>
          </a:extLst>
        </xdr:cNvPr>
        <xdr:cNvCxnSpPr/>
      </xdr:nvCxnSpPr>
      <xdr:spPr>
        <a:xfrm>
          <a:off x="4546600" y="6707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9878</xdr:rowOff>
    </xdr:from>
    <xdr:ext cx="599010" cy="259045"/>
    <xdr:sp macro="" textlink="">
      <xdr:nvSpPr>
        <xdr:cNvPr id="61" name="人件費最大値テキスト">
          <a:extLst>
            <a:ext uri="{FF2B5EF4-FFF2-40B4-BE49-F238E27FC236}">
              <a16:creationId xmlns:a16="http://schemas.microsoft.com/office/drawing/2014/main" id="{04657A48-35DE-4B00-B305-6DF821B7CBDF}"/>
            </a:ext>
          </a:extLst>
        </xdr:cNvPr>
        <xdr:cNvSpPr txBox="1"/>
      </xdr:nvSpPr>
      <xdr:spPr>
        <a:xfrm>
          <a:off x="4686300" y="5153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63201</xdr:rowOff>
    </xdr:from>
    <xdr:to>
      <xdr:col>24</xdr:col>
      <xdr:colOff>152400</xdr:colOff>
      <xdr:row>31</xdr:row>
      <xdr:rowOff>63201</xdr:rowOff>
    </xdr:to>
    <xdr:cxnSp macro="">
      <xdr:nvCxnSpPr>
        <xdr:cNvPr id="62" name="直線コネクタ 61">
          <a:extLst>
            <a:ext uri="{FF2B5EF4-FFF2-40B4-BE49-F238E27FC236}">
              <a16:creationId xmlns:a16="http://schemas.microsoft.com/office/drawing/2014/main" id="{497323AD-DFCE-4EA2-82E7-7C43DADD2BBB}"/>
            </a:ext>
          </a:extLst>
        </xdr:cNvPr>
        <xdr:cNvCxnSpPr/>
      </xdr:nvCxnSpPr>
      <xdr:spPr>
        <a:xfrm>
          <a:off x="4546600" y="5378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87497</xdr:rowOff>
    </xdr:from>
    <xdr:to>
      <xdr:col>24</xdr:col>
      <xdr:colOff>63500</xdr:colOff>
      <xdr:row>37</xdr:row>
      <xdr:rowOff>132303</xdr:rowOff>
    </xdr:to>
    <xdr:cxnSp macro="">
      <xdr:nvCxnSpPr>
        <xdr:cNvPr id="63" name="直線コネクタ 62">
          <a:extLst>
            <a:ext uri="{FF2B5EF4-FFF2-40B4-BE49-F238E27FC236}">
              <a16:creationId xmlns:a16="http://schemas.microsoft.com/office/drawing/2014/main" id="{589D938B-EBC8-427B-AE03-B58DCE212D39}"/>
            </a:ext>
          </a:extLst>
        </xdr:cNvPr>
        <xdr:cNvCxnSpPr/>
      </xdr:nvCxnSpPr>
      <xdr:spPr>
        <a:xfrm flipV="1">
          <a:off x="3797300" y="6431147"/>
          <a:ext cx="838200" cy="4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140385</xdr:rowOff>
    </xdr:from>
    <xdr:ext cx="534377" cy="259045"/>
    <xdr:sp macro="" textlink="">
      <xdr:nvSpPr>
        <xdr:cNvPr id="64" name="人件費平均値テキスト">
          <a:extLst>
            <a:ext uri="{FF2B5EF4-FFF2-40B4-BE49-F238E27FC236}">
              <a16:creationId xmlns:a16="http://schemas.microsoft.com/office/drawing/2014/main" id="{3521FA65-FCE4-42C7-B0C3-1C9FEFFC64C5}"/>
            </a:ext>
          </a:extLst>
        </xdr:cNvPr>
        <xdr:cNvSpPr txBox="1"/>
      </xdr:nvSpPr>
      <xdr:spPr>
        <a:xfrm>
          <a:off x="4686300" y="61411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117508</xdr:rowOff>
    </xdr:from>
    <xdr:to>
      <xdr:col>24</xdr:col>
      <xdr:colOff>114300</xdr:colOff>
      <xdr:row>37</xdr:row>
      <xdr:rowOff>47658</xdr:rowOff>
    </xdr:to>
    <xdr:sp macro="" textlink="">
      <xdr:nvSpPr>
        <xdr:cNvPr id="65" name="フローチャート: 判断 64">
          <a:extLst>
            <a:ext uri="{FF2B5EF4-FFF2-40B4-BE49-F238E27FC236}">
              <a16:creationId xmlns:a16="http://schemas.microsoft.com/office/drawing/2014/main" id="{E61BD0FF-BB61-4FA7-886E-AC59403DA1D3}"/>
            </a:ext>
          </a:extLst>
        </xdr:cNvPr>
        <xdr:cNvSpPr/>
      </xdr:nvSpPr>
      <xdr:spPr>
        <a:xfrm>
          <a:off x="4584700" y="6289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132303</xdr:rowOff>
    </xdr:from>
    <xdr:to>
      <xdr:col>19</xdr:col>
      <xdr:colOff>177800</xdr:colOff>
      <xdr:row>37</xdr:row>
      <xdr:rowOff>134753</xdr:rowOff>
    </xdr:to>
    <xdr:cxnSp macro="">
      <xdr:nvCxnSpPr>
        <xdr:cNvPr id="66" name="直線コネクタ 65">
          <a:extLst>
            <a:ext uri="{FF2B5EF4-FFF2-40B4-BE49-F238E27FC236}">
              <a16:creationId xmlns:a16="http://schemas.microsoft.com/office/drawing/2014/main" id="{7D8E7679-A002-4434-95E9-271612E606AB}"/>
            </a:ext>
          </a:extLst>
        </xdr:cNvPr>
        <xdr:cNvCxnSpPr/>
      </xdr:nvCxnSpPr>
      <xdr:spPr>
        <a:xfrm flipV="1">
          <a:off x="2908300" y="6475953"/>
          <a:ext cx="889000" cy="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145185</xdr:rowOff>
    </xdr:from>
    <xdr:to>
      <xdr:col>20</xdr:col>
      <xdr:colOff>38100</xdr:colOff>
      <xdr:row>37</xdr:row>
      <xdr:rowOff>75335</xdr:rowOff>
    </xdr:to>
    <xdr:sp macro="" textlink="">
      <xdr:nvSpPr>
        <xdr:cNvPr id="67" name="フローチャート: 判断 66">
          <a:extLst>
            <a:ext uri="{FF2B5EF4-FFF2-40B4-BE49-F238E27FC236}">
              <a16:creationId xmlns:a16="http://schemas.microsoft.com/office/drawing/2014/main" id="{B28FE456-1983-48D8-88DE-69737A2EAC0B}"/>
            </a:ext>
          </a:extLst>
        </xdr:cNvPr>
        <xdr:cNvSpPr/>
      </xdr:nvSpPr>
      <xdr:spPr>
        <a:xfrm>
          <a:off x="3746500" y="631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91862</xdr:rowOff>
    </xdr:from>
    <xdr:ext cx="534377" cy="259045"/>
    <xdr:sp macro="" textlink="">
      <xdr:nvSpPr>
        <xdr:cNvPr id="68" name="テキスト ボックス 67">
          <a:extLst>
            <a:ext uri="{FF2B5EF4-FFF2-40B4-BE49-F238E27FC236}">
              <a16:creationId xmlns:a16="http://schemas.microsoft.com/office/drawing/2014/main" id="{8CFF11AE-5BE0-49D4-A3C3-5FFC3C88C5E3}"/>
            </a:ext>
          </a:extLst>
        </xdr:cNvPr>
        <xdr:cNvSpPr txBox="1"/>
      </xdr:nvSpPr>
      <xdr:spPr>
        <a:xfrm>
          <a:off x="3530111" y="609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134753</xdr:rowOff>
    </xdr:from>
    <xdr:to>
      <xdr:col>15</xdr:col>
      <xdr:colOff>50800</xdr:colOff>
      <xdr:row>37</xdr:row>
      <xdr:rowOff>160389</xdr:rowOff>
    </xdr:to>
    <xdr:cxnSp macro="">
      <xdr:nvCxnSpPr>
        <xdr:cNvPr id="69" name="直線コネクタ 68">
          <a:extLst>
            <a:ext uri="{FF2B5EF4-FFF2-40B4-BE49-F238E27FC236}">
              <a16:creationId xmlns:a16="http://schemas.microsoft.com/office/drawing/2014/main" id="{0BA71E0E-3027-4A5A-B214-1741F4F2F43A}"/>
            </a:ext>
          </a:extLst>
        </xdr:cNvPr>
        <xdr:cNvCxnSpPr/>
      </xdr:nvCxnSpPr>
      <xdr:spPr>
        <a:xfrm flipV="1">
          <a:off x="2019300" y="6478403"/>
          <a:ext cx="889000" cy="2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152989</xdr:rowOff>
    </xdr:from>
    <xdr:to>
      <xdr:col>15</xdr:col>
      <xdr:colOff>101600</xdr:colOff>
      <xdr:row>37</xdr:row>
      <xdr:rowOff>83139</xdr:rowOff>
    </xdr:to>
    <xdr:sp macro="" textlink="">
      <xdr:nvSpPr>
        <xdr:cNvPr id="70" name="フローチャート: 判断 69">
          <a:extLst>
            <a:ext uri="{FF2B5EF4-FFF2-40B4-BE49-F238E27FC236}">
              <a16:creationId xmlns:a16="http://schemas.microsoft.com/office/drawing/2014/main" id="{4E0A56CF-1499-4CC7-B6EF-551CD0AFAC88}"/>
            </a:ext>
          </a:extLst>
        </xdr:cNvPr>
        <xdr:cNvSpPr/>
      </xdr:nvSpPr>
      <xdr:spPr>
        <a:xfrm>
          <a:off x="2857500" y="632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99666</xdr:rowOff>
    </xdr:from>
    <xdr:ext cx="534377" cy="259045"/>
    <xdr:sp macro="" textlink="">
      <xdr:nvSpPr>
        <xdr:cNvPr id="71" name="テキスト ボックス 70">
          <a:extLst>
            <a:ext uri="{FF2B5EF4-FFF2-40B4-BE49-F238E27FC236}">
              <a16:creationId xmlns:a16="http://schemas.microsoft.com/office/drawing/2014/main" id="{FC23A8EC-1DA5-4B78-858B-A33697916D46}"/>
            </a:ext>
          </a:extLst>
        </xdr:cNvPr>
        <xdr:cNvSpPr txBox="1"/>
      </xdr:nvSpPr>
      <xdr:spPr>
        <a:xfrm>
          <a:off x="2641111" y="610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160389</xdr:rowOff>
    </xdr:from>
    <xdr:to>
      <xdr:col>10</xdr:col>
      <xdr:colOff>114300</xdr:colOff>
      <xdr:row>39</xdr:row>
      <xdr:rowOff>11961</xdr:rowOff>
    </xdr:to>
    <xdr:cxnSp macro="">
      <xdr:nvCxnSpPr>
        <xdr:cNvPr id="72" name="直線コネクタ 71">
          <a:extLst>
            <a:ext uri="{FF2B5EF4-FFF2-40B4-BE49-F238E27FC236}">
              <a16:creationId xmlns:a16="http://schemas.microsoft.com/office/drawing/2014/main" id="{8B867920-E382-4365-B082-652375C18BFB}"/>
            </a:ext>
          </a:extLst>
        </xdr:cNvPr>
        <xdr:cNvCxnSpPr/>
      </xdr:nvCxnSpPr>
      <xdr:spPr>
        <a:xfrm flipV="1">
          <a:off x="1130300" y="6504039"/>
          <a:ext cx="889000" cy="19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4302</xdr:rowOff>
    </xdr:from>
    <xdr:to>
      <xdr:col>10</xdr:col>
      <xdr:colOff>165100</xdr:colOff>
      <xdr:row>37</xdr:row>
      <xdr:rowOff>105902</xdr:rowOff>
    </xdr:to>
    <xdr:sp macro="" textlink="">
      <xdr:nvSpPr>
        <xdr:cNvPr id="73" name="フローチャート: 判断 72">
          <a:extLst>
            <a:ext uri="{FF2B5EF4-FFF2-40B4-BE49-F238E27FC236}">
              <a16:creationId xmlns:a16="http://schemas.microsoft.com/office/drawing/2014/main" id="{7E62878E-12EB-4C34-B443-C9F654F785C6}"/>
            </a:ext>
          </a:extLst>
        </xdr:cNvPr>
        <xdr:cNvSpPr/>
      </xdr:nvSpPr>
      <xdr:spPr>
        <a:xfrm>
          <a:off x="1968500" y="6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122429</xdr:rowOff>
    </xdr:from>
    <xdr:ext cx="534377" cy="259045"/>
    <xdr:sp macro="" textlink="">
      <xdr:nvSpPr>
        <xdr:cNvPr id="74" name="テキスト ボックス 73">
          <a:extLst>
            <a:ext uri="{FF2B5EF4-FFF2-40B4-BE49-F238E27FC236}">
              <a16:creationId xmlns:a16="http://schemas.microsoft.com/office/drawing/2014/main" id="{41D6CC81-D252-44C3-B21F-13058C99ABF9}"/>
            </a:ext>
          </a:extLst>
        </xdr:cNvPr>
        <xdr:cNvSpPr txBox="1"/>
      </xdr:nvSpPr>
      <xdr:spPr>
        <a:xfrm>
          <a:off x="1752111" y="6123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115924</xdr:rowOff>
    </xdr:from>
    <xdr:to>
      <xdr:col>6</xdr:col>
      <xdr:colOff>38100</xdr:colOff>
      <xdr:row>38</xdr:row>
      <xdr:rowOff>46074</xdr:rowOff>
    </xdr:to>
    <xdr:sp macro="" textlink="">
      <xdr:nvSpPr>
        <xdr:cNvPr id="75" name="フローチャート: 判断 74">
          <a:extLst>
            <a:ext uri="{FF2B5EF4-FFF2-40B4-BE49-F238E27FC236}">
              <a16:creationId xmlns:a16="http://schemas.microsoft.com/office/drawing/2014/main" id="{B43D2903-2FA4-4E12-B95B-1150FC53BA5A}"/>
            </a:ext>
          </a:extLst>
        </xdr:cNvPr>
        <xdr:cNvSpPr/>
      </xdr:nvSpPr>
      <xdr:spPr>
        <a:xfrm>
          <a:off x="1079500" y="6459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62601</xdr:rowOff>
    </xdr:from>
    <xdr:ext cx="534377" cy="259045"/>
    <xdr:sp macro="" textlink="">
      <xdr:nvSpPr>
        <xdr:cNvPr id="76" name="テキスト ボックス 75">
          <a:extLst>
            <a:ext uri="{FF2B5EF4-FFF2-40B4-BE49-F238E27FC236}">
              <a16:creationId xmlns:a16="http://schemas.microsoft.com/office/drawing/2014/main" id="{82C8520B-34CA-4800-B229-BE52B711B02F}"/>
            </a:ext>
          </a:extLst>
        </xdr:cNvPr>
        <xdr:cNvSpPr txBox="1"/>
      </xdr:nvSpPr>
      <xdr:spPr>
        <a:xfrm>
          <a:off x="863111" y="6234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4067501E-491F-47A4-AAB2-B8B266D198C6}"/>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EEB7E17C-A307-4D21-8C33-799DC26E1783}"/>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2B58F279-6A52-444A-91F8-FF936FE988F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C521750-6355-4B2B-8A6A-C991C834496F}"/>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621C4E23-0196-47CD-A791-5B4CD015E623}"/>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36697</xdr:rowOff>
    </xdr:from>
    <xdr:to>
      <xdr:col>24</xdr:col>
      <xdr:colOff>114300</xdr:colOff>
      <xdr:row>37</xdr:row>
      <xdr:rowOff>138297</xdr:rowOff>
    </xdr:to>
    <xdr:sp macro="" textlink="">
      <xdr:nvSpPr>
        <xdr:cNvPr id="82" name="楕円 81">
          <a:extLst>
            <a:ext uri="{FF2B5EF4-FFF2-40B4-BE49-F238E27FC236}">
              <a16:creationId xmlns:a16="http://schemas.microsoft.com/office/drawing/2014/main" id="{02E1BD8B-0CC9-440D-BE1B-438A1568D2F0}"/>
            </a:ext>
          </a:extLst>
        </xdr:cNvPr>
        <xdr:cNvSpPr/>
      </xdr:nvSpPr>
      <xdr:spPr>
        <a:xfrm>
          <a:off x="4584700" y="638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15124</xdr:rowOff>
    </xdr:from>
    <xdr:ext cx="534377" cy="259045"/>
    <xdr:sp macro="" textlink="">
      <xdr:nvSpPr>
        <xdr:cNvPr id="83" name="人件費該当値テキスト">
          <a:extLst>
            <a:ext uri="{FF2B5EF4-FFF2-40B4-BE49-F238E27FC236}">
              <a16:creationId xmlns:a16="http://schemas.microsoft.com/office/drawing/2014/main" id="{48E1A2ED-E516-41D2-8299-D4D6E3B239F5}"/>
            </a:ext>
          </a:extLst>
        </xdr:cNvPr>
        <xdr:cNvSpPr txBox="1"/>
      </xdr:nvSpPr>
      <xdr:spPr>
        <a:xfrm>
          <a:off x="4686300" y="635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81503</xdr:rowOff>
    </xdr:from>
    <xdr:to>
      <xdr:col>20</xdr:col>
      <xdr:colOff>38100</xdr:colOff>
      <xdr:row>38</xdr:row>
      <xdr:rowOff>11654</xdr:rowOff>
    </xdr:to>
    <xdr:sp macro="" textlink="">
      <xdr:nvSpPr>
        <xdr:cNvPr id="84" name="楕円 83">
          <a:extLst>
            <a:ext uri="{FF2B5EF4-FFF2-40B4-BE49-F238E27FC236}">
              <a16:creationId xmlns:a16="http://schemas.microsoft.com/office/drawing/2014/main" id="{02B084AF-513A-43DE-9C0E-9F4876824C51}"/>
            </a:ext>
          </a:extLst>
        </xdr:cNvPr>
        <xdr:cNvSpPr/>
      </xdr:nvSpPr>
      <xdr:spPr>
        <a:xfrm>
          <a:off x="3746500" y="642515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2780</xdr:rowOff>
    </xdr:from>
    <xdr:ext cx="534377" cy="259045"/>
    <xdr:sp macro="" textlink="">
      <xdr:nvSpPr>
        <xdr:cNvPr id="85" name="テキスト ボックス 84">
          <a:extLst>
            <a:ext uri="{FF2B5EF4-FFF2-40B4-BE49-F238E27FC236}">
              <a16:creationId xmlns:a16="http://schemas.microsoft.com/office/drawing/2014/main" id="{7E09A74E-0DB9-4B57-B7A2-32A013D619A4}"/>
            </a:ext>
          </a:extLst>
        </xdr:cNvPr>
        <xdr:cNvSpPr txBox="1"/>
      </xdr:nvSpPr>
      <xdr:spPr>
        <a:xfrm>
          <a:off x="3530111" y="651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83953</xdr:rowOff>
    </xdr:from>
    <xdr:to>
      <xdr:col>15</xdr:col>
      <xdr:colOff>101600</xdr:colOff>
      <xdr:row>38</xdr:row>
      <xdr:rowOff>14103</xdr:rowOff>
    </xdr:to>
    <xdr:sp macro="" textlink="">
      <xdr:nvSpPr>
        <xdr:cNvPr id="86" name="楕円 85">
          <a:extLst>
            <a:ext uri="{FF2B5EF4-FFF2-40B4-BE49-F238E27FC236}">
              <a16:creationId xmlns:a16="http://schemas.microsoft.com/office/drawing/2014/main" id="{68959978-0510-4046-8576-3B278D2EF305}"/>
            </a:ext>
          </a:extLst>
        </xdr:cNvPr>
        <xdr:cNvSpPr/>
      </xdr:nvSpPr>
      <xdr:spPr>
        <a:xfrm>
          <a:off x="2857500" y="642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5229</xdr:rowOff>
    </xdr:from>
    <xdr:ext cx="534377" cy="259045"/>
    <xdr:sp macro="" textlink="">
      <xdr:nvSpPr>
        <xdr:cNvPr id="87" name="テキスト ボックス 86">
          <a:extLst>
            <a:ext uri="{FF2B5EF4-FFF2-40B4-BE49-F238E27FC236}">
              <a16:creationId xmlns:a16="http://schemas.microsoft.com/office/drawing/2014/main" id="{C3328780-3420-4B7B-B7AF-BEFC0045AFCF}"/>
            </a:ext>
          </a:extLst>
        </xdr:cNvPr>
        <xdr:cNvSpPr txBox="1"/>
      </xdr:nvSpPr>
      <xdr:spPr>
        <a:xfrm>
          <a:off x="2641111" y="6520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109588</xdr:rowOff>
    </xdr:from>
    <xdr:to>
      <xdr:col>10</xdr:col>
      <xdr:colOff>165100</xdr:colOff>
      <xdr:row>38</xdr:row>
      <xdr:rowOff>39739</xdr:rowOff>
    </xdr:to>
    <xdr:sp macro="" textlink="">
      <xdr:nvSpPr>
        <xdr:cNvPr id="88" name="楕円 87">
          <a:extLst>
            <a:ext uri="{FF2B5EF4-FFF2-40B4-BE49-F238E27FC236}">
              <a16:creationId xmlns:a16="http://schemas.microsoft.com/office/drawing/2014/main" id="{1A168E39-4DE5-422F-BF5C-9D9D3DD57DF5}"/>
            </a:ext>
          </a:extLst>
        </xdr:cNvPr>
        <xdr:cNvSpPr/>
      </xdr:nvSpPr>
      <xdr:spPr>
        <a:xfrm>
          <a:off x="1968500" y="645323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30866</xdr:rowOff>
    </xdr:from>
    <xdr:ext cx="534377" cy="259045"/>
    <xdr:sp macro="" textlink="">
      <xdr:nvSpPr>
        <xdr:cNvPr id="89" name="テキスト ボックス 88">
          <a:extLst>
            <a:ext uri="{FF2B5EF4-FFF2-40B4-BE49-F238E27FC236}">
              <a16:creationId xmlns:a16="http://schemas.microsoft.com/office/drawing/2014/main" id="{399FADA7-DA57-4C0F-8902-E4702CE7C80E}"/>
            </a:ext>
          </a:extLst>
        </xdr:cNvPr>
        <xdr:cNvSpPr txBox="1"/>
      </xdr:nvSpPr>
      <xdr:spPr>
        <a:xfrm>
          <a:off x="1752111" y="654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132611</xdr:rowOff>
    </xdr:from>
    <xdr:to>
      <xdr:col>6</xdr:col>
      <xdr:colOff>38100</xdr:colOff>
      <xdr:row>39</xdr:row>
      <xdr:rowOff>62761</xdr:rowOff>
    </xdr:to>
    <xdr:sp macro="" textlink="">
      <xdr:nvSpPr>
        <xdr:cNvPr id="90" name="楕円 89">
          <a:extLst>
            <a:ext uri="{FF2B5EF4-FFF2-40B4-BE49-F238E27FC236}">
              <a16:creationId xmlns:a16="http://schemas.microsoft.com/office/drawing/2014/main" id="{C693A6B8-D59A-4480-A9B1-3995F25354EE}"/>
            </a:ext>
          </a:extLst>
        </xdr:cNvPr>
        <xdr:cNvSpPr/>
      </xdr:nvSpPr>
      <xdr:spPr>
        <a:xfrm>
          <a:off x="1079500" y="664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53888</xdr:rowOff>
    </xdr:from>
    <xdr:ext cx="534377" cy="259045"/>
    <xdr:sp macro="" textlink="">
      <xdr:nvSpPr>
        <xdr:cNvPr id="91" name="テキスト ボックス 90">
          <a:extLst>
            <a:ext uri="{FF2B5EF4-FFF2-40B4-BE49-F238E27FC236}">
              <a16:creationId xmlns:a16="http://schemas.microsoft.com/office/drawing/2014/main" id="{0E8B1B2E-65BE-42ED-A2A6-01BD25BDB4F8}"/>
            </a:ext>
          </a:extLst>
        </xdr:cNvPr>
        <xdr:cNvSpPr txBox="1"/>
      </xdr:nvSpPr>
      <xdr:spPr>
        <a:xfrm>
          <a:off x="863111" y="6740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3AB1C8F6-1567-4EF8-962B-EDF07F3B489A}"/>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28639937-E1C6-4757-89A9-D055E1794C4C}"/>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509E6FC5-9910-427C-BD11-6F8555985D58}"/>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32596981-E20C-4F93-990C-9929BA50F744}"/>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460DFC68-0294-43B1-97AE-13D7BEB6C0F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53BB334F-96F9-41C2-B75C-953415D967DF}"/>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946CF9AB-7F17-4D9F-AA36-7FADEF8F75AF}"/>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CC82F5F5-5C40-493A-A9E6-77EAE317B8D7}"/>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1A51B41D-3283-412E-A90B-0F765EE96094}"/>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B7B12CF2-AB99-4E22-BAC1-88773687E34A}"/>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230DF3AE-9B9E-492A-9C9E-6BDCAF5B1D92}"/>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FB76BECA-B4F0-4CD0-B1A0-C03BC45C1E39}"/>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E73B3084-9D61-4DDF-8741-233BB31DB25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9C329C04-8557-463A-9EC3-FACFC9D05BD8}"/>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4AC642FC-D55A-4C45-A885-C800B631BCD3}"/>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B273C634-0C82-465A-BF76-2D5984FAF33D}"/>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74BF76A7-B123-4794-9DD8-F704BA6B833E}"/>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53691EF2-0F22-4CB6-81F2-0F3B9F7EC1F8}"/>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9BBCB32F-9BC8-4B36-8EF7-D663FB2115F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B8185529-2C8F-437D-9D8F-71D7171DD869}"/>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3D36F3D8-5747-4F73-87C1-17957FDD896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42412</xdr:rowOff>
    </xdr:from>
    <xdr:to>
      <xdr:col>24</xdr:col>
      <xdr:colOff>62865</xdr:colOff>
      <xdr:row>57</xdr:row>
      <xdr:rowOff>118097</xdr:rowOff>
    </xdr:to>
    <xdr:cxnSp macro="">
      <xdr:nvCxnSpPr>
        <xdr:cNvPr id="113" name="直線コネクタ 112">
          <a:extLst>
            <a:ext uri="{FF2B5EF4-FFF2-40B4-BE49-F238E27FC236}">
              <a16:creationId xmlns:a16="http://schemas.microsoft.com/office/drawing/2014/main" id="{FB243F0D-5D89-4457-8811-443D962B2196}"/>
            </a:ext>
          </a:extLst>
        </xdr:cNvPr>
        <xdr:cNvCxnSpPr/>
      </xdr:nvCxnSpPr>
      <xdr:spPr>
        <a:xfrm flipV="1">
          <a:off x="4633595" y="8957812"/>
          <a:ext cx="1270" cy="932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121924</xdr:rowOff>
    </xdr:from>
    <xdr:ext cx="534377" cy="259045"/>
    <xdr:sp macro="" textlink="">
      <xdr:nvSpPr>
        <xdr:cNvPr id="114" name="物件費最小値テキスト">
          <a:extLst>
            <a:ext uri="{FF2B5EF4-FFF2-40B4-BE49-F238E27FC236}">
              <a16:creationId xmlns:a16="http://schemas.microsoft.com/office/drawing/2014/main" id="{16C3E42E-74ED-442E-A55A-C1133429AFA5}"/>
            </a:ext>
          </a:extLst>
        </xdr:cNvPr>
        <xdr:cNvSpPr txBox="1"/>
      </xdr:nvSpPr>
      <xdr:spPr>
        <a:xfrm>
          <a:off x="4686300" y="9894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118097</xdr:rowOff>
    </xdr:from>
    <xdr:to>
      <xdr:col>24</xdr:col>
      <xdr:colOff>152400</xdr:colOff>
      <xdr:row>57</xdr:row>
      <xdr:rowOff>118097</xdr:rowOff>
    </xdr:to>
    <xdr:cxnSp macro="">
      <xdr:nvCxnSpPr>
        <xdr:cNvPr id="115" name="直線コネクタ 114">
          <a:extLst>
            <a:ext uri="{FF2B5EF4-FFF2-40B4-BE49-F238E27FC236}">
              <a16:creationId xmlns:a16="http://schemas.microsoft.com/office/drawing/2014/main" id="{7CF57F32-7EBF-49E1-82E6-15E3AF16CD8B}"/>
            </a:ext>
          </a:extLst>
        </xdr:cNvPr>
        <xdr:cNvCxnSpPr/>
      </xdr:nvCxnSpPr>
      <xdr:spPr>
        <a:xfrm>
          <a:off x="4546600" y="9890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160539</xdr:rowOff>
    </xdr:from>
    <xdr:ext cx="599010" cy="259045"/>
    <xdr:sp macro="" textlink="">
      <xdr:nvSpPr>
        <xdr:cNvPr id="116" name="物件費最大値テキスト">
          <a:extLst>
            <a:ext uri="{FF2B5EF4-FFF2-40B4-BE49-F238E27FC236}">
              <a16:creationId xmlns:a16="http://schemas.microsoft.com/office/drawing/2014/main" id="{977F4A26-4F95-40EA-B2C6-9A70265A36DC}"/>
            </a:ext>
          </a:extLst>
        </xdr:cNvPr>
        <xdr:cNvSpPr txBox="1"/>
      </xdr:nvSpPr>
      <xdr:spPr>
        <a:xfrm>
          <a:off x="4686300" y="8733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42412</xdr:rowOff>
    </xdr:from>
    <xdr:to>
      <xdr:col>24</xdr:col>
      <xdr:colOff>152400</xdr:colOff>
      <xdr:row>52</xdr:row>
      <xdr:rowOff>42412</xdr:rowOff>
    </xdr:to>
    <xdr:cxnSp macro="">
      <xdr:nvCxnSpPr>
        <xdr:cNvPr id="117" name="直線コネクタ 116">
          <a:extLst>
            <a:ext uri="{FF2B5EF4-FFF2-40B4-BE49-F238E27FC236}">
              <a16:creationId xmlns:a16="http://schemas.microsoft.com/office/drawing/2014/main" id="{0DAE5E4F-5618-4B38-BEDB-6205215A8AFD}"/>
            </a:ext>
          </a:extLst>
        </xdr:cNvPr>
        <xdr:cNvCxnSpPr/>
      </xdr:nvCxnSpPr>
      <xdr:spPr>
        <a:xfrm>
          <a:off x="4546600" y="895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23649</xdr:rowOff>
    </xdr:from>
    <xdr:to>
      <xdr:col>24</xdr:col>
      <xdr:colOff>63500</xdr:colOff>
      <xdr:row>57</xdr:row>
      <xdr:rowOff>29456</xdr:rowOff>
    </xdr:to>
    <xdr:cxnSp macro="">
      <xdr:nvCxnSpPr>
        <xdr:cNvPr id="118" name="直線コネクタ 117">
          <a:extLst>
            <a:ext uri="{FF2B5EF4-FFF2-40B4-BE49-F238E27FC236}">
              <a16:creationId xmlns:a16="http://schemas.microsoft.com/office/drawing/2014/main" id="{AA75FDA9-DA15-495E-A406-6C09532D9D85}"/>
            </a:ext>
          </a:extLst>
        </xdr:cNvPr>
        <xdr:cNvCxnSpPr/>
      </xdr:nvCxnSpPr>
      <xdr:spPr>
        <a:xfrm>
          <a:off x="3797300" y="9796299"/>
          <a:ext cx="838200" cy="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127564</xdr:rowOff>
    </xdr:from>
    <xdr:ext cx="534377" cy="259045"/>
    <xdr:sp macro="" textlink="">
      <xdr:nvSpPr>
        <xdr:cNvPr id="119" name="物件費平均値テキスト">
          <a:extLst>
            <a:ext uri="{FF2B5EF4-FFF2-40B4-BE49-F238E27FC236}">
              <a16:creationId xmlns:a16="http://schemas.microsoft.com/office/drawing/2014/main" id="{72BBEAE1-3D14-4CF4-98BF-11F9A762A6F1}"/>
            </a:ext>
          </a:extLst>
        </xdr:cNvPr>
        <xdr:cNvSpPr txBox="1"/>
      </xdr:nvSpPr>
      <xdr:spPr>
        <a:xfrm>
          <a:off x="4686300" y="9557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104687</xdr:rowOff>
    </xdr:from>
    <xdr:to>
      <xdr:col>24</xdr:col>
      <xdr:colOff>114300</xdr:colOff>
      <xdr:row>57</xdr:row>
      <xdr:rowOff>34837</xdr:rowOff>
    </xdr:to>
    <xdr:sp macro="" textlink="">
      <xdr:nvSpPr>
        <xdr:cNvPr id="120" name="フローチャート: 判断 119">
          <a:extLst>
            <a:ext uri="{FF2B5EF4-FFF2-40B4-BE49-F238E27FC236}">
              <a16:creationId xmlns:a16="http://schemas.microsoft.com/office/drawing/2014/main" id="{1B619ECD-9752-4EA7-B074-27E657B14798}"/>
            </a:ext>
          </a:extLst>
        </xdr:cNvPr>
        <xdr:cNvSpPr/>
      </xdr:nvSpPr>
      <xdr:spPr>
        <a:xfrm>
          <a:off x="4584700" y="9705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20078</xdr:rowOff>
    </xdr:from>
    <xdr:to>
      <xdr:col>19</xdr:col>
      <xdr:colOff>177800</xdr:colOff>
      <xdr:row>57</xdr:row>
      <xdr:rowOff>23649</xdr:rowOff>
    </xdr:to>
    <xdr:cxnSp macro="">
      <xdr:nvCxnSpPr>
        <xdr:cNvPr id="121" name="直線コネクタ 120">
          <a:extLst>
            <a:ext uri="{FF2B5EF4-FFF2-40B4-BE49-F238E27FC236}">
              <a16:creationId xmlns:a16="http://schemas.microsoft.com/office/drawing/2014/main" id="{37CEEFF4-3304-45F0-AE89-1715735C9C60}"/>
            </a:ext>
          </a:extLst>
        </xdr:cNvPr>
        <xdr:cNvCxnSpPr/>
      </xdr:nvCxnSpPr>
      <xdr:spPr>
        <a:xfrm>
          <a:off x="2908300" y="9792728"/>
          <a:ext cx="889000" cy="3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94213</xdr:rowOff>
    </xdr:from>
    <xdr:to>
      <xdr:col>20</xdr:col>
      <xdr:colOff>38100</xdr:colOff>
      <xdr:row>57</xdr:row>
      <xdr:rowOff>24363</xdr:rowOff>
    </xdr:to>
    <xdr:sp macro="" textlink="">
      <xdr:nvSpPr>
        <xdr:cNvPr id="122" name="フローチャート: 判断 121">
          <a:extLst>
            <a:ext uri="{FF2B5EF4-FFF2-40B4-BE49-F238E27FC236}">
              <a16:creationId xmlns:a16="http://schemas.microsoft.com/office/drawing/2014/main" id="{6C76E548-D591-4D0D-84D6-EC0CAEB94176}"/>
            </a:ext>
          </a:extLst>
        </xdr:cNvPr>
        <xdr:cNvSpPr/>
      </xdr:nvSpPr>
      <xdr:spPr>
        <a:xfrm>
          <a:off x="3746500" y="969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40890</xdr:rowOff>
    </xdr:from>
    <xdr:ext cx="534377" cy="259045"/>
    <xdr:sp macro="" textlink="">
      <xdr:nvSpPr>
        <xdr:cNvPr id="123" name="テキスト ボックス 122">
          <a:extLst>
            <a:ext uri="{FF2B5EF4-FFF2-40B4-BE49-F238E27FC236}">
              <a16:creationId xmlns:a16="http://schemas.microsoft.com/office/drawing/2014/main" id="{AFF620A4-034D-48AD-92EC-419E3FD359DC}"/>
            </a:ext>
          </a:extLst>
        </xdr:cNvPr>
        <xdr:cNvSpPr txBox="1"/>
      </xdr:nvSpPr>
      <xdr:spPr>
        <a:xfrm>
          <a:off x="3530111" y="947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20078</xdr:rowOff>
    </xdr:from>
    <xdr:to>
      <xdr:col>15</xdr:col>
      <xdr:colOff>50800</xdr:colOff>
      <xdr:row>57</xdr:row>
      <xdr:rowOff>57436</xdr:rowOff>
    </xdr:to>
    <xdr:cxnSp macro="">
      <xdr:nvCxnSpPr>
        <xdr:cNvPr id="124" name="直線コネクタ 123">
          <a:extLst>
            <a:ext uri="{FF2B5EF4-FFF2-40B4-BE49-F238E27FC236}">
              <a16:creationId xmlns:a16="http://schemas.microsoft.com/office/drawing/2014/main" id="{913582C8-3354-4CCB-8A87-BD3857748F68}"/>
            </a:ext>
          </a:extLst>
        </xdr:cNvPr>
        <xdr:cNvCxnSpPr/>
      </xdr:nvCxnSpPr>
      <xdr:spPr>
        <a:xfrm flipV="1">
          <a:off x="2019300" y="9792728"/>
          <a:ext cx="889000" cy="37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115967</xdr:rowOff>
    </xdr:from>
    <xdr:to>
      <xdr:col>15</xdr:col>
      <xdr:colOff>101600</xdr:colOff>
      <xdr:row>57</xdr:row>
      <xdr:rowOff>46117</xdr:rowOff>
    </xdr:to>
    <xdr:sp macro="" textlink="">
      <xdr:nvSpPr>
        <xdr:cNvPr id="125" name="フローチャート: 判断 124">
          <a:extLst>
            <a:ext uri="{FF2B5EF4-FFF2-40B4-BE49-F238E27FC236}">
              <a16:creationId xmlns:a16="http://schemas.microsoft.com/office/drawing/2014/main" id="{0AB9FC77-48C6-455C-809A-AA774B798441}"/>
            </a:ext>
          </a:extLst>
        </xdr:cNvPr>
        <xdr:cNvSpPr/>
      </xdr:nvSpPr>
      <xdr:spPr>
        <a:xfrm>
          <a:off x="2857500" y="971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62644</xdr:rowOff>
    </xdr:from>
    <xdr:ext cx="534377" cy="259045"/>
    <xdr:sp macro="" textlink="">
      <xdr:nvSpPr>
        <xdr:cNvPr id="126" name="テキスト ボックス 125">
          <a:extLst>
            <a:ext uri="{FF2B5EF4-FFF2-40B4-BE49-F238E27FC236}">
              <a16:creationId xmlns:a16="http://schemas.microsoft.com/office/drawing/2014/main" id="{5B4FA4BC-0483-418F-9598-689A2C88C530}"/>
            </a:ext>
          </a:extLst>
        </xdr:cNvPr>
        <xdr:cNvSpPr txBox="1"/>
      </xdr:nvSpPr>
      <xdr:spPr>
        <a:xfrm>
          <a:off x="2641111" y="949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32349</xdr:rowOff>
    </xdr:from>
    <xdr:to>
      <xdr:col>10</xdr:col>
      <xdr:colOff>114300</xdr:colOff>
      <xdr:row>57</xdr:row>
      <xdr:rowOff>57436</xdr:rowOff>
    </xdr:to>
    <xdr:cxnSp macro="">
      <xdr:nvCxnSpPr>
        <xdr:cNvPr id="127" name="直線コネクタ 126">
          <a:extLst>
            <a:ext uri="{FF2B5EF4-FFF2-40B4-BE49-F238E27FC236}">
              <a16:creationId xmlns:a16="http://schemas.microsoft.com/office/drawing/2014/main" id="{55683B8B-2DE4-4CB2-9A71-BEA27442D766}"/>
            </a:ext>
          </a:extLst>
        </xdr:cNvPr>
        <xdr:cNvCxnSpPr/>
      </xdr:nvCxnSpPr>
      <xdr:spPr>
        <a:xfrm>
          <a:off x="1130300" y="9804999"/>
          <a:ext cx="889000" cy="2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141652</xdr:rowOff>
    </xdr:from>
    <xdr:to>
      <xdr:col>10</xdr:col>
      <xdr:colOff>165100</xdr:colOff>
      <xdr:row>57</xdr:row>
      <xdr:rowOff>71802</xdr:rowOff>
    </xdr:to>
    <xdr:sp macro="" textlink="">
      <xdr:nvSpPr>
        <xdr:cNvPr id="128" name="フローチャート: 判断 127">
          <a:extLst>
            <a:ext uri="{FF2B5EF4-FFF2-40B4-BE49-F238E27FC236}">
              <a16:creationId xmlns:a16="http://schemas.microsoft.com/office/drawing/2014/main" id="{EABA1326-231D-4124-90EF-233E148C3375}"/>
            </a:ext>
          </a:extLst>
        </xdr:cNvPr>
        <xdr:cNvSpPr/>
      </xdr:nvSpPr>
      <xdr:spPr>
        <a:xfrm>
          <a:off x="1968500" y="974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88329</xdr:rowOff>
    </xdr:from>
    <xdr:ext cx="534377" cy="259045"/>
    <xdr:sp macro="" textlink="">
      <xdr:nvSpPr>
        <xdr:cNvPr id="129" name="テキスト ボックス 128">
          <a:extLst>
            <a:ext uri="{FF2B5EF4-FFF2-40B4-BE49-F238E27FC236}">
              <a16:creationId xmlns:a16="http://schemas.microsoft.com/office/drawing/2014/main" id="{A164E02B-B733-4CFC-A83D-CACE12031CEB}"/>
            </a:ext>
          </a:extLst>
        </xdr:cNvPr>
        <xdr:cNvSpPr txBox="1"/>
      </xdr:nvSpPr>
      <xdr:spPr>
        <a:xfrm>
          <a:off x="1752111" y="951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152917</xdr:rowOff>
    </xdr:from>
    <xdr:to>
      <xdr:col>6</xdr:col>
      <xdr:colOff>38100</xdr:colOff>
      <xdr:row>57</xdr:row>
      <xdr:rowOff>83067</xdr:rowOff>
    </xdr:to>
    <xdr:sp macro="" textlink="">
      <xdr:nvSpPr>
        <xdr:cNvPr id="130" name="フローチャート: 判断 129">
          <a:extLst>
            <a:ext uri="{FF2B5EF4-FFF2-40B4-BE49-F238E27FC236}">
              <a16:creationId xmlns:a16="http://schemas.microsoft.com/office/drawing/2014/main" id="{C2378487-A9AF-42ED-8B7C-4BC6E5942A38}"/>
            </a:ext>
          </a:extLst>
        </xdr:cNvPr>
        <xdr:cNvSpPr/>
      </xdr:nvSpPr>
      <xdr:spPr>
        <a:xfrm>
          <a:off x="1079500" y="975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99594</xdr:rowOff>
    </xdr:from>
    <xdr:ext cx="534377" cy="259045"/>
    <xdr:sp macro="" textlink="">
      <xdr:nvSpPr>
        <xdr:cNvPr id="131" name="テキスト ボックス 130">
          <a:extLst>
            <a:ext uri="{FF2B5EF4-FFF2-40B4-BE49-F238E27FC236}">
              <a16:creationId xmlns:a16="http://schemas.microsoft.com/office/drawing/2014/main" id="{B8994FC5-EB87-47D7-8262-793B31532FEE}"/>
            </a:ext>
          </a:extLst>
        </xdr:cNvPr>
        <xdr:cNvSpPr txBox="1"/>
      </xdr:nvSpPr>
      <xdr:spPr>
        <a:xfrm>
          <a:off x="863111" y="952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E7315644-1D52-407E-A006-96F1D806E5C9}"/>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277318D9-1F45-4B18-9F28-6565A460B96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31883685-8D01-47B4-9748-6A99D1E3077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F63564B5-38EB-48D1-9535-F081847BE67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3E0B989-7BAB-43FF-9BD6-207C7BACACD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150106</xdr:rowOff>
    </xdr:from>
    <xdr:to>
      <xdr:col>24</xdr:col>
      <xdr:colOff>114300</xdr:colOff>
      <xdr:row>57</xdr:row>
      <xdr:rowOff>80256</xdr:rowOff>
    </xdr:to>
    <xdr:sp macro="" textlink="">
      <xdr:nvSpPr>
        <xdr:cNvPr id="137" name="楕円 136">
          <a:extLst>
            <a:ext uri="{FF2B5EF4-FFF2-40B4-BE49-F238E27FC236}">
              <a16:creationId xmlns:a16="http://schemas.microsoft.com/office/drawing/2014/main" id="{F15DD5C8-48A4-4A04-8294-58328769B3CB}"/>
            </a:ext>
          </a:extLst>
        </xdr:cNvPr>
        <xdr:cNvSpPr/>
      </xdr:nvSpPr>
      <xdr:spPr>
        <a:xfrm>
          <a:off x="4584700" y="97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83115</xdr:rowOff>
    </xdr:from>
    <xdr:ext cx="534377" cy="259045"/>
    <xdr:sp macro="" textlink="">
      <xdr:nvSpPr>
        <xdr:cNvPr id="138" name="物件費該当値テキスト">
          <a:extLst>
            <a:ext uri="{FF2B5EF4-FFF2-40B4-BE49-F238E27FC236}">
              <a16:creationId xmlns:a16="http://schemas.microsoft.com/office/drawing/2014/main" id="{1262A362-24D8-414F-9D10-1268332B0CE8}"/>
            </a:ext>
          </a:extLst>
        </xdr:cNvPr>
        <xdr:cNvSpPr txBox="1"/>
      </xdr:nvSpPr>
      <xdr:spPr>
        <a:xfrm>
          <a:off x="4686300" y="968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144299</xdr:rowOff>
    </xdr:from>
    <xdr:to>
      <xdr:col>20</xdr:col>
      <xdr:colOff>38100</xdr:colOff>
      <xdr:row>57</xdr:row>
      <xdr:rowOff>74449</xdr:rowOff>
    </xdr:to>
    <xdr:sp macro="" textlink="">
      <xdr:nvSpPr>
        <xdr:cNvPr id="139" name="楕円 138">
          <a:extLst>
            <a:ext uri="{FF2B5EF4-FFF2-40B4-BE49-F238E27FC236}">
              <a16:creationId xmlns:a16="http://schemas.microsoft.com/office/drawing/2014/main" id="{727C63ED-C652-46E1-8C66-B6766F322B9A}"/>
            </a:ext>
          </a:extLst>
        </xdr:cNvPr>
        <xdr:cNvSpPr/>
      </xdr:nvSpPr>
      <xdr:spPr>
        <a:xfrm>
          <a:off x="3746500" y="97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65576</xdr:rowOff>
    </xdr:from>
    <xdr:ext cx="534377" cy="259045"/>
    <xdr:sp macro="" textlink="">
      <xdr:nvSpPr>
        <xdr:cNvPr id="140" name="テキスト ボックス 139">
          <a:extLst>
            <a:ext uri="{FF2B5EF4-FFF2-40B4-BE49-F238E27FC236}">
              <a16:creationId xmlns:a16="http://schemas.microsoft.com/office/drawing/2014/main" id="{6E011781-0E46-4836-8C1C-80A034F0DBED}"/>
            </a:ext>
          </a:extLst>
        </xdr:cNvPr>
        <xdr:cNvSpPr txBox="1"/>
      </xdr:nvSpPr>
      <xdr:spPr>
        <a:xfrm>
          <a:off x="3530111" y="9838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140728</xdr:rowOff>
    </xdr:from>
    <xdr:to>
      <xdr:col>15</xdr:col>
      <xdr:colOff>101600</xdr:colOff>
      <xdr:row>57</xdr:row>
      <xdr:rowOff>70878</xdr:rowOff>
    </xdr:to>
    <xdr:sp macro="" textlink="">
      <xdr:nvSpPr>
        <xdr:cNvPr id="141" name="楕円 140">
          <a:extLst>
            <a:ext uri="{FF2B5EF4-FFF2-40B4-BE49-F238E27FC236}">
              <a16:creationId xmlns:a16="http://schemas.microsoft.com/office/drawing/2014/main" id="{3FB0ACF6-59D6-4043-9D74-7E29A7E382C4}"/>
            </a:ext>
          </a:extLst>
        </xdr:cNvPr>
        <xdr:cNvSpPr/>
      </xdr:nvSpPr>
      <xdr:spPr>
        <a:xfrm>
          <a:off x="2857500" y="97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62005</xdr:rowOff>
    </xdr:from>
    <xdr:ext cx="534377" cy="259045"/>
    <xdr:sp macro="" textlink="">
      <xdr:nvSpPr>
        <xdr:cNvPr id="142" name="テキスト ボックス 141">
          <a:extLst>
            <a:ext uri="{FF2B5EF4-FFF2-40B4-BE49-F238E27FC236}">
              <a16:creationId xmlns:a16="http://schemas.microsoft.com/office/drawing/2014/main" id="{726138BF-B4AB-47E0-98B2-F690E068BB6F}"/>
            </a:ext>
          </a:extLst>
        </xdr:cNvPr>
        <xdr:cNvSpPr txBox="1"/>
      </xdr:nvSpPr>
      <xdr:spPr>
        <a:xfrm>
          <a:off x="2641111" y="98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6636</xdr:rowOff>
    </xdr:from>
    <xdr:to>
      <xdr:col>10</xdr:col>
      <xdr:colOff>165100</xdr:colOff>
      <xdr:row>57</xdr:row>
      <xdr:rowOff>108236</xdr:rowOff>
    </xdr:to>
    <xdr:sp macro="" textlink="">
      <xdr:nvSpPr>
        <xdr:cNvPr id="143" name="楕円 142">
          <a:extLst>
            <a:ext uri="{FF2B5EF4-FFF2-40B4-BE49-F238E27FC236}">
              <a16:creationId xmlns:a16="http://schemas.microsoft.com/office/drawing/2014/main" id="{EDECD621-59A6-406A-A495-2519002CE3F9}"/>
            </a:ext>
          </a:extLst>
        </xdr:cNvPr>
        <xdr:cNvSpPr/>
      </xdr:nvSpPr>
      <xdr:spPr>
        <a:xfrm>
          <a:off x="1968500" y="9779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99363</xdr:rowOff>
    </xdr:from>
    <xdr:ext cx="534377" cy="259045"/>
    <xdr:sp macro="" textlink="">
      <xdr:nvSpPr>
        <xdr:cNvPr id="144" name="テキスト ボックス 143">
          <a:extLst>
            <a:ext uri="{FF2B5EF4-FFF2-40B4-BE49-F238E27FC236}">
              <a16:creationId xmlns:a16="http://schemas.microsoft.com/office/drawing/2014/main" id="{DDF0A8F3-DFA2-408A-87D3-7E699BCF30B2}"/>
            </a:ext>
          </a:extLst>
        </xdr:cNvPr>
        <xdr:cNvSpPr txBox="1"/>
      </xdr:nvSpPr>
      <xdr:spPr>
        <a:xfrm>
          <a:off x="1752111" y="987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152999</xdr:rowOff>
    </xdr:from>
    <xdr:to>
      <xdr:col>6</xdr:col>
      <xdr:colOff>38100</xdr:colOff>
      <xdr:row>57</xdr:row>
      <xdr:rowOff>83149</xdr:rowOff>
    </xdr:to>
    <xdr:sp macro="" textlink="">
      <xdr:nvSpPr>
        <xdr:cNvPr id="145" name="楕円 144">
          <a:extLst>
            <a:ext uri="{FF2B5EF4-FFF2-40B4-BE49-F238E27FC236}">
              <a16:creationId xmlns:a16="http://schemas.microsoft.com/office/drawing/2014/main" id="{68931BBE-5C8F-465A-B28C-CD631AC3D6BD}"/>
            </a:ext>
          </a:extLst>
        </xdr:cNvPr>
        <xdr:cNvSpPr/>
      </xdr:nvSpPr>
      <xdr:spPr>
        <a:xfrm>
          <a:off x="1079500" y="975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74276</xdr:rowOff>
    </xdr:from>
    <xdr:ext cx="534377" cy="259045"/>
    <xdr:sp macro="" textlink="">
      <xdr:nvSpPr>
        <xdr:cNvPr id="146" name="テキスト ボックス 145">
          <a:extLst>
            <a:ext uri="{FF2B5EF4-FFF2-40B4-BE49-F238E27FC236}">
              <a16:creationId xmlns:a16="http://schemas.microsoft.com/office/drawing/2014/main" id="{153CFFFB-F70A-4A10-AF60-5D2D1B89624C}"/>
            </a:ext>
          </a:extLst>
        </xdr:cNvPr>
        <xdr:cNvSpPr txBox="1"/>
      </xdr:nvSpPr>
      <xdr:spPr>
        <a:xfrm>
          <a:off x="863111" y="984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E0F9984F-D6EC-4DD4-B5BE-EF8031028FA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77770E21-FC82-4E6D-95F7-1F8324D54F3A}"/>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A042F686-6EEA-4AE0-87B2-D10C42E40E9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FF65226F-5A61-45D5-862C-E140CDE595D9}"/>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2A409E46-5DA7-4561-A168-E16C7FE95396}"/>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48445898-D549-4C93-B729-4315EE905161}"/>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F15BBCDF-3A6C-4718-88C6-4F1F405CF086}"/>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988425B7-5C22-466A-8526-27CEFBD92FC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2380E12B-FC3A-45BA-8CF6-17B4E8EBA44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9F7F2BA9-7B3A-4C6F-8A58-84D330C4F839}"/>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CFF7D0AB-7181-49C9-B112-2BFD2279A78C}"/>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F9FC8E62-6964-4746-889B-D49DFFA3D227}"/>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97A596EB-4BC5-40D8-AC94-3B80FF8F341C}"/>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1AC46EAB-5CB5-4ED2-BCC4-C33EF7281F51}"/>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1952251E-FC19-491B-B5E7-1CCAEC03967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EA0C6C65-4ABB-41FA-A960-D6991742A334}"/>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5283D625-9493-4E30-9BB8-6B2BEBEEA3A9}"/>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3A4968A-1C93-4D53-8688-EA782199FC2B}"/>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AD22F99A-3363-4935-85B1-6EAC99803E86}"/>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97F35509-623D-475E-8358-5B8E58000568}"/>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96174C33-48EE-413C-A32E-E0BCF03DB2B8}"/>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65908</xdr:rowOff>
    </xdr:from>
    <xdr:to>
      <xdr:col>24</xdr:col>
      <xdr:colOff>62865</xdr:colOff>
      <xdr:row>78</xdr:row>
      <xdr:rowOff>126304</xdr:rowOff>
    </xdr:to>
    <xdr:cxnSp macro="">
      <xdr:nvCxnSpPr>
        <xdr:cNvPr id="168" name="直線コネクタ 167">
          <a:extLst>
            <a:ext uri="{FF2B5EF4-FFF2-40B4-BE49-F238E27FC236}">
              <a16:creationId xmlns:a16="http://schemas.microsoft.com/office/drawing/2014/main" id="{9C9F4A18-D413-4F39-BB9E-9F67B876B559}"/>
            </a:ext>
          </a:extLst>
        </xdr:cNvPr>
        <xdr:cNvCxnSpPr/>
      </xdr:nvCxnSpPr>
      <xdr:spPr>
        <a:xfrm flipV="1">
          <a:off x="4633595" y="12410308"/>
          <a:ext cx="1270" cy="1089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130131</xdr:rowOff>
    </xdr:from>
    <xdr:ext cx="378565" cy="259045"/>
    <xdr:sp macro="" textlink="">
      <xdr:nvSpPr>
        <xdr:cNvPr id="169" name="維持補修費最小値テキスト">
          <a:extLst>
            <a:ext uri="{FF2B5EF4-FFF2-40B4-BE49-F238E27FC236}">
              <a16:creationId xmlns:a16="http://schemas.microsoft.com/office/drawing/2014/main" id="{6F41A5AD-1D6D-4A6D-BE21-ACF1DE710F87}"/>
            </a:ext>
          </a:extLst>
        </xdr:cNvPr>
        <xdr:cNvSpPr txBox="1"/>
      </xdr:nvSpPr>
      <xdr:spPr>
        <a:xfrm>
          <a:off x="4686300" y="13503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126304</xdr:rowOff>
    </xdr:from>
    <xdr:to>
      <xdr:col>24</xdr:col>
      <xdr:colOff>152400</xdr:colOff>
      <xdr:row>78</xdr:row>
      <xdr:rowOff>126304</xdr:rowOff>
    </xdr:to>
    <xdr:cxnSp macro="">
      <xdr:nvCxnSpPr>
        <xdr:cNvPr id="170" name="直線コネクタ 169">
          <a:extLst>
            <a:ext uri="{FF2B5EF4-FFF2-40B4-BE49-F238E27FC236}">
              <a16:creationId xmlns:a16="http://schemas.microsoft.com/office/drawing/2014/main" id="{14AC6C77-6497-40D5-BCAE-DF91D67F57C7}"/>
            </a:ext>
          </a:extLst>
        </xdr:cNvPr>
        <xdr:cNvCxnSpPr/>
      </xdr:nvCxnSpPr>
      <xdr:spPr>
        <a:xfrm>
          <a:off x="4546600" y="13499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12585</xdr:rowOff>
    </xdr:from>
    <xdr:ext cx="534377" cy="259045"/>
    <xdr:sp macro="" textlink="">
      <xdr:nvSpPr>
        <xdr:cNvPr id="171" name="維持補修費最大値テキスト">
          <a:extLst>
            <a:ext uri="{FF2B5EF4-FFF2-40B4-BE49-F238E27FC236}">
              <a16:creationId xmlns:a16="http://schemas.microsoft.com/office/drawing/2014/main" id="{6AD7C612-ACF8-48A2-B9CD-EC885478FCA8}"/>
            </a:ext>
          </a:extLst>
        </xdr:cNvPr>
        <xdr:cNvSpPr txBox="1"/>
      </xdr:nvSpPr>
      <xdr:spPr>
        <a:xfrm>
          <a:off x="4686300" y="12185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65908</xdr:rowOff>
    </xdr:from>
    <xdr:to>
      <xdr:col>24</xdr:col>
      <xdr:colOff>152400</xdr:colOff>
      <xdr:row>72</xdr:row>
      <xdr:rowOff>65908</xdr:rowOff>
    </xdr:to>
    <xdr:cxnSp macro="">
      <xdr:nvCxnSpPr>
        <xdr:cNvPr id="172" name="直線コネクタ 171">
          <a:extLst>
            <a:ext uri="{FF2B5EF4-FFF2-40B4-BE49-F238E27FC236}">
              <a16:creationId xmlns:a16="http://schemas.microsoft.com/office/drawing/2014/main" id="{65FA8168-72CF-4EE1-B28B-1850E4610686}"/>
            </a:ext>
          </a:extLst>
        </xdr:cNvPr>
        <xdr:cNvCxnSpPr/>
      </xdr:nvCxnSpPr>
      <xdr:spPr>
        <a:xfrm>
          <a:off x="4546600" y="1241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164205</xdr:rowOff>
    </xdr:from>
    <xdr:to>
      <xdr:col>24</xdr:col>
      <xdr:colOff>63500</xdr:colOff>
      <xdr:row>76</xdr:row>
      <xdr:rowOff>113776</xdr:rowOff>
    </xdr:to>
    <xdr:cxnSp macro="">
      <xdr:nvCxnSpPr>
        <xdr:cNvPr id="173" name="直線コネクタ 172">
          <a:extLst>
            <a:ext uri="{FF2B5EF4-FFF2-40B4-BE49-F238E27FC236}">
              <a16:creationId xmlns:a16="http://schemas.microsoft.com/office/drawing/2014/main" id="{89595B74-FBA9-45A4-8114-BF86336EC2BF}"/>
            </a:ext>
          </a:extLst>
        </xdr:cNvPr>
        <xdr:cNvCxnSpPr/>
      </xdr:nvCxnSpPr>
      <xdr:spPr>
        <a:xfrm flipV="1">
          <a:off x="3797300" y="13022955"/>
          <a:ext cx="838200" cy="121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43690</xdr:rowOff>
    </xdr:from>
    <xdr:ext cx="469744" cy="259045"/>
    <xdr:sp macro="" textlink="">
      <xdr:nvSpPr>
        <xdr:cNvPr id="174" name="維持補修費平均値テキスト">
          <a:extLst>
            <a:ext uri="{FF2B5EF4-FFF2-40B4-BE49-F238E27FC236}">
              <a16:creationId xmlns:a16="http://schemas.microsoft.com/office/drawing/2014/main" id="{CC3D00AF-2C2F-4D66-AA74-54DC073809B1}"/>
            </a:ext>
          </a:extLst>
        </xdr:cNvPr>
        <xdr:cNvSpPr txBox="1"/>
      </xdr:nvSpPr>
      <xdr:spPr>
        <a:xfrm>
          <a:off x="4686300" y="13245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65263</xdr:rowOff>
    </xdr:from>
    <xdr:to>
      <xdr:col>24</xdr:col>
      <xdr:colOff>114300</xdr:colOff>
      <xdr:row>77</xdr:row>
      <xdr:rowOff>166863</xdr:rowOff>
    </xdr:to>
    <xdr:sp macro="" textlink="">
      <xdr:nvSpPr>
        <xdr:cNvPr id="175" name="フローチャート: 判断 174">
          <a:extLst>
            <a:ext uri="{FF2B5EF4-FFF2-40B4-BE49-F238E27FC236}">
              <a16:creationId xmlns:a16="http://schemas.microsoft.com/office/drawing/2014/main" id="{1494CC00-14F9-43F9-AC2B-45D22F71457F}"/>
            </a:ext>
          </a:extLst>
        </xdr:cNvPr>
        <xdr:cNvSpPr/>
      </xdr:nvSpPr>
      <xdr:spPr>
        <a:xfrm>
          <a:off x="4584700" y="13266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48808</xdr:rowOff>
    </xdr:from>
    <xdr:to>
      <xdr:col>19</xdr:col>
      <xdr:colOff>177800</xdr:colOff>
      <xdr:row>76</xdr:row>
      <xdr:rowOff>113776</xdr:rowOff>
    </xdr:to>
    <xdr:cxnSp macro="">
      <xdr:nvCxnSpPr>
        <xdr:cNvPr id="176" name="直線コネクタ 175">
          <a:extLst>
            <a:ext uri="{FF2B5EF4-FFF2-40B4-BE49-F238E27FC236}">
              <a16:creationId xmlns:a16="http://schemas.microsoft.com/office/drawing/2014/main" id="{6D0F8BC9-F4B9-4A41-8E9F-9CB999E8541B}"/>
            </a:ext>
          </a:extLst>
        </xdr:cNvPr>
        <xdr:cNvCxnSpPr/>
      </xdr:nvCxnSpPr>
      <xdr:spPr>
        <a:xfrm>
          <a:off x="2908300" y="13079008"/>
          <a:ext cx="889000" cy="6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68692</xdr:rowOff>
    </xdr:from>
    <xdr:to>
      <xdr:col>20</xdr:col>
      <xdr:colOff>38100</xdr:colOff>
      <xdr:row>77</xdr:row>
      <xdr:rowOff>170292</xdr:rowOff>
    </xdr:to>
    <xdr:sp macro="" textlink="">
      <xdr:nvSpPr>
        <xdr:cNvPr id="177" name="フローチャート: 判断 176">
          <a:extLst>
            <a:ext uri="{FF2B5EF4-FFF2-40B4-BE49-F238E27FC236}">
              <a16:creationId xmlns:a16="http://schemas.microsoft.com/office/drawing/2014/main" id="{6E527064-166A-4FB3-9CFF-3957093ED76D}"/>
            </a:ext>
          </a:extLst>
        </xdr:cNvPr>
        <xdr:cNvSpPr/>
      </xdr:nvSpPr>
      <xdr:spPr>
        <a:xfrm>
          <a:off x="37465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161419</xdr:rowOff>
    </xdr:from>
    <xdr:ext cx="469744" cy="259045"/>
    <xdr:sp macro="" textlink="">
      <xdr:nvSpPr>
        <xdr:cNvPr id="178" name="テキスト ボックス 177">
          <a:extLst>
            <a:ext uri="{FF2B5EF4-FFF2-40B4-BE49-F238E27FC236}">
              <a16:creationId xmlns:a16="http://schemas.microsoft.com/office/drawing/2014/main" id="{68C2CA50-25C7-49A9-848A-64613744D7D2}"/>
            </a:ext>
          </a:extLst>
        </xdr:cNvPr>
        <xdr:cNvSpPr txBox="1"/>
      </xdr:nvSpPr>
      <xdr:spPr>
        <a:xfrm>
          <a:off x="3562428" y="1336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48808</xdr:rowOff>
    </xdr:from>
    <xdr:to>
      <xdr:col>15</xdr:col>
      <xdr:colOff>50800</xdr:colOff>
      <xdr:row>76</xdr:row>
      <xdr:rowOff>159451</xdr:rowOff>
    </xdr:to>
    <xdr:cxnSp macro="">
      <xdr:nvCxnSpPr>
        <xdr:cNvPr id="179" name="直線コネクタ 178">
          <a:extLst>
            <a:ext uri="{FF2B5EF4-FFF2-40B4-BE49-F238E27FC236}">
              <a16:creationId xmlns:a16="http://schemas.microsoft.com/office/drawing/2014/main" id="{A7CE2661-B3C0-4B21-BB87-504C29C30A0D}"/>
            </a:ext>
          </a:extLst>
        </xdr:cNvPr>
        <xdr:cNvCxnSpPr/>
      </xdr:nvCxnSpPr>
      <xdr:spPr>
        <a:xfrm flipV="1">
          <a:off x="2019300" y="13079008"/>
          <a:ext cx="889000" cy="11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73492</xdr:rowOff>
    </xdr:from>
    <xdr:to>
      <xdr:col>15</xdr:col>
      <xdr:colOff>101600</xdr:colOff>
      <xdr:row>78</xdr:row>
      <xdr:rowOff>3642</xdr:rowOff>
    </xdr:to>
    <xdr:sp macro="" textlink="">
      <xdr:nvSpPr>
        <xdr:cNvPr id="180" name="フローチャート: 判断 179">
          <a:extLst>
            <a:ext uri="{FF2B5EF4-FFF2-40B4-BE49-F238E27FC236}">
              <a16:creationId xmlns:a16="http://schemas.microsoft.com/office/drawing/2014/main" id="{C4F19C75-B761-46BC-8EA2-905AFE090874}"/>
            </a:ext>
          </a:extLst>
        </xdr:cNvPr>
        <xdr:cNvSpPr/>
      </xdr:nvSpPr>
      <xdr:spPr>
        <a:xfrm>
          <a:off x="2857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166219</xdr:rowOff>
    </xdr:from>
    <xdr:ext cx="469744" cy="259045"/>
    <xdr:sp macro="" textlink="">
      <xdr:nvSpPr>
        <xdr:cNvPr id="181" name="テキスト ボックス 180">
          <a:extLst>
            <a:ext uri="{FF2B5EF4-FFF2-40B4-BE49-F238E27FC236}">
              <a16:creationId xmlns:a16="http://schemas.microsoft.com/office/drawing/2014/main" id="{7B06C2A0-E54F-409A-AC75-8A57411EA43D}"/>
            </a:ext>
          </a:extLst>
        </xdr:cNvPr>
        <xdr:cNvSpPr txBox="1"/>
      </xdr:nvSpPr>
      <xdr:spPr>
        <a:xfrm>
          <a:off x="2673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159451</xdr:rowOff>
    </xdr:from>
    <xdr:to>
      <xdr:col>10</xdr:col>
      <xdr:colOff>114300</xdr:colOff>
      <xdr:row>77</xdr:row>
      <xdr:rowOff>125389</xdr:rowOff>
    </xdr:to>
    <xdr:cxnSp macro="">
      <xdr:nvCxnSpPr>
        <xdr:cNvPr id="182" name="直線コネクタ 181">
          <a:extLst>
            <a:ext uri="{FF2B5EF4-FFF2-40B4-BE49-F238E27FC236}">
              <a16:creationId xmlns:a16="http://schemas.microsoft.com/office/drawing/2014/main" id="{4FDC1447-4C06-498E-9499-F3158C77EC7C}"/>
            </a:ext>
          </a:extLst>
        </xdr:cNvPr>
        <xdr:cNvCxnSpPr/>
      </xdr:nvCxnSpPr>
      <xdr:spPr>
        <a:xfrm flipV="1">
          <a:off x="1130300" y="13189651"/>
          <a:ext cx="889000" cy="137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74819</xdr:rowOff>
    </xdr:from>
    <xdr:to>
      <xdr:col>10</xdr:col>
      <xdr:colOff>165100</xdr:colOff>
      <xdr:row>78</xdr:row>
      <xdr:rowOff>4969</xdr:rowOff>
    </xdr:to>
    <xdr:sp macro="" textlink="">
      <xdr:nvSpPr>
        <xdr:cNvPr id="183" name="フローチャート: 判断 182">
          <a:extLst>
            <a:ext uri="{FF2B5EF4-FFF2-40B4-BE49-F238E27FC236}">
              <a16:creationId xmlns:a16="http://schemas.microsoft.com/office/drawing/2014/main" id="{F4CA9972-B42C-440E-A15B-6E6824425778}"/>
            </a:ext>
          </a:extLst>
        </xdr:cNvPr>
        <xdr:cNvSpPr/>
      </xdr:nvSpPr>
      <xdr:spPr>
        <a:xfrm>
          <a:off x="1968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167546</xdr:rowOff>
    </xdr:from>
    <xdr:ext cx="469744" cy="259045"/>
    <xdr:sp macro="" textlink="">
      <xdr:nvSpPr>
        <xdr:cNvPr id="184" name="テキスト ボックス 183">
          <a:extLst>
            <a:ext uri="{FF2B5EF4-FFF2-40B4-BE49-F238E27FC236}">
              <a16:creationId xmlns:a16="http://schemas.microsoft.com/office/drawing/2014/main" id="{8F959B6B-8E33-492D-AF31-CAA1C23DB0DD}"/>
            </a:ext>
          </a:extLst>
        </xdr:cNvPr>
        <xdr:cNvSpPr txBox="1"/>
      </xdr:nvSpPr>
      <xdr:spPr>
        <a:xfrm>
          <a:off x="1784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95438</xdr:rowOff>
    </xdr:from>
    <xdr:to>
      <xdr:col>6</xdr:col>
      <xdr:colOff>38100</xdr:colOff>
      <xdr:row>78</xdr:row>
      <xdr:rowOff>25588</xdr:rowOff>
    </xdr:to>
    <xdr:sp macro="" textlink="">
      <xdr:nvSpPr>
        <xdr:cNvPr id="185" name="フローチャート: 判断 184">
          <a:extLst>
            <a:ext uri="{FF2B5EF4-FFF2-40B4-BE49-F238E27FC236}">
              <a16:creationId xmlns:a16="http://schemas.microsoft.com/office/drawing/2014/main" id="{00D9DB5A-5ED4-4449-9C86-9679B4E4B74C}"/>
            </a:ext>
          </a:extLst>
        </xdr:cNvPr>
        <xdr:cNvSpPr/>
      </xdr:nvSpPr>
      <xdr:spPr>
        <a:xfrm>
          <a:off x="1079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16715</xdr:rowOff>
    </xdr:from>
    <xdr:ext cx="469744" cy="259045"/>
    <xdr:sp macro="" textlink="">
      <xdr:nvSpPr>
        <xdr:cNvPr id="186" name="テキスト ボックス 185">
          <a:extLst>
            <a:ext uri="{FF2B5EF4-FFF2-40B4-BE49-F238E27FC236}">
              <a16:creationId xmlns:a16="http://schemas.microsoft.com/office/drawing/2014/main" id="{47CAA995-D46E-471D-926C-9CFE01A276D2}"/>
            </a:ext>
          </a:extLst>
        </xdr:cNvPr>
        <xdr:cNvSpPr txBox="1"/>
      </xdr:nvSpPr>
      <xdr:spPr>
        <a:xfrm>
          <a:off x="895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A9428316-A86C-4002-8EB7-B7B023D33D0C}"/>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D68ED03-C017-4D7E-AF5E-B2E8EE8ACEF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4F24B6D1-3C1A-49CE-A630-C412433BE3D5}"/>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8079D5E-CD4C-4004-9868-B25C0A46D2C3}"/>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2AF8D053-5B16-4276-AEF6-8513934EDA1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113406</xdr:rowOff>
    </xdr:from>
    <xdr:to>
      <xdr:col>24</xdr:col>
      <xdr:colOff>114300</xdr:colOff>
      <xdr:row>76</xdr:row>
      <xdr:rowOff>43557</xdr:rowOff>
    </xdr:to>
    <xdr:sp macro="" textlink="">
      <xdr:nvSpPr>
        <xdr:cNvPr id="192" name="楕円 191">
          <a:extLst>
            <a:ext uri="{FF2B5EF4-FFF2-40B4-BE49-F238E27FC236}">
              <a16:creationId xmlns:a16="http://schemas.microsoft.com/office/drawing/2014/main" id="{B90CD9C9-2CAF-4045-9E7C-6A1911923352}"/>
            </a:ext>
          </a:extLst>
        </xdr:cNvPr>
        <xdr:cNvSpPr/>
      </xdr:nvSpPr>
      <xdr:spPr>
        <a:xfrm>
          <a:off x="4584700" y="1297215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136283</xdr:rowOff>
    </xdr:from>
    <xdr:ext cx="534377" cy="259045"/>
    <xdr:sp macro="" textlink="">
      <xdr:nvSpPr>
        <xdr:cNvPr id="193" name="維持補修費該当値テキスト">
          <a:extLst>
            <a:ext uri="{FF2B5EF4-FFF2-40B4-BE49-F238E27FC236}">
              <a16:creationId xmlns:a16="http://schemas.microsoft.com/office/drawing/2014/main" id="{6C3513A3-9C98-4CBD-AF7E-45EA63ADFA2C}"/>
            </a:ext>
          </a:extLst>
        </xdr:cNvPr>
        <xdr:cNvSpPr txBox="1"/>
      </xdr:nvSpPr>
      <xdr:spPr>
        <a:xfrm>
          <a:off x="4686300" y="1282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62976</xdr:rowOff>
    </xdr:from>
    <xdr:to>
      <xdr:col>20</xdr:col>
      <xdr:colOff>38100</xdr:colOff>
      <xdr:row>76</xdr:row>
      <xdr:rowOff>164576</xdr:rowOff>
    </xdr:to>
    <xdr:sp macro="" textlink="">
      <xdr:nvSpPr>
        <xdr:cNvPr id="194" name="楕円 193">
          <a:extLst>
            <a:ext uri="{FF2B5EF4-FFF2-40B4-BE49-F238E27FC236}">
              <a16:creationId xmlns:a16="http://schemas.microsoft.com/office/drawing/2014/main" id="{73F008FE-9BF3-4B12-B3C0-2FB520333127}"/>
            </a:ext>
          </a:extLst>
        </xdr:cNvPr>
        <xdr:cNvSpPr/>
      </xdr:nvSpPr>
      <xdr:spPr>
        <a:xfrm>
          <a:off x="3746500" y="13093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9654</xdr:rowOff>
    </xdr:from>
    <xdr:ext cx="469744" cy="259045"/>
    <xdr:sp macro="" textlink="">
      <xdr:nvSpPr>
        <xdr:cNvPr id="195" name="テキスト ボックス 194">
          <a:extLst>
            <a:ext uri="{FF2B5EF4-FFF2-40B4-BE49-F238E27FC236}">
              <a16:creationId xmlns:a16="http://schemas.microsoft.com/office/drawing/2014/main" id="{12DFD297-F9E8-416B-91F4-20FEB79C139C}"/>
            </a:ext>
          </a:extLst>
        </xdr:cNvPr>
        <xdr:cNvSpPr txBox="1"/>
      </xdr:nvSpPr>
      <xdr:spPr>
        <a:xfrm>
          <a:off x="3562428" y="1286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169458</xdr:rowOff>
    </xdr:from>
    <xdr:to>
      <xdr:col>15</xdr:col>
      <xdr:colOff>101600</xdr:colOff>
      <xdr:row>76</xdr:row>
      <xdr:rowOff>99608</xdr:rowOff>
    </xdr:to>
    <xdr:sp macro="" textlink="">
      <xdr:nvSpPr>
        <xdr:cNvPr id="196" name="楕円 195">
          <a:extLst>
            <a:ext uri="{FF2B5EF4-FFF2-40B4-BE49-F238E27FC236}">
              <a16:creationId xmlns:a16="http://schemas.microsoft.com/office/drawing/2014/main" id="{EB573A27-8BDA-4E18-B452-064CE3739CE6}"/>
            </a:ext>
          </a:extLst>
        </xdr:cNvPr>
        <xdr:cNvSpPr/>
      </xdr:nvSpPr>
      <xdr:spPr>
        <a:xfrm>
          <a:off x="2857500" y="1302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116136</xdr:rowOff>
    </xdr:from>
    <xdr:ext cx="469744" cy="259045"/>
    <xdr:sp macro="" textlink="">
      <xdr:nvSpPr>
        <xdr:cNvPr id="197" name="テキスト ボックス 196">
          <a:extLst>
            <a:ext uri="{FF2B5EF4-FFF2-40B4-BE49-F238E27FC236}">
              <a16:creationId xmlns:a16="http://schemas.microsoft.com/office/drawing/2014/main" id="{3683C730-41D9-484B-8063-9E79BD010BE5}"/>
            </a:ext>
          </a:extLst>
        </xdr:cNvPr>
        <xdr:cNvSpPr txBox="1"/>
      </xdr:nvSpPr>
      <xdr:spPr>
        <a:xfrm>
          <a:off x="2673428" y="1280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108651</xdr:rowOff>
    </xdr:from>
    <xdr:to>
      <xdr:col>10</xdr:col>
      <xdr:colOff>165100</xdr:colOff>
      <xdr:row>77</xdr:row>
      <xdr:rowOff>38801</xdr:rowOff>
    </xdr:to>
    <xdr:sp macro="" textlink="">
      <xdr:nvSpPr>
        <xdr:cNvPr id="198" name="楕円 197">
          <a:extLst>
            <a:ext uri="{FF2B5EF4-FFF2-40B4-BE49-F238E27FC236}">
              <a16:creationId xmlns:a16="http://schemas.microsoft.com/office/drawing/2014/main" id="{717C396D-42F7-49E6-A806-124A870B55C4}"/>
            </a:ext>
          </a:extLst>
        </xdr:cNvPr>
        <xdr:cNvSpPr/>
      </xdr:nvSpPr>
      <xdr:spPr>
        <a:xfrm>
          <a:off x="1968500" y="1313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55328</xdr:rowOff>
    </xdr:from>
    <xdr:ext cx="469744" cy="259045"/>
    <xdr:sp macro="" textlink="">
      <xdr:nvSpPr>
        <xdr:cNvPr id="199" name="テキスト ボックス 198">
          <a:extLst>
            <a:ext uri="{FF2B5EF4-FFF2-40B4-BE49-F238E27FC236}">
              <a16:creationId xmlns:a16="http://schemas.microsoft.com/office/drawing/2014/main" id="{B3BACFFF-A849-4D24-877F-809830E3B694}"/>
            </a:ext>
          </a:extLst>
        </xdr:cNvPr>
        <xdr:cNvSpPr txBox="1"/>
      </xdr:nvSpPr>
      <xdr:spPr>
        <a:xfrm>
          <a:off x="1784428" y="12914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74589</xdr:rowOff>
    </xdr:from>
    <xdr:to>
      <xdr:col>6</xdr:col>
      <xdr:colOff>38100</xdr:colOff>
      <xdr:row>78</xdr:row>
      <xdr:rowOff>4739</xdr:rowOff>
    </xdr:to>
    <xdr:sp macro="" textlink="">
      <xdr:nvSpPr>
        <xdr:cNvPr id="200" name="楕円 199">
          <a:extLst>
            <a:ext uri="{FF2B5EF4-FFF2-40B4-BE49-F238E27FC236}">
              <a16:creationId xmlns:a16="http://schemas.microsoft.com/office/drawing/2014/main" id="{0F0E9661-8EAF-47C6-9FEF-BD247628564A}"/>
            </a:ext>
          </a:extLst>
        </xdr:cNvPr>
        <xdr:cNvSpPr/>
      </xdr:nvSpPr>
      <xdr:spPr>
        <a:xfrm>
          <a:off x="1079500" y="132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21266</xdr:rowOff>
    </xdr:from>
    <xdr:ext cx="469744" cy="259045"/>
    <xdr:sp macro="" textlink="">
      <xdr:nvSpPr>
        <xdr:cNvPr id="201" name="テキスト ボックス 200">
          <a:extLst>
            <a:ext uri="{FF2B5EF4-FFF2-40B4-BE49-F238E27FC236}">
              <a16:creationId xmlns:a16="http://schemas.microsoft.com/office/drawing/2014/main" id="{B112BB88-4CD1-445B-8BD0-016C1755D84D}"/>
            </a:ext>
          </a:extLst>
        </xdr:cNvPr>
        <xdr:cNvSpPr txBox="1"/>
      </xdr:nvSpPr>
      <xdr:spPr>
        <a:xfrm>
          <a:off x="895428" y="1305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7E6F44A0-72EF-4E1F-9FFB-97DA793DF2CE}"/>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7542B4AD-B7C4-4EA7-A855-F327D9F4535C}"/>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59835235-917C-46CA-B21B-FCE34861322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C905E102-357B-4878-9300-6EA23025A216}"/>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70000F50-52CC-4270-AFB9-DF6ACC139AB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99788CF5-99CA-40E3-8693-373FEEF122A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A8913989-D0A6-4C21-A4A1-7D90D15DD27A}"/>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2E0A71EA-280A-41E9-B689-810F23B302A8}"/>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D5ACAAE2-49F9-4C88-A762-7D122A68DE8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8AD8BC96-CA02-4D7A-98F1-591F73423CF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2" name="テキスト ボックス 211">
          <a:extLst>
            <a:ext uri="{FF2B5EF4-FFF2-40B4-BE49-F238E27FC236}">
              <a16:creationId xmlns:a16="http://schemas.microsoft.com/office/drawing/2014/main" id="{A2F409ED-1B51-46F6-BF2A-40704281AD6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5DED722C-FE59-4762-A0BB-2FCA64B85FDF}"/>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5B06E7-135C-4A21-B77E-A99427915A1F}"/>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AD783495-CAEB-4588-971C-88CE92216FEA}"/>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D0ED047C-7516-4F03-9431-BE08874023A5}"/>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B3E7E5CC-2BB5-4494-9713-D8A4057BBC9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F5D7429C-93AE-4859-BDE4-0F6BA14FA361}"/>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19969C46-F092-4187-B9BB-8DA6BAFD74DA}"/>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E22C4DED-F9CA-4893-B68E-D20E293751A1}"/>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E12A4391-C6C0-4531-B303-37786AC7DA7D}"/>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5F0057FC-80E9-49CA-B067-9AE9BB2D7343}"/>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8F15A7A2-813A-40D8-BD67-3724368D656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922498E5-39E3-42BD-AE50-7943BA7C5EC5}"/>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3807F831-0059-4DF3-A554-23146C6E2A18}"/>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159804</xdr:rowOff>
    </xdr:from>
    <xdr:to>
      <xdr:col>24</xdr:col>
      <xdr:colOff>62865</xdr:colOff>
      <xdr:row>99</xdr:row>
      <xdr:rowOff>106414</xdr:rowOff>
    </xdr:to>
    <xdr:cxnSp macro="">
      <xdr:nvCxnSpPr>
        <xdr:cNvPr id="226" name="直線コネクタ 225">
          <a:extLst>
            <a:ext uri="{FF2B5EF4-FFF2-40B4-BE49-F238E27FC236}">
              <a16:creationId xmlns:a16="http://schemas.microsoft.com/office/drawing/2014/main" id="{C9B0D1D8-7B96-4846-A1C9-06246C59F618}"/>
            </a:ext>
          </a:extLst>
        </xdr:cNvPr>
        <xdr:cNvCxnSpPr/>
      </xdr:nvCxnSpPr>
      <xdr:spPr>
        <a:xfrm flipV="1">
          <a:off x="4633595" y="15590304"/>
          <a:ext cx="1270" cy="14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110241</xdr:rowOff>
    </xdr:from>
    <xdr:ext cx="534377" cy="259045"/>
    <xdr:sp macro="" textlink="">
      <xdr:nvSpPr>
        <xdr:cNvPr id="227" name="扶助費最小値テキスト">
          <a:extLst>
            <a:ext uri="{FF2B5EF4-FFF2-40B4-BE49-F238E27FC236}">
              <a16:creationId xmlns:a16="http://schemas.microsoft.com/office/drawing/2014/main" id="{EE575747-D790-4CA3-AD5D-40CB3AE90F23}"/>
            </a:ext>
          </a:extLst>
        </xdr:cNvPr>
        <xdr:cNvSpPr txBox="1"/>
      </xdr:nvSpPr>
      <xdr:spPr>
        <a:xfrm>
          <a:off x="4686300" y="17083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106414</xdr:rowOff>
    </xdr:from>
    <xdr:to>
      <xdr:col>24</xdr:col>
      <xdr:colOff>152400</xdr:colOff>
      <xdr:row>99</xdr:row>
      <xdr:rowOff>106414</xdr:rowOff>
    </xdr:to>
    <xdr:cxnSp macro="">
      <xdr:nvCxnSpPr>
        <xdr:cNvPr id="228" name="直線コネクタ 227">
          <a:extLst>
            <a:ext uri="{FF2B5EF4-FFF2-40B4-BE49-F238E27FC236}">
              <a16:creationId xmlns:a16="http://schemas.microsoft.com/office/drawing/2014/main" id="{64FD98AE-DB89-4B4C-B5C3-8DE7E54E8BC4}"/>
            </a:ext>
          </a:extLst>
        </xdr:cNvPr>
        <xdr:cNvCxnSpPr/>
      </xdr:nvCxnSpPr>
      <xdr:spPr>
        <a:xfrm>
          <a:off x="4546600" y="170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106481</xdr:rowOff>
    </xdr:from>
    <xdr:ext cx="599010" cy="259045"/>
    <xdr:sp macro="" textlink="">
      <xdr:nvSpPr>
        <xdr:cNvPr id="229" name="扶助費最大値テキスト">
          <a:extLst>
            <a:ext uri="{FF2B5EF4-FFF2-40B4-BE49-F238E27FC236}">
              <a16:creationId xmlns:a16="http://schemas.microsoft.com/office/drawing/2014/main" id="{EB05C5B8-4E25-4F75-94E9-36481FADB683}"/>
            </a:ext>
          </a:extLst>
        </xdr:cNvPr>
        <xdr:cNvSpPr txBox="1"/>
      </xdr:nvSpPr>
      <xdr:spPr>
        <a:xfrm>
          <a:off x="4686300" y="153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159804</xdr:rowOff>
    </xdr:from>
    <xdr:to>
      <xdr:col>24</xdr:col>
      <xdr:colOff>152400</xdr:colOff>
      <xdr:row>90</xdr:row>
      <xdr:rowOff>159804</xdr:rowOff>
    </xdr:to>
    <xdr:cxnSp macro="">
      <xdr:nvCxnSpPr>
        <xdr:cNvPr id="230" name="直線コネクタ 229">
          <a:extLst>
            <a:ext uri="{FF2B5EF4-FFF2-40B4-BE49-F238E27FC236}">
              <a16:creationId xmlns:a16="http://schemas.microsoft.com/office/drawing/2014/main" id="{93169276-7CC2-4C9D-9346-4F63345A1CA6}"/>
            </a:ext>
          </a:extLst>
        </xdr:cNvPr>
        <xdr:cNvCxnSpPr/>
      </xdr:nvCxnSpPr>
      <xdr:spPr>
        <a:xfrm>
          <a:off x="4546600" y="1559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62903</xdr:rowOff>
    </xdr:from>
    <xdr:to>
      <xdr:col>24</xdr:col>
      <xdr:colOff>63500</xdr:colOff>
      <xdr:row>95</xdr:row>
      <xdr:rowOff>159728</xdr:rowOff>
    </xdr:to>
    <xdr:cxnSp macro="">
      <xdr:nvCxnSpPr>
        <xdr:cNvPr id="231" name="直線コネクタ 230">
          <a:extLst>
            <a:ext uri="{FF2B5EF4-FFF2-40B4-BE49-F238E27FC236}">
              <a16:creationId xmlns:a16="http://schemas.microsoft.com/office/drawing/2014/main" id="{E0887C93-5F88-4917-9876-7AA575403AE3}"/>
            </a:ext>
          </a:extLst>
        </xdr:cNvPr>
        <xdr:cNvCxnSpPr/>
      </xdr:nvCxnSpPr>
      <xdr:spPr>
        <a:xfrm flipV="1">
          <a:off x="3797300" y="16350653"/>
          <a:ext cx="838200" cy="9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11192</xdr:rowOff>
    </xdr:from>
    <xdr:ext cx="534377" cy="259045"/>
    <xdr:sp macro="" textlink="">
      <xdr:nvSpPr>
        <xdr:cNvPr id="232" name="扶助費平均値テキスト">
          <a:extLst>
            <a:ext uri="{FF2B5EF4-FFF2-40B4-BE49-F238E27FC236}">
              <a16:creationId xmlns:a16="http://schemas.microsoft.com/office/drawing/2014/main" id="{21438B34-1A10-45B2-A741-A56AB2C34291}"/>
            </a:ext>
          </a:extLst>
        </xdr:cNvPr>
        <xdr:cNvSpPr txBox="1"/>
      </xdr:nvSpPr>
      <xdr:spPr>
        <a:xfrm>
          <a:off x="4686300" y="16470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32765</xdr:rowOff>
    </xdr:from>
    <xdr:to>
      <xdr:col>24</xdr:col>
      <xdr:colOff>114300</xdr:colOff>
      <xdr:row>96</xdr:row>
      <xdr:rowOff>134365</xdr:rowOff>
    </xdr:to>
    <xdr:sp macro="" textlink="">
      <xdr:nvSpPr>
        <xdr:cNvPr id="233" name="フローチャート: 判断 232">
          <a:extLst>
            <a:ext uri="{FF2B5EF4-FFF2-40B4-BE49-F238E27FC236}">
              <a16:creationId xmlns:a16="http://schemas.microsoft.com/office/drawing/2014/main" id="{9225C6C1-24D1-4D08-BD32-4DC949A14C0B}"/>
            </a:ext>
          </a:extLst>
        </xdr:cNvPr>
        <xdr:cNvSpPr/>
      </xdr:nvSpPr>
      <xdr:spPr>
        <a:xfrm>
          <a:off x="4584700" y="1649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140818</xdr:rowOff>
    </xdr:from>
    <xdr:to>
      <xdr:col>19</xdr:col>
      <xdr:colOff>177800</xdr:colOff>
      <xdr:row>95</xdr:row>
      <xdr:rowOff>159728</xdr:rowOff>
    </xdr:to>
    <xdr:cxnSp macro="">
      <xdr:nvCxnSpPr>
        <xdr:cNvPr id="234" name="直線コネクタ 233">
          <a:extLst>
            <a:ext uri="{FF2B5EF4-FFF2-40B4-BE49-F238E27FC236}">
              <a16:creationId xmlns:a16="http://schemas.microsoft.com/office/drawing/2014/main" id="{EB4CEBA9-0A50-4C0A-BF97-F06A4E427722}"/>
            </a:ext>
          </a:extLst>
        </xdr:cNvPr>
        <xdr:cNvCxnSpPr/>
      </xdr:nvCxnSpPr>
      <xdr:spPr>
        <a:xfrm>
          <a:off x="2908300" y="16257118"/>
          <a:ext cx="889000" cy="190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143320</xdr:rowOff>
    </xdr:from>
    <xdr:to>
      <xdr:col>20</xdr:col>
      <xdr:colOff>38100</xdr:colOff>
      <xdr:row>97</xdr:row>
      <xdr:rowOff>73470</xdr:rowOff>
    </xdr:to>
    <xdr:sp macro="" textlink="">
      <xdr:nvSpPr>
        <xdr:cNvPr id="235" name="フローチャート: 判断 234">
          <a:extLst>
            <a:ext uri="{FF2B5EF4-FFF2-40B4-BE49-F238E27FC236}">
              <a16:creationId xmlns:a16="http://schemas.microsoft.com/office/drawing/2014/main" id="{BDF890EC-219B-4B2E-B04B-044E498B0377}"/>
            </a:ext>
          </a:extLst>
        </xdr:cNvPr>
        <xdr:cNvSpPr/>
      </xdr:nvSpPr>
      <xdr:spPr>
        <a:xfrm>
          <a:off x="3746500" y="166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64597</xdr:rowOff>
    </xdr:from>
    <xdr:ext cx="534377" cy="259045"/>
    <xdr:sp macro="" textlink="">
      <xdr:nvSpPr>
        <xdr:cNvPr id="236" name="テキスト ボックス 235">
          <a:extLst>
            <a:ext uri="{FF2B5EF4-FFF2-40B4-BE49-F238E27FC236}">
              <a16:creationId xmlns:a16="http://schemas.microsoft.com/office/drawing/2014/main" id="{3127C9D0-368E-4F8C-9942-D85D9F22DADA}"/>
            </a:ext>
          </a:extLst>
        </xdr:cNvPr>
        <xdr:cNvSpPr txBox="1"/>
      </xdr:nvSpPr>
      <xdr:spPr>
        <a:xfrm>
          <a:off x="3530111" y="1669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140818</xdr:rowOff>
    </xdr:from>
    <xdr:to>
      <xdr:col>15</xdr:col>
      <xdr:colOff>50800</xdr:colOff>
      <xdr:row>96</xdr:row>
      <xdr:rowOff>154166</xdr:rowOff>
    </xdr:to>
    <xdr:cxnSp macro="">
      <xdr:nvCxnSpPr>
        <xdr:cNvPr id="237" name="直線コネクタ 236">
          <a:extLst>
            <a:ext uri="{FF2B5EF4-FFF2-40B4-BE49-F238E27FC236}">
              <a16:creationId xmlns:a16="http://schemas.microsoft.com/office/drawing/2014/main" id="{CBAD9C9D-267F-4676-B324-229B3EB88383}"/>
            </a:ext>
          </a:extLst>
        </xdr:cNvPr>
        <xdr:cNvCxnSpPr/>
      </xdr:nvCxnSpPr>
      <xdr:spPr>
        <a:xfrm flipV="1">
          <a:off x="2019300" y="16257118"/>
          <a:ext cx="889000" cy="35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160820</xdr:rowOff>
    </xdr:from>
    <xdr:to>
      <xdr:col>15</xdr:col>
      <xdr:colOff>101600</xdr:colOff>
      <xdr:row>96</xdr:row>
      <xdr:rowOff>90970</xdr:rowOff>
    </xdr:to>
    <xdr:sp macro="" textlink="">
      <xdr:nvSpPr>
        <xdr:cNvPr id="238" name="フローチャート: 判断 237">
          <a:extLst>
            <a:ext uri="{FF2B5EF4-FFF2-40B4-BE49-F238E27FC236}">
              <a16:creationId xmlns:a16="http://schemas.microsoft.com/office/drawing/2014/main" id="{94A6A71F-B4DB-4184-B333-83551A622572}"/>
            </a:ext>
          </a:extLst>
        </xdr:cNvPr>
        <xdr:cNvSpPr/>
      </xdr:nvSpPr>
      <xdr:spPr>
        <a:xfrm>
          <a:off x="28575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82097</xdr:rowOff>
    </xdr:from>
    <xdr:ext cx="599010" cy="259045"/>
    <xdr:sp macro="" textlink="">
      <xdr:nvSpPr>
        <xdr:cNvPr id="239" name="テキスト ボックス 238">
          <a:extLst>
            <a:ext uri="{FF2B5EF4-FFF2-40B4-BE49-F238E27FC236}">
              <a16:creationId xmlns:a16="http://schemas.microsoft.com/office/drawing/2014/main" id="{FBD67AAF-532B-4E52-A615-8C0F49A78E6C}"/>
            </a:ext>
          </a:extLst>
        </xdr:cNvPr>
        <xdr:cNvSpPr txBox="1"/>
      </xdr:nvSpPr>
      <xdr:spPr>
        <a:xfrm>
          <a:off x="2608795" y="16541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154166</xdr:rowOff>
    </xdr:from>
    <xdr:to>
      <xdr:col>10</xdr:col>
      <xdr:colOff>114300</xdr:colOff>
      <xdr:row>97</xdr:row>
      <xdr:rowOff>129426</xdr:rowOff>
    </xdr:to>
    <xdr:cxnSp macro="">
      <xdr:nvCxnSpPr>
        <xdr:cNvPr id="240" name="直線コネクタ 239">
          <a:extLst>
            <a:ext uri="{FF2B5EF4-FFF2-40B4-BE49-F238E27FC236}">
              <a16:creationId xmlns:a16="http://schemas.microsoft.com/office/drawing/2014/main" id="{0988CF88-B8FD-4549-AAB8-F98DF9BE40CC}"/>
            </a:ext>
          </a:extLst>
        </xdr:cNvPr>
        <xdr:cNvCxnSpPr/>
      </xdr:nvCxnSpPr>
      <xdr:spPr>
        <a:xfrm flipV="1">
          <a:off x="1130300" y="16613366"/>
          <a:ext cx="889000" cy="1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134734</xdr:rowOff>
    </xdr:from>
    <xdr:to>
      <xdr:col>10</xdr:col>
      <xdr:colOff>165100</xdr:colOff>
      <xdr:row>98</xdr:row>
      <xdr:rowOff>64884</xdr:rowOff>
    </xdr:to>
    <xdr:sp macro="" textlink="">
      <xdr:nvSpPr>
        <xdr:cNvPr id="241" name="フローチャート: 判断 240">
          <a:extLst>
            <a:ext uri="{FF2B5EF4-FFF2-40B4-BE49-F238E27FC236}">
              <a16:creationId xmlns:a16="http://schemas.microsoft.com/office/drawing/2014/main" id="{7385B26D-9BF2-402E-B12E-D668D03E4BC1}"/>
            </a:ext>
          </a:extLst>
        </xdr:cNvPr>
        <xdr:cNvSpPr/>
      </xdr:nvSpPr>
      <xdr:spPr>
        <a:xfrm>
          <a:off x="1968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56011</xdr:rowOff>
    </xdr:from>
    <xdr:ext cx="534377" cy="259045"/>
    <xdr:sp macro="" textlink="">
      <xdr:nvSpPr>
        <xdr:cNvPr id="242" name="テキスト ボックス 241">
          <a:extLst>
            <a:ext uri="{FF2B5EF4-FFF2-40B4-BE49-F238E27FC236}">
              <a16:creationId xmlns:a16="http://schemas.microsoft.com/office/drawing/2014/main" id="{AA559205-9FA3-462D-85B4-4D63515023A8}"/>
            </a:ext>
          </a:extLst>
        </xdr:cNvPr>
        <xdr:cNvSpPr txBox="1"/>
      </xdr:nvSpPr>
      <xdr:spPr>
        <a:xfrm>
          <a:off x="1752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18593</xdr:rowOff>
    </xdr:from>
    <xdr:to>
      <xdr:col>6</xdr:col>
      <xdr:colOff>38100</xdr:colOff>
      <xdr:row>98</xdr:row>
      <xdr:rowOff>120193</xdr:rowOff>
    </xdr:to>
    <xdr:sp macro="" textlink="">
      <xdr:nvSpPr>
        <xdr:cNvPr id="243" name="フローチャート: 判断 242">
          <a:extLst>
            <a:ext uri="{FF2B5EF4-FFF2-40B4-BE49-F238E27FC236}">
              <a16:creationId xmlns:a16="http://schemas.microsoft.com/office/drawing/2014/main" id="{9C3959A8-EC3F-4E8E-B98A-534916248B5A}"/>
            </a:ext>
          </a:extLst>
        </xdr:cNvPr>
        <xdr:cNvSpPr/>
      </xdr:nvSpPr>
      <xdr:spPr>
        <a:xfrm>
          <a:off x="1079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111320</xdr:rowOff>
    </xdr:from>
    <xdr:ext cx="534377" cy="259045"/>
    <xdr:sp macro="" textlink="">
      <xdr:nvSpPr>
        <xdr:cNvPr id="244" name="テキスト ボックス 243">
          <a:extLst>
            <a:ext uri="{FF2B5EF4-FFF2-40B4-BE49-F238E27FC236}">
              <a16:creationId xmlns:a16="http://schemas.microsoft.com/office/drawing/2014/main" id="{7E3FBBE4-4B2C-4CF0-B795-D86F1B7CE36A}"/>
            </a:ext>
          </a:extLst>
        </xdr:cNvPr>
        <xdr:cNvSpPr txBox="1"/>
      </xdr:nvSpPr>
      <xdr:spPr>
        <a:xfrm>
          <a:off x="863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8CF0D1D9-456D-43AB-A0B2-A064AC42EE7E}"/>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47100314-1A24-4664-ABF9-7AC9005BFD98}"/>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DF6A006E-DF90-4143-BB2F-BF1E1D5A72F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F22FF4B2-6CBE-46A9-9AC4-7573B6352A1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983B54D2-743E-4363-A4B8-1C18D841061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12103</xdr:rowOff>
    </xdr:from>
    <xdr:to>
      <xdr:col>24</xdr:col>
      <xdr:colOff>114300</xdr:colOff>
      <xdr:row>95</xdr:row>
      <xdr:rowOff>113703</xdr:rowOff>
    </xdr:to>
    <xdr:sp macro="" textlink="">
      <xdr:nvSpPr>
        <xdr:cNvPr id="250" name="楕円 249">
          <a:extLst>
            <a:ext uri="{FF2B5EF4-FFF2-40B4-BE49-F238E27FC236}">
              <a16:creationId xmlns:a16="http://schemas.microsoft.com/office/drawing/2014/main" id="{173B1368-6A22-40F3-AE6E-487379747E89}"/>
            </a:ext>
          </a:extLst>
        </xdr:cNvPr>
        <xdr:cNvSpPr/>
      </xdr:nvSpPr>
      <xdr:spPr>
        <a:xfrm>
          <a:off x="4584700" y="162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34980</xdr:rowOff>
    </xdr:from>
    <xdr:ext cx="599010" cy="259045"/>
    <xdr:sp macro="" textlink="">
      <xdr:nvSpPr>
        <xdr:cNvPr id="251" name="扶助費該当値テキスト">
          <a:extLst>
            <a:ext uri="{FF2B5EF4-FFF2-40B4-BE49-F238E27FC236}">
              <a16:creationId xmlns:a16="http://schemas.microsoft.com/office/drawing/2014/main" id="{BFDB7977-B7B6-48F9-93B1-1C17F106231A}"/>
            </a:ext>
          </a:extLst>
        </xdr:cNvPr>
        <xdr:cNvSpPr txBox="1"/>
      </xdr:nvSpPr>
      <xdr:spPr>
        <a:xfrm>
          <a:off x="4686300" y="16151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108928</xdr:rowOff>
    </xdr:from>
    <xdr:to>
      <xdr:col>20</xdr:col>
      <xdr:colOff>38100</xdr:colOff>
      <xdr:row>96</xdr:row>
      <xdr:rowOff>39078</xdr:rowOff>
    </xdr:to>
    <xdr:sp macro="" textlink="">
      <xdr:nvSpPr>
        <xdr:cNvPr id="252" name="楕円 251">
          <a:extLst>
            <a:ext uri="{FF2B5EF4-FFF2-40B4-BE49-F238E27FC236}">
              <a16:creationId xmlns:a16="http://schemas.microsoft.com/office/drawing/2014/main" id="{4680D5E3-0483-47C5-B8E6-65A4EBA6517D}"/>
            </a:ext>
          </a:extLst>
        </xdr:cNvPr>
        <xdr:cNvSpPr/>
      </xdr:nvSpPr>
      <xdr:spPr>
        <a:xfrm>
          <a:off x="3746500" y="1639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55605</xdr:rowOff>
    </xdr:from>
    <xdr:ext cx="599010" cy="259045"/>
    <xdr:sp macro="" textlink="">
      <xdr:nvSpPr>
        <xdr:cNvPr id="253" name="テキスト ボックス 252">
          <a:extLst>
            <a:ext uri="{FF2B5EF4-FFF2-40B4-BE49-F238E27FC236}">
              <a16:creationId xmlns:a16="http://schemas.microsoft.com/office/drawing/2014/main" id="{13989322-6E14-4CB6-9A5F-DA8D63C77122}"/>
            </a:ext>
          </a:extLst>
        </xdr:cNvPr>
        <xdr:cNvSpPr txBox="1"/>
      </xdr:nvSpPr>
      <xdr:spPr>
        <a:xfrm>
          <a:off x="3497795" y="16171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90018</xdr:rowOff>
    </xdr:from>
    <xdr:to>
      <xdr:col>15</xdr:col>
      <xdr:colOff>101600</xdr:colOff>
      <xdr:row>95</xdr:row>
      <xdr:rowOff>20168</xdr:rowOff>
    </xdr:to>
    <xdr:sp macro="" textlink="">
      <xdr:nvSpPr>
        <xdr:cNvPr id="254" name="楕円 253">
          <a:extLst>
            <a:ext uri="{FF2B5EF4-FFF2-40B4-BE49-F238E27FC236}">
              <a16:creationId xmlns:a16="http://schemas.microsoft.com/office/drawing/2014/main" id="{58922260-CF42-4004-B6DC-AB11607B6BB8}"/>
            </a:ext>
          </a:extLst>
        </xdr:cNvPr>
        <xdr:cNvSpPr/>
      </xdr:nvSpPr>
      <xdr:spPr>
        <a:xfrm>
          <a:off x="2857500" y="162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36695</xdr:rowOff>
    </xdr:from>
    <xdr:ext cx="599010" cy="259045"/>
    <xdr:sp macro="" textlink="">
      <xdr:nvSpPr>
        <xdr:cNvPr id="255" name="テキスト ボックス 254">
          <a:extLst>
            <a:ext uri="{FF2B5EF4-FFF2-40B4-BE49-F238E27FC236}">
              <a16:creationId xmlns:a16="http://schemas.microsoft.com/office/drawing/2014/main" id="{6664093A-D1D4-4534-8423-ACE8BF5430E9}"/>
            </a:ext>
          </a:extLst>
        </xdr:cNvPr>
        <xdr:cNvSpPr txBox="1"/>
      </xdr:nvSpPr>
      <xdr:spPr>
        <a:xfrm>
          <a:off x="2608795" y="1598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103366</xdr:rowOff>
    </xdr:from>
    <xdr:to>
      <xdr:col>10</xdr:col>
      <xdr:colOff>165100</xdr:colOff>
      <xdr:row>97</xdr:row>
      <xdr:rowOff>33516</xdr:rowOff>
    </xdr:to>
    <xdr:sp macro="" textlink="">
      <xdr:nvSpPr>
        <xdr:cNvPr id="256" name="楕円 255">
          <a:extLst>
            <a:ext uri="{FF2B5EF4-FFF2-40B4-BE49-F238E27FC236}">
              <a16:creationId xmlns:a16="http://schemas.microsoft.com/office/drawing/2014/main" id="{E7C94F41-11DF-4A9C-AD80-727D7A557763}"/>
            </a:ext>
          </a:extLst>
        </xdr:cNvPr>
        <xdr:cNvSpPr/>
      </xdr:nvSpPr>
      <xdr:spPr>
        <a:xfrm>
          <a:off x="1968500" y="1656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50043</xdr:rowOff>
    </xdr:from>
    <xdr:ext cx="534377" cy="259045"/>
    <xdr:sp macro="" textlink="">
      <xdr:nvSpPr>
        <xdr:cNvPr id="257" name="テキスト ボックス 256">
          <a:extLst>
            <a:ext uri="{FF2B5EF4-FFF2-40B4-BE49-F238E27FC236}">
              <a16:creationId xmlns:a16="http://schemas.microsoft.com/office/drawing/2014/main" id="{6C5540EC-A502-4345-B39F-AC4C644C8878}"/>
            </a:ext>
          </a:extLst>
        </xdr:cNvPr>
        <xdr:cNvSpPr txBox="1"/>
      </xdr:nvSpPr>
      <xdr:spPr>
        <a:xfrm>
          <a:off x="1752111" y="1633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78626</xdr:rowOff>
    </xdr:from>
    <xdr:to>
      <xdr:col>6</xdr:col>
      <xdr:colOff>38100</xdr:colOff>
      <xdr:row>98</xdr:row>
      <xdr:rowOff>8776</xdr:rowOff>
    </xdr:to>
    <xdr:sp macro="" textlink="">
      <xdr:nvSpPr>
        <xdr:cNvPr id="258" name="楕円 257">
          <a:extLst>
            <a:ext uri="{FF2B5EF4-FFF2-40B4-BE49-F238E27FC236}">
              <a16:creationId xmlns:a16="http://schemas.microsoft.com/office/drawing/2014/main" id="{A0BB3A1C-00E8-4FF1-B1D4-1354A86FA004}"/>
            </a:ext>
          </a:extLst>
        </xdr:cNvPr>
        <xdr:cNvSpPr/>
      </xdr:nvSpPr>
      <xdr:spPr>
        <a:xfrm>
          <a:off x="1079500" y="1670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25303</xdr:rowOff>
    </xdr:from>
    <xdr:ext cx="534377" cy="259045"/>
    <xdr:sp macro="" textlink="">
      <xdr:nvSpPr>
        <xdr:cNvPr id="259" name="テキスト ボックス 258">
          <a:extLst>
            <a:ext uri="{FF2B5EF4-FFF2-40B4-BE49-F238E27FC236}">
              <a16:creationId xmlns:a16="http://schemas.microsoft.com/office/drawing/2014/main" id="{A39985FA-7C72-4A77-88BA-334F9D13B182}"/>
            </a:ext>
          </a:extLst>
        </xdr:cNvPr>
        <xdr:cNvSpPr txBox="1"/>
      </xdr:nvSpPr>
      <xdr:spPr>
        <a:xfrm>
          <a:off x="863111" y="1648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F04F1440-7687-4043-BBAB-31EACFB1754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D507FFE6-A5A2-4249-B443-28CDA90A9A1F}"/>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EA2E4940-2C02-4E2D-87A1-F14C042BF59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CC78282A-254B-40AF-ADAF-EF7DE5A7060D}"/>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9CB1AAE9-C590-4014-A7D5-788416E8FDE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843EED59-31CF-4914-9382-DF70603B7359}"/>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75E9A1C3-EF5B-41E3-82A4-10873292D02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AA9EF009-955C-467B-A6FE-F5927D7B72B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4278F7ED-FFED-4FF4-B81D-C42F419007F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584458F-8CC2-42A9-9816-DFCE800AA50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6BAF1BF8-CBD3-4748-BD48-CF529D1BEEDB}"/>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EBADFEB1-7836-488E-B01C-0636A459ED6D}"/>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2" name="テキスト ボックス 271">
          <a:extLst>
            <a:ext uri="{FF2B5EF4-FFF2-40B4-BE49-F238E27FC236}">
              <a16:creationId xmlns:a16="http://schemas.microsoft.com/office/drawing/2014/main" id="{5516A8FD-3FB1-47F8-A2E3-2C3126CF6E1B}"/>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49C779AC-B86E-4B67-AD6A-6D037F71F2F5}"/>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8D2291F4-FE12-48C3-93F9-F1E6FFC603E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4BB6C486-E6F5-48D2-857E-D0A6570B5ACD}"/>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72B4C4D7-B042-4244-A10F-1393DCE877C9}"/>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D5A0399-99E2-41F1-9529-0533B7421B66}"/>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C59EA7A4-D53D-4567-95F5-A7A7B31D7E9A}"/>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7D5A4403-58C0-425C-9430-B2FE14A9641C}"/>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7F27DFAC-E2C1-4D42-ADCA-88632FCC5E89}"/>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95356EB-52F5-4557-97EB-5FC307747B8F}"/>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8A1D25FE-CC14-4003-AD55-6EEDC783586A}"/>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7EB90EDD-67D2-4ACC-822B-3D297F04820C}"/>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75DF5CD0-70DC-4544-8385-E2DCE0B9721E}"/>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86C3DA11-425E-4939-AD0C-E883ADBEFB9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38942</xdr:rowOff>
    </xdr:from>
    <xdr:to>
      <xdr:col>54</xdr:col>
      <xdr:colOff>189865</xdr:colOff>
      <xdr:row>39</xdr:row>
      <xdr:rowOff>51646</xdr:rowOff>
    </xdr:to>
    <xdr:cxnSp macro="">
      <xdr:nvCxnSpPr>
        <xdr:cNvPr id="286" name="直線コネクタ 285">
          <a:extLst>
            <a:ext uri="{FF2B5EF4-FFF2-40B4-BE49-F238E27FC236}">
              <a16:creationId xmlns:a16="http://schemas.microsoft.com/office/drawing/2014/main" id="{133E9796-22EF-4AFF-8CEB-47ED2078F1DD}"/>
            </a:ext>
          </a:extLst>
        </xdr:cNvPr>
        <xdr:cNvCxnSpPr/>
      </xdr:nvCxnSpPr>
      <xdr:spPr>
        <a:xfrm flipV="1">
          <a:off x="10475595" y="5353892"/>
          <a:ext cx="1270" cy="1384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55473</xdr:rowOff>
    </xdr:from>
    <xdr:ext cx="534377" cy="259045"/>
    <xdr:sp macro="" textlink="">
      <xdr:nvSpPr>
        <xdr:cNvPr id="287" name="補助費等最小値テキスト">
          <a:extLst>
            <a:ext uri="{FF2B5EF4-FFF2-40B4-BE49-F238E27FC236}">
              <a16:creationId xmlns:a16="http://schemas.microsoft.com/office/drawing/2014/main" id="{8B4204F4-E0E4-44B7-9CD5-84E2CD87A605}"/>
            </a:ext>
          </a:extLst>
        </xdr:cNvPr>
        <xdr:cNvSpPr txBox="1"/>
      </xdr:nvSpPr>
      <xdr:spPr>
        <a:xfrm>
          <a:off x="10528300" y="674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51646</xdr:rowOff>
    </xdr:from>
    <xdr:to>
      <xdr:col>55</xdr:col>
      <xdr:colOff>88900</xdr:colOff>
      <xdr:row>39</xdr:row>
      <xdr:rowOff>51646</xdr:rowOff>
    </xdr:to>
    <xdr:cxnSp macro="">
      <xdr:nvCxnSpPr>
        <xdr:cNvPr id="288" name="直線コネクタ 287">
          <a:extLst>
            <a:ext uri="{FF2B5EF4-FFF2-40B4-BE49-F238E27FC236}">
              <a16:creationId xmlns:a16="http://schemas.microsoft.com/office/drawing/2014/main" id="{359D01BF-FE1F-4E9F-A3E8-24C3BA99C991}"/>
            </a:ext>
          </a:extLst>
        </xdr:cNvPr>
        <xdr:cNvCxnSpPr/>
      </xdr:nvCxnSpPr>
      <xdr:spPr>
        <a:xfrm>
          <a:off x="10388600" y="673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157069</xdr:rowOff>
    </xdr:from>
    <xdr:ext cx="599010" cy="259045"/>
    <xdr:sp macro="" textlink="">
      <xdr:nvSpPr>
        <xdr:cNvPr id="289" name="補助費等最大値テキスト">
          <a:extLst>
            <a:ext uri="{FF2B5EF4-FFF2-40B4-BE49-F238E27FC236}">
              <a16:creationId xmlns:a16="http://schemas.microsoft.com/office/drawing/2014/main" id="{F6D658D4-48C0-4FC8-B5A3-E5E9EC0517C7}"/>
            </a:ext>
          </a:extLst>
        </xdr:cNvPr>
        <xdr:cNvSpPr txBox="1"/>
      </xdr:nvSpPr>
      <xdr:spPr>
        <a:xfrm>
          <a:off x="10528300" y="5129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38942</xdr:rowOff>
    </xdr:from>
    <xdr:to>
      <xdr:col>55</xdr:col>
      <xdr:colOff>88900</xdr:colOff>
      <xdr:row>31</xdr:row>
      <xdr:rowOff>38942</xdr:rowOff>
    </xdr:to>
    <xdr:cxnSp macro="">
      <xdr:nvCxnSpPr>
        <xdr:cNvPr id="290" name="直線コネクタ 289">
          <a:extLst>
            <a:ext uri="{FF2B5EF4-FFF2-40B4-BE49-F238E27FC236}">
              <a16:creationId xmlns:a16="http://schemas.microsoft.com/office/drawing/2014/main" id="{E6A83364-8D9A-479B-AFAC-2126BE830D56}"/>
            </a:ext>
          </a:extLst>
        </xdr:cNvPr>
        <xdr:cNvCxnSpPr/>
      </xdr:nvCxnSpPr>
      <xdr:spPr>
        <a:xfrm>
          <a:off x="10388600" y="5353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120302</xdr:rowOff>
    </xdr:from>
    <xdr:to>
      <xdr:col>55</xdr:col>
      <xdr:colOff>0</xdr:colOff>
      <xdr:row>38</xdr:row>
      <xdr:rowOff>154646</xdr:rowOff>
    </xdr:to>
    <xdr:cxnSp macro="">
      <xdr:nvCxnSpPr>
        <xdr:cNvPr id="291" name="直線コネクタ 290">
          <a:extLst>
            <a:ext uri="{FF2B5EF4-FFF2-40B4-BE49-F238E27FC236}">
              <a16:creationId xmlns:a16="http://schemas.microsoft.com/office/drawing/2014/main" id="{53387CEF-2DEE-4FAA-A033-DD3635847837}"/>
            </a:ext>
          </a:extLst>
        </xdr:cNvPr>
        <xdr:cNvCxnSpPr/>
      </xdr:nvCxnSpPr>
      <xdr:spPr>
        <a:xfrm>
          <a:off x="9639300" y="6635402"/>
          <a:ext cx="838200" cy="3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104407</xdr:rowOff>
    </xdr:from>
    <xdr:ext cx="534377" cy="259045"/>
    <xdr:sp macro="" textlink="">
      <xdr:nvSpPr>
        <xdr:cNvPr id="292" name="補助費等平均値テキスト">
          <a:extLst>
            <a:ext uri="{FF2B5EF4-FFF2-40B4-BE49-F238E27FC236}">
              <a16:creationId xmlns:a16="http://schemas.microsoft.com/office/drawing/2014/main" id="{4BD1847E-9904-4AE4-9A54-8DD47BE15E68}"/>
            </a:ext>
          </a:extLst>
        </xdr:cNvPr>
        <xdr:cNvSpPr txBox="1"/>
      </xdr:nvSpPr>
      <xdr:spPr>
        <a:xfrm>
          <a:off x="10528300" y="6276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81530</xdr:rowOff>
    </xdr:from>
    <xdr:to>
      <xdr:col>55</xdr:col>
      <xdr:colOff>50800</xdr:colOff>
      <xdr:row>38</xdr:row>
      <xdr:rowOff>11680</xdr:rowOff>
    </xdr:to>
    <xdr:sp macro="" textlink="">
      <xdr:nvSpPr>
        <xdr:cNvPr id="293" name="フローチャート: 判断 292">
          <a:extLst>
            <a:ext uri="{FF2B5EF4-FFF2-40B4-BE49-F238E27FC236}">
              <a16:creationId xmlns:a16="http://schemas.microsoft.com/office/drawing/2014/main" id="{8ABAA5B7-0EF8-4A08-8B41-4D17216EFC0D}"/>
            </a:ext>
          </a:extLst>
        </xdr:cNvPr>
        <xdr:cNvSpPr/>
      </xdr:nvSpPr>
      <xdr:spPr>
        <a:xfrm>
          <a:off x="10426700" y="642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120302</xdr:rowOff>
    </xdr:from>
    <xdr:to>
      <xdr:col>50</xdr:col>
      <xdr:colOff>114300</xdr:colOff>
      <xdr:row>39</xdr:row>
      <xdr:rowOff>11314</xdr:rowOff>
    </xdr:to>
    <xdr:cxnSp macro="">
      <xdr:nvCxnSpPr>
        <xdr:cNvPr id="294" name="直線コネクタ 293">
          <a:extLst>
            <a:ext uri="{FF2B5EF4-FFF2-40B4-BE49-F238E27FC236}">
              <a16:creationId xmlns:a16="http://schemas.microsoft.com/office/drawing/2014/main" id="{FA640698-DB7B-40B7-A563-F8BE496F25E6}"/>
            </a:ext>
          </a:extLst>
        </xdr:cNvPr>
        <xdr:cNvCxnSpPr/>
      </xdr:nvCxnSpPr>
      <xdr:spPr>
        <a:xfrm flipV="1">
          <a:off x="8750300" y="6635402"/>
          <a:ext cx="889000" cy="62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82097</xdr:rowOff>
    </xdr:from>
    <xdr:to>
      <xdr:col>50</xdr:col>
      <xdr:colOff>165100</xdr:colOff>
      <xdr:row>38</xdr:row>
      <xdr:rowOff>12247</xdr:rowOff>
    </xdr:to>
    <xdr:sp macro="" textlink="">
      <xdr:nvSpPr>
        <xdr:cNvPr id="295" name="フローチャート: 判断 294">
          <a:extLst>
            <a:ext uri="{FF2B5EF4-FFF2-40B4-BE49-F238E27FC236}">
              <a16:creationId xmlns:a16="http://schemas.microsoft.com/office/drawing/2014/main" id="{41C32882-08D5-40D6-BF96-335CCD53879F}"/>
            </a:ext>
          </a:extLst>
        </xdr:cNvPr>
        <xdr:cNvSpPr/>
      </xdr:nvSpPr>
      <xdr:spPr>
        <a:xfrm>
          <a:off x="9588500" y="6425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28774</xdr:rowOff>
    </xdr:from>
    <xdr:ext cx="534377" cy="259045"/>
    <xdr:sp macro="" textlink="">
      <xdr:nvSpPr>
        <xdr:cNvPr id="296" name="テキスト ボックス 295">
          <a:extLst>
            <a:ext uri="{FF2B5EF4-FFF2-40B4-BE49-F238E27FC236}">
              <a16:creationId xmlns:a16="http://schemas.microsoft.com/office/drawing/2014/main" id="{097F3D2D-FBD9-4E7C-B46C-031EE9F04D3E}"/>
            </a:ext>
          </a:extLst>
        </xdr:cNvPr>
        <xdr:cNvSpPr txBox="1"/>
      </xdr:nvSpPr>
      <xdr:spPr>
        <a:xfrm>
          <a:off x="9372111" y="62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131264</xdr:rowOff>
    </xdr:from>
    <xdr:to>
      <xdr:col>45</xdr:col>
      <xdr:colOff>177800</xdr:colOff>
      <xdr:row>39</xdr:row>
      <xdr:rowOff>11314</xdr:rowOff>
    </xdr:to>
    <xdr:cxnSp macro="">
      <xdr:nvCxnSpPr>
        <xdr:cNvPr id="297" name="直線コネクタ 296">
          <a:extLst>
            <a:ext uri="{FF2B5EF4-FFF2-40B4-BE49-F238E27FC236}">
              <a16:creationId xmlns:a16="http://schemas.microsoft.com/office/drawing/2014/main" id="{24DDEFF1-720B-4356-8A1A-48378BA41B27}"/>
            </a:ext>
          </a:extLst>
        </xdr:cNvPr>
        <xdr:cNvCxnSpPr/>
      </xdr:nvCxnSpPr>
      <xdr:spPr>
        <a:xfrm>
          <a:off x="7861300" y="5617664"/>
          <a:ext cx="889000" cy="10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124235</xdr:rowOff>
    </xdr:from>
    <xdr:to>
      <xdr:col>46</xdr:col>
      <xdr:colOff>38100</xdr:colOff>
      <xdr:row>38</xdr:row>
      <xdr:rowOff>54385</xdr:rowOff>
    </xdr:to>
    <xdr:sp macro="" textlink="">
      <xdr:nvSpPr>
        <xdr:cNvPr id="298" name="フローチャート: 判断 297">
          <a:extLst>
            <a:ext uri="{FF2B5EF4-FFF2-40B4-BE49-F238E27FC236}">
              <a16:creationId xmlns:a16="http://schemas.microsoft.com/office/drawing/2014/main" id="{12B56FC1-8E15-4ED5-A192-452D593D9A8C}"/>
            </a:ext>
          </a:extLst>
        </xdr:cNvPr>
        <xdr:cNvSpPr/>
      </xdr:nvSpPr>
      <xdr:spPr>
        <a:xfrm>
          <a:off x="8699500" y="6467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70912</xdr:rowOff>
    </xdr:from>
    <xdr:ext cx="534377" cy="259045"/>
    <xdr:sp macro="" textlink="">
      <xdr:nvSpPr>
        <xdr:cNvPr id="299" name="テキスト ボックス 298">
          <a:extLst>
            <a:ext uri="{FF2B5EF4-FFF2-40B4-BE49-F238E27FC236}">
              <a16:creationId xmlns:a16="http://schemas.microsoft.com/office/drawing/2014/main" id="{407B4331-4532-48FD-BE53-A511B9B19254}"/>
            </a:ext>
          </a:extLst>
        </xdr:cNvPr>
        <xdr:cNvSpPr txBox="1"/>
      </xdr:nvSpPr>
      <xdr:spPr>
        <a:xfrm>
          <a:off x="8483111" y="6243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131264</xdr:rowOff>
    </xdr:from>
    <xdr:to>
      <xdr:col>41</xdr:col>
      <xdr:colOff>50800</xdr:colOff>
      <xdr:row>39</xdr:row>
      <xdr:rowOff>60778</xdr:rowOff>
    </xdr:to>
    <xdr:cxnSp macro="">
      <xdr:nvCxnSpPr>
        <xdr:cNvPr id="300" name="直線コネクタ 299">
          <a:extLst>
            <a:ext uri="{FF2B5EF4-FFF2-40B4-BE49-F238E27FC236}">
              <a16:creationId xmlns:a16="http://schemas.microsoft.com/office/drawing/2014/main" id="{D5945EBF-89EA-45AF-B2FD-E8BF9523784C}"/>
            </a:ext>
          </a:extLst>
        </xdr:cNvPr>
        <xdr:cNvCxnSpPr/>
      </xdr:nvCxnSpPr>
      <xdr:spPr>
        <a:xfrm flipV="1">
          <a:off x="6972300" y="5617664"/>
          <a:ext cx="889000" cy="112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66443</xdr:rowOff>
    </xdr:from>
    <xdr:to>
      <xdr:col>41</xdr:col>
      <xdr:colOff>101600</xdr:colOff>
      <xdr:row>31</xdr:row>
      <xdr:rowOff>168043</xdr:rowOff>
    </xdr:to>
    <xdr:sp macro="" textlink="">
      <xdr:nvSpPr>
        <xdr:cNvPr id="301" name="フローチャート: 判断 300">
          <a:extLst>
            <a:ext uri="{FF2B5EF4-FFF2-40B4-BE49-F238E27FC236}">
              <a16:creationId xmlns:a16="http://schemas.microsoft.com/office/drawing/2014/main" id="{C1022D6A-B3A5-4910-BD53-09714F0E02A3}"/>
            </a:ext>
          </a:extLst>
        </xdr:cNvPr>
        <xdr:cNvSpPr/>
      </xdr:nvSpPr>
      <xdr:spPr>
        <a:xfrm>
          <a:off x="7810500" y="5381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13120</xdr:rowOff>
    </xdr:from>
    <xdr:ext cx="599010" cy="259045"/>
    <xdr:sp macro="" textlink="">
      <xdr:nvSpPr>
        <xdr:cNvPr id="302" name="テキスト ボックス 301">
          <a:extLst>
            <a:ext uri="{FF2B5EF4-FFF2-40B4-BE49-F238E27FC236}">
              <a16:creationId xmlns:a16="http://schemas.microsoft.com/office/drawing/2014/main" id="{5C6A1AAA-0FCA-471E-8526-DA5680C254B2}"/>
            </a:ext>
          </a:extLst>
        </xdr:cNvPr>
        <xdr:cNvSpPr txBox="1"/>
      </xdr:nvSpPr>
      <xdr:spPr>
        <a:xfrm>
          <a:off x="7561795" y="51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50528</xdr:rowOff>
    </xdr:from>
    <xdr:to>
      <xdr:col>36</xdr:col>
      <xdr:colOff>165100</xdr:colOff>
      <xdr:row>38</xdr:row>
      <xdr:rowOff>152128</xdr:rowOff>
    </xdr:to>
    <xdr:sp macro="" textlink="">
      <xdr:nvSpPr>
        <xdr:cNvPr id="303" name="フローチャート: 判断 302">
          <a:extLst>
            <a:ext uri="{FF2B5EF4-FFF2-40B4-BE49-F238E27FC236}">
              <a16:creationId xmlns:a16="http://schemas.microsoft.com/office/drawing/2014/main" id="{A2D8CCCD-6F26-4618-AC75-5BA8FF4192C8}"/>
            </a:ext>
          </a:extLst>
        </xdr:cNvPr>
        <xdr:cNvSpPr/>
      </xdr:nvSpPr>
      <xdr:spPr>
        <a:xfrm>
          <a:off x="6921500" y="656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168655</xdr:rowOff>
    </xdr:from>
    <xdr:ext cx="534377" cy="259045"/>
    <xdr:sp macro="" textlink="">
      <xdr:nvSpPr>
        <xdr:cNvPr id="304" name="テキスト ボックス 303">
          <a:extLst>
            <a:ext uri="{FF2B5EF4-FFF2-40B4-BE49-F238E27FC236}">
              <a16:creationId xmlns:a16="http://schemas.microsoft.com/office/drawing/2014/main" id="{3A99DF92-9737-4602-8C69-AA709EA8B325}"/>
            </a:ext>
          </a:extLst>
        </xdr:cNvPr>
        <xdr:cNvSpPr txBox="1"/>
      </xdr:nvSpPr>
      <xdr:spPr>
        <a:xfrm>
          <a:off x="6705111" y="6340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96B95379-B1E6-47B3-9F20-6E67A071CD2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DE77F92E-C392-40FE-86DA-F4DC7F2CAFD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B5134EDD-D3C7-4225-B31B-CF1F204310A1}"/>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DE589716-DB16-408C-9D94-A12B8644D302}"/>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87F25C16-3360-4D13-8A85-8F29F9A40BA9}"/>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103846</xdr:rowOff>
    </xdr:from>
    <xdr:to>
      <xdr:col>55</xdr:col>
      <xdr:colOff>50800</xdr:colOff>
      <xdr:row>39</xdr:row>
      <xdr:rowOff>33996</xdr:rowOff>
    </xdr:to>
    <xdr:sp macro="" textlink="">
      <xdr:nvSpPr>
        <xdr:cNvPr id="310" name="楕円 309">
          <a:extLst>
            <a:ext uri="{FF2B5EF4-FFF2-40B4-BE49-F238E27FC236}">
              <a16:creationId xmlns:a16="http://schemas.microsoft.com/office/drawing/2014/main" id="{DF273067-8003-4C77-8C98-E018766D116B}"/>
            </a:ext>
          </a:extLst>
        </xdr:cNvPr>
        <xdr:cNvSpPr/>
      </xdr:nvSpPr>
      <xdr:spPr>
        <a:xfrm>
          <a:off x="10426700" y="661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18773</xdr:rowOff>
    </xdr:from>
    <xdr:ext cx="534377" cy="259045"/>
    <xdr:sp macro="" textlink="">
      <xdr:nvSpPr>
        <xdr:cNvPr id="311" name="補助費等該当値テキスト">
          <a:extLst>
            <a:ext uri="{FF2B5EF4-FFF2-40B4-BE49-F238E27FC236}">
              <a16:creationId xmlns:a16="http://schemas.microsoft.com/office/drawing/2014/main" id="{8F3616CC-22BB-4168-BEB4-974C58CC17F4}"/>
            </a:ext>
          </a:extLst>
        </xdr:cNvPr>
        <xdr:cNvSpPr txBox="1"/>
      </xdr:nvSpPr>
      <xdr:spPr>
        <a:xfrm>
          <a:off x="10528300" y="6533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69502</xdr:rowOff>
    </xdr:from>
    <xdr:to>
      <xdr:col>50</xdr:col>
      <xdr:colOff>165100</xdr:colOff>
      <xdr:row>38</xdr:row>
      <xdr:rowOff>171102</xdr:rowOff>
    </xdr:to>
    <xdr:sp macro="" textlink="">
      <xdr:nvSpPr>
        <xdr:cNvPr id="312" name="楕円 311">
          <a:extLst>
            <a:ext uri="{FF2B5EF4-FFF2-40B4-BE49-F238E27FC236}">
              <a16:creationId xmlns:a16="http://schemas.microsoft.com/office/drawing/2014/main" id="{415F553C-E6CB-40AE-ABC2-B2CB7F2CE4DC}"/>
            </a:ext>
          </a:extLst>
        </xdr:cNvPr>
        <xdr:cNvSpPr/>
      </xdr:nvSpPr>
      <xdr:spPr>
        <a:xfrm>
          <a:off x="9588500" y="658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162229</xdr:rowOff>
    </xdr:from>
    <xdr:ext cx="534377" cy="259045"/>
    <xdr:sp macro="" textlink="">
      <xdr:nvSpPr>
        <xdr:cNvPr id="313" name="テキスト ボックス 312">
          <a:extLst>
            <a:ext uri="{FF2B5EF4-FFF2-40B4-BE49-F238E27FC236}">
              <a16:creationId xmlns:a16="http://schemas.microsoft.com/office/drawing/2014/main" id="{DA7052AF-A407-47AA-8880-81DB2053E96A}"/>
            </a:ext>
          </a:extLst>
        </xdr:cNvPr>
        <xdr:cNvSpPr txBox="1"/>
      </xdr:nvSpPr>
      <xdr:spPr>
        <a:xfrm>
          <a:off x="9372111" y="667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131964</xdr:rowOff>
    </xdr:from>
    <xdr:to>
      <xdr:col>46</xdr:col>
      <xdr:colOff>38100</xdr:colOff>
      <xdr:row>39</xdr:row>
      <xdr:rowOff>62114</xdr:rowOff>
    </xdr:to>
    <xdr:sp macro="" textlink="">
      <xdr:nvSpPr>
        <xdr:cNvPr id="314" name="楕円 313">
          <a:extLst>
            <a:ext uri="{FF2B5EF4-FFF2-40B4-BE49-F238E27FC236}">
              <a16:creationId xmlns:a16="http://schemas.microsoft.com/office/drawing/2014/main" id="{DC2FBF03-B9F5-4272-9C15-F385E9D47C9D}"/>
            </a:ext>
          </a:extLst>
        </xdr:cNvPr>
        <xdr:cNvSpPr/>
      </xdr:nvSpPr>
      <xdr:spPr>
        <a:xfrm>
          <a:off x="8699500" y="664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53241</xdr:rowOff>
    </xdr:from>
    <xdr:ext cx="534377" cy="259045"/>
    <xdr:sp macro="" textlink="">
      <xdr:nvSpPr>
        <xdr:cNvPr id="315" name="テキスト ボックス 314">
          <a:extLst>
            <a:ext uri="{FF2B5EF4-FFF2-40B4-BE49-F238E27FC236}">
              <a16:creationId xmlns:a16="http://schemas.microsoft.com/office/drawing/2014/main" id="{4426A4F1-D92D-4EA4-BB53-5213E555BA31}"/>
            </a:ext>
          </a:extLst>
        </xdr:cNvPr>
        <xdr:cNvSpPr txBox="1"/>
      </xdr:nvSpPr>
      <xdr:spPr>
        <a:xfrm>
          <a:off x="8483111" y="673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80464</xdr:rowOff>
    </xdr:from>
    <xdr:to>
      <xdr:col>41</xdr:col>
      <xdr:colOff>101600</xdr:colOff>
      <xdr:row>33</xdr:row>
      <xdr:rowOff>10614</xdr:rowOff>
    </xdr:to>
    <xdr:sp macro="" textlink="">
      <xdr:nvSpPr>
        <xdr:cNvPr id="316" name="楕円 315">
          <a:extLst>
            <a:ext uri="{FF2B5EF4-FFF2-40B4-BE49-F238E27FC236}">
              <a16:creationId xmlns:a16="http://schemas.microsoft.com/office/drawing/2014/main" id="{746FCE5F-8023-4D06-892B-81F7D53CC5F6}"/>
            </a:ext>
          </a:extLst>
        </xdr:cNvPr>
        <xdr:cNvSpPr/>
      </xdr:nvSpPr>
      <xdr:spPr>
        <a:xfrm>
          <a:off x="7810500" y="556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1741</xdr:rowOff>
    </xdr:from>
    <xdr:ext cx="599010" cy="259045"/>
    <xdr:sp macro="" textlink="">
      <xdr:nvSpPr>
        <xdr:cNvPr id="317" name="テキスト ボックス 316">
          <a:extLst>
            <a:ext uri="{FF2B5EF4-FFF2-40B4-BE49-F238E27FC236}">
              <a16:creationId xmlns:a16="http://schemas.microsoft.com/office/drawing/2014/main" id="{30BA682E-7A2B-4992-B82E-4E692B9586FF}"/>
            </a:ext>
          </a:extLst>
        </xdr:cNvPr>
        <xdr:cNvSpPr txBox="1"/>
      </xdr:nvSpPr>
      <xdr:spPr>
        <a:xfrm>
          <a:off x="7561795" y="565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9978</xdr:rowOff>
    </xdr:from>
    <xdr:to>
      <xdr:col>36</xdr:col>
      <xdr:colOff>165100</xdr:colOff>
      <xdr:row>39</xdr:row>
      <xdr:rowOff>111578</xdr:rowOff>
    </xdr:to>
    <xdr:sp macro="" textlink="">
      <xdr:nvSpPr>
        <xdr:cNvPr id="318" name="楕円 317">
          <a:extLst>
            <a:ext uri="{FF2B5EF4-FFF2-40B4-BE49-F238E27FC236}">
              <a16:creationId xmlns:a16="http://schemas.microsoft.com/office/drawing/2014/main" id="{91C798BD-BB11-4B0E-89CF-F53C75C7C077}"/>
            </a:ext>
          </a:extLst>
        </xdr:cNvPr>
        <xdr:cNvSpPr/>
      </xdr:nvSpPr>
      <xdr:spPr>
        <a:xfrm>
          <a:off x="6921500" y="669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102705</xdr:rowOff>
    </xdr:from>
    <xdr:ext cx="534377" cy="259045"/>
    <xdr:sp macro="" textlink="">
      <xdr:nvSpPr>
        <xdr:cNvPr id="319" name="テキスト ボックス 318">
          <a:extLst>
            <a:ext uri="{FF2B5EF4-FFF2-40B4-BE49-F238E27FC236}">
              <a16:creationId xmlns:a16="http://schemas.microsoft.com/office/drawing/2014/main" id="{59D2ECF8-CBC4-4A8A-B410-6F5A7BCE76A5}"/>
            </a:ext>
          </a:extLst>
        </xdr:cNvPr>
        <xdr:cNvSpPr txBox="1"/>
      </xdr:nvSpPr>
      <xdr:spPr>
        <a:xfrm>
          <a:off x="6705111" y="678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E9D84F75-4910-4171-8570-B4B2BBE85E4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441772C1-D379-48AC-B6CD-8B6952CC35F2}"/>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79F117B7-4D23-4BA1-83ED-916AE67A0C42}"/>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FB715066-EFFE-4325-A98E-79109F5CA3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1FE54449-F174-49D3-9B3D-67C15E9FBE6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E01AD5C3-3EE8-42D7-A5E7-FB4FFF6FBD4A}"/>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B2CB9E5A-F305-4CFE-8787-4235003E617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AF96B089-E573-4C98-861F-5F4C1A19F68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812215D1-2A33-44EA-92B4-602D134AA35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431C130A-AD57-412D-B1BA-62253784A33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43B0F8AB-7899-42C0-8C46-7C2645928E68}"/>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AE0255BB-D820-4D44-90EF-9C3F48EF0EB8}"/>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83B644F7-C8D5-42E0-9ED0-F694CA5BF355}"/>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6FA99ABC-B44D-472D-9B18-791EE35A59BB}"/>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F7BA31C3-C6F1-48DC-84CA-94ACAF33905E}"/>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FA00D43D-9F41-4B82-B307-3BA6D21175C8}"/>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6A4E3DF6-8F2E-430A-8F33-4CC1622B1F2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E4D2CFFD-D296-466C-B196-0122358D132B}"/>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BF6C0EE8-6746-4DA6-9A43-7A6908C28801}"/>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BE3ED148-E45A-44E5-810C-F40CE0792438}"/>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C8AC8853-5490-4A7F-90B5-9F3AF524A83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D0A85022-5AEB-4948-BA90-EA21E29DBEC3}"/>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A77C174F-2DCC-44DB-BF26-EC8FD2538EA1}"/>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143883</xdr:rowOff>
    </xdr:from>
    <xdr:to>
      <xdr:col>54</xdr:col>
      <xdr:colOff>189865</xdr:colOff>
      <xdr:row>58</xdr:row>
      <xdr:rowOff>114698</xdr:rowOff>
    </xdr:to>
    <xdr:cxnSp macro="">
      <xdr:nvCxnSpPr>
        <xdr:cNvPr id="343" name="直線コネクタ 342">
          <a:extLst>
            <a:ext uri="{FF2B5EF4-FFF2-40B4-BE49-F238E27FC236}">
              <a16:creationId xmlns:a16="http://schemas.microsoft.com/office/drawing/2014/main" id="{F94DBA6A-A30A-437D-827A-568565FC1E27}"/>
            </a:ext>
          </a:extLst>
        </xdr:cNvPr>
        <xdr:cNvCxnSpPr/>
      </xdr:nvCxnSpPr>
      <xdr:spPr>
        <a:xfrm flipV="1">
          <a:off x="10475595" y="8716383"/>
          <a:ext cx="1270" cy="1342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118525</xdr:rowOff>
    </xdr:from>
    <xdr:ext cx="534377" cy="259045"/>
    <xdr:sp macro="" textlink="">
      <xdr:nvSpPr>
        <xdr:cNvPr id="344" name="普通建設事業費最小値テキスト">
          <a:extLst>
            <a:ext uri="{FF2B5EF4-FFF2-40B4-BE49-F238E27FC236}">
              <a16:creationId xmlns:a16="http://schemas.microsoft.com/office/drawing/2014/main" id="{32D04AE5-3CE8-40C8-B1A1-79E2125072A2}"/>
            </a:ext>
          </a:extLst>
        </xdr:cNvPr>
        <xdr:cNvSpPr txBox="1"/>
      </xdr:nvSpPr>
      <xdr:spPr>
        <a:xfrm>
          <a:off x="10528300" y="1006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114698</xdr:rowOff>
    </xdr:from>
    <xdr:to>
      <xdr:col>55</xdr:col>
      <xdr:colOff>88900</xdr:colOff>
      <xdr:row>58</xdr:row>
      <xdr:rowOff>114698</xdr:rowOff>
    </xdr:to>
    <xdr:cxnSp macro="">
      <xdr:nvCxnSpPr>
        <xdr:cNvPr id="345" name="直線コネクタ 344">
          <a:extLst>
            <a:ext uri="{FF2B5EF4-FFF2-40B4-BE49-F238E27FC236}">
              <a16:creationId xmlns:a16="http://schemas.microsoft.com/office/drawing/2014/main" id="{2F71CC3B-FCEF-4E68-9822-4062BE8F8348}"/>
            </a:ext>
          </a:extLst>
        </xdr:cNvPr>
        <xdr:cNvCxnSpPr/>
      </xdr:nvCxnSpPr>
      <xdr:spPr>
        <a:xfrm>
          <a:off x="10388600" y="10058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90560</xdr:rowOff>
    </xdr:from>
    <xdr:ext cx="599010" cy="259045"/>
    <xdr:sp macro="" textlink="">
      <xdr:nvSpPr>
        <xdr:cNvPr id="346" name="普通建設事業費最大値テキスト">
          <a:extLst>
            <a:ext uri="{FF2B5EF4-FFF2-40B4-BE49-F238E27FC236}">
              <a16:creationId xmlns:a16="http://schemas.microsoft.com/office/drawing/2014/main" id="{15734530-AFA9-4247-97A4-789B5DBA0582}"/>
            </a:ext>
          </a:extLst>
        </xdr:cNvPr>
        <xdr:cNvSpPr txBox="1"/>
      </xdr:nvSpPr>
      <xdr:spPr>
        <a:xfrm>
          <a:off x="10528300" y="849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143883</xdr:rowOff>
    </xdr:from>
    <xdr:to>
      <xdr:col>55</xdr:col>
      <xdr:colOff>88900</xdr:colOff>
      <xdr:row>50</xdr:row>
      <xdr:rowOff>143883</xdr:rowOff>
    </xdr:to>
    <xdr:cxnSp macro="">
      <xdr:nvCxnSpPr>
        <xdr:cNvPr id="347" name="直線コネクタ 346">
          <a:extLst>
            <a:ext uri="{FF2B5EF4-FFF2-40B4-BE49-F238E27FC236}">
              <a16:creationId xmlns:a16="http://schemas.microsoft.com/office/drawing/2014/main" id="{3C153597-720D-4EF9-B0E7-6D2CE9EEAA02}"/>
            </a:ext>
          </a:extLst>
        </xdr:cNvPr>
        <xdr:cNvCxnSpPr/>
      </xdr:nvCxnSpPr>
      <xdr:spPr>
        <a:xfrm>
          <a:off x="10388600" y="8716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29904</xdr:rowOff>
    </xdr:from>
    <xdr:to>
      <xdr:col>55</xdr:col>
      <xdr:colOff>0</xdr:colOff>
      <xdr:row>58</xdr:row>
      <xdr:rowOff>42972</xdr:rowOff>
    </xdr:to>
    <xdr:cxnSp macro="">
      <xdr:nvCxnSpPr>
        <xdr:cNvPr id="348" name="直線コネクタ 347">
          <a:extLst>
            <a:ext uri="{FF2B5EF4-FFF2-40B4-BE49-F238E27FC236}">
              <a16:creationId xmlns:a16="http://schemas.microsoft.com/office/drawing/2014/main" id="{4B6711AE-FF47-4AFF-820B-4CFE2B11A44B}"/>
            </a:ext>
          </a:extLst>
        </xdr:cNvPr>
        <xdr:cNvCxnSpPr/>
      </xdr:nvCxnSpPr>
      <xdr:spPr>
        <a:xfrm flipV="1">
          <a:off x="9639300" y="9974004"/>
          <a:ext cx="8382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14508</xdr:rowOff>
    </xdr:from>
    <xdr:ext cx="534377" cy="259045"/>
    <xdr:sp macro="" textlink="">
      <xdr:nvSpPr>
        <xdr:cNvPr id="349" name="普通建設事業費平均値テキスト">
          <a:extLst>
            <a:ext uri="{FF2B5EF4-FFF2-40B4-BE49-F238E27FC236}">
              <a16:creationId xmlns:a16="http://schemas.microsoft.com/office/drawing/2014/main" id="{7A48DC75-9067-4765-BD65-4AB8CF116C7C}"/>
            </a:ext>
          </a:extLst>
        </xdr:cNvPr>
        <xdr:cNvSpPr txBox="1"/>
      </xdr:nvSpPr>
      <xdr:spPr>
        <a:xfrm>
          <a:off x="10528300" y="9615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163081</xdr:rowOff>
    </xdr:from>
    <xdr:to>
      <xdr:col>55</xdr:col>
      <xdr:colOff>50800</xdr:colOff>
      <xdr:row>57</xdr:row>
      <xdr:rowOff>93231</xdr:rowOff>
    </xdr:to>
    <xdr:sp macro="" textlink="">
      <xdr:nvSpPr>
        <xdr:cNvPr id="350" name="フローチャート: 判断 349">
          <a:extLst>
            <a:ext uri="{FF2B5EF4-FFF2-40B4-BE49-F238E27FC236}">
              <a16:creationId xmlns:a16="http://schemas.microsoft.com/office/drawing/2014/main" id="{1D7A2BE3-4E2C-4756-87B8-A76E6CDC6EBE}"/>
            </a:ext>
          </a:extLst>
        </xdr:cNvPr>
        <xdr:cNvSpPr/>
      </xdr:nvSpPr>
      <xdr:spPr>
        <a:xfrm>
          <a:off x="10426700" y="976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134975</xdr:rowOff>
    </xdr:from>
    <xdr:to>
      <xdr:col>50</xdr:col>
      <xdr:colOff>114300</xdr:colOff>
      <xdr:row>58</xdr:row>
      <xdr:rowOff>42972</xdr:rowOff>
    </xdr:to>
    <xdr:cxnSp macro="">
      <xdr:nvCxnSpPr>
        <xdr:cNvPr id="351" name="直線コネクタ 350">
          <a:extLst>
            <a:ext uri="{FF2B5EF4-FFF2-40B4-BE49-F238E27FC236}">
              <a16:creationId xmlns:a16="http://schemas.microsoft.com/office/drawing/2014/main" id="{4B182498-1DAB-4164-B12D-0856A535673F}"/>
            </a:ext>
          </a:extLst>
        </xdr:cNvPr>
        <xdr:cNvCxnSpPr/>
      </xdr:nvCxnSpPr>
      <xdr:spPr>
        <a:xfrm>
          <a:off x="8750300" y="9907625"/>
          <a:ext cx="889000" cy="79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5667</xdr:rowOff>
    </xdr:from>
    <xdr:to>
      <xdr:col>50</xdr:col>
      <xdr:colOff>165100</xdr:colOff>
      <xdr:row>57</xdr:row>
      <xdr:rowOff>107267</xdr:rowOff>
    </xdr:to>
    <xdr:sp macro="" textlink="">
      <xdr:nvSpPr>
        <xdr:cNvPr id="352" name="フローチャート: 判断 351">
          <a:extLst>
            <a:ext uri="{FF2B5EF4-FFF2-40B4-BE49-F238E27FC236}">
              <a16:creationId xmlns:a16="http://schemas.microsoft.com/office/drawing/2014/main" id="{52BCEF0C-69AC-4355-B041-192E623E4C14}"/>
            </a:ext>
          </a:extLst>
        </xdr:cNvPr>
        <xdr:cNvSpPr/>
      </xdr:nvSpPr>
      <xdr:spPr>
        <a:xfrm>
          <a:off x="95885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123794</xdr:rowOff>
    </xdr:from>
    <xdr:ext cx="534377" cy="259045"/>
    <xdr:sp macro="" textlink="">
      <xdr:nvSpPr>
        <xdr:cNvPr id="353" name="テキスト ボックス 352">
          <a:extLst>
            <a:ext uri="{FF2B5EF4-FFF2-40B4-BE49-F238E27FC236}">
              <a16:creationId xmlns:a16="http://schemas.microsoft.com/office/drawing/2014/main" id="{E64E4229-6DF9-4608-806F-ACBA1A314A6C}"/>
            </a:ext>
          </a:extLst>
        </xdr:cNvPr>
        <xdr:cNvSpPr txBox="1"/>
      </xdr:nvSpPr>
      <xdr:spPr>
        <a:xfrm>
          <a:off x="9372111" y="95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27976</xdr:rowOff>
    </xdr:from>
    <xdr:to>
      <xdr:col>45</xdr:col>
      <xdr:colOff>177800</xdr:colOff>
      <xdr:row>57</xdr:row>
      <xdr:rowOff>134975</xdr:rowOff>
    </xdr:to>
    <xdr:cxnSp macro="">
      <xdr:nvCxnSpPr>
        <xdr:cNvPr id="354" name="直線コネクタ 353">
          <a:extLst>
            <a:ext uri="{FF2B5EF4-FFF2-40B4-BE49-F238E27FC236}">
              <a16:creationId xmlns:a16="http://schemas.microsoft.com/office/drawing/2014/main" id="{9D7BEB0B-3066-4B87-8557-229A7B6918BB}"/>
            </a:ext>
          </a:extLst>
        </xdr:cNvPr>
        <xdr:cNvCxnSpPr/>
      </xdr:nvCxnSpPr>
      <xdr:spPr>
        <a:xfrm>
          <a:off x="7861300" y="9629176"/>
          <a:ext cx="889000" cy="278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148634</xdr:rowOff>
    </xdr:from>
    <xdr:to>
      <xdr:col>46</xdr:col>
      <xdr:colOff>38100</xdr:colOff>
      <xdr:row>57</xdr:row>
      <xdr:rowOff>78784</xdr:rowOff>
    </xdr:to>
    <xdr:sp macro="" textlink="">
      <xdr:nvSpPr>
        <xdr:cNvPr id="355" name="フローチャート: 判断 354">
          <a:extLst>
            <a:ext uri="{FF2B5EF4-FFF2-40B4-BE49-F238E27FC236}">
              <a16:creationId xmlns:a16="http://schemas.microsoft.com/office/drawing/2014/main" id="{A096AEAD-331C-419E-A677-B1EFE63D5E63}"/>
            </a:ext>
          </a:extLst>
        </xdr:cNvPr>
        <xdr:cNvSpPr/>
      </xdr:nvSpPr>
      <xdr:spPr>
        <a:xfrm>
          <a:off x="8699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95311</xdr:rowOff>
    </xdr:from>
    <xdr:ext cx="534377" cy="259045"/>
    <xdr:sp macro="" textlink="">
      <xdr:nvSpPr>
        <xdr:cNvPr id="356" name="テキスト ボックス 355">
          <a:extLst>
            <a:ext uri="{FF2B5EF4-FFF2-40B4-BE49-F238E27FC236}">
              <a16:creationId xmlns:a16="http://schemas.microsoft.com/office/drawing/2014/main" id="{9F841CBB-7263-47EA-A10D-32D4E0E7F4A1}"/>
            </a:ext>
          </a:extLst>
        </xdr:cNvPr>
        <xdr:cNvSpPr txBox="1"/>
      </xdr:nvSpPr>
      <xdr:spPr>
        <a:xfrm>
          <a:off x="8483111" y="952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27976</xdr:rowOff>
    </xdr:from>
    <xdr:to>
      <xdr:col>41</xdr:col>
      <xdr:colOff>50800</xdr:colOff>
      <xdr:row>57</xdr:row>
      <xdr:rowOff>166606</xdr:rowOff>
    </xdr:to>
    <xdr:cxnSp macro="">
      <xdr:nvCxnSpPr>
        <xdr:cNvPr id="357" name="直線コネクタ 356">
          <a:extLst>
            <a:ext uri="{FF2B5EF4-FFF2-40B4-BE49-F238E27FC236}">
              <a16:creationId xmlns:a16="http://schemas.microsoft.com/office/drawing/2014/main" id="{AE381C3B-38AF-4175-ABD7-98CA252DE209}"/>
            </a:ext>
          </a:extLst>
        </xdr:cNvPr>
        <xdr:cNvCxnSpPr/>
      </xdr:nvCxnSpPr>
      <xdr:spPr>
        <a:xfrm flipV="1">
          <a:off x="6972300" y="9629176"/>
          <a:ext cx="889000" cy="3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111242</xdr:rowOff>
    </xdr:from>
    <xdr:to>
      <xdr:col>41</xdr:col>
      <xdr:colOff>101600</xdr:colOff>
      <xdr:row>57</xdr:row>
      <xdr:rowOff>41392</xdr:rowOff>
    </xdr:to>
    <xdr:sp macro="" textlink="">
      <xdr:nvSpPr>
        <xdr:cNvPr id="358" name="フローチャート: 判断 357">
          <a:extLst>
            <a:ext uri="{FF2B5EF4-FFF2-40B4-BE49-F238E27FC236}">
              <a16:creationId xmlns:a16="http://schemas.microsoft.com/office/drawing/2014/main" id="{3D795D5C-993D-4062-B5BD-B68B2A14E93D}"/>
            </a:ext>
          </a:extLst>
        </xdr:cNvPr>
        <xdr:cNvSpPr/>
      </xdr:nvSpPr>
      <xdr:spPr>
        <a:xfrm>
          <a:off x="7810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32519</xdr:rowOff>
    </xdr:from>
    <xdr:ext cx="534377" cy="259045"/>
    <xdr:sp macro="" textlink="">
      <xdr:nvSpPr>
        <xdr:cNvPr id="359" name="テキスト ボックス 358">
          <a:extLst>
            <a:ext uri="{FF2B5EF4-FFF2-40B4-BE49-F238E27FC236}">
              <a16:creationId xmlns:a16="http://schemas.microsoft.com/office/drawing/2014/main" id="{C22015C4-42A5-4142-9A84-15958D4CB4AB}"/>
            </a:ext>
          </a:extLst>
        </xdr:cNvPr>
        <xdr:cNvSpPr txBox="1"/>
      </xdr:nvSpPr>
      <xdr:spPr>
        <a:xfrm>
          <a:off x="7594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117368</xdr:rowOff>
    </xdr:from>
    <xdr:to>
      <xdr:col>36</xdr:col>
      <xdr:colOff>165100</xdr:colOff>
      <xdr:row>57</xdr:row>
      <xdr:rowOff>47518</xdr:rowOff>
    </xdr:to>
    <xdr:sp macro="" textlink="">
      <xdr:nvSpPr>
        <xdr:cNvPr id="360" name="フローチャート: 判断 359">
          <a:extLst>
            <a:ext uri="{FF2B5EF4-FFF2-40B4-BE49-F238E27FC236}">
              <a16:creationId xmlns:a16="http://schemas.microsoft.com/office/drawing/2014/main" id="{88D6FCD7-566B-4179-8A6A-083ACF453BA6}"/>
            </a:ext>
          </a:extLst>
        </xdr:cNvPr>
        <xdr:cNvSpPr/>
      </xdr:nvSpPr>
      <xdr:spPr>
        <a:xfrm>
          <a:off x="6921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64045</xdr:rowOff>
    </xdr:from>
    <xdr:ext cx="534377" cy="259045"/>
    <xdr:sp macro="" textlink="">
      <xdr:nvSpPr>
        <xdr:cNvPr id="361" name="テキスト ボックス 360">
          <a:extLst>
            <a:ext uri="{FF2B5EF4-FFF2-40B4-BE49-F238E27FC236}">
              <a16:creationId xmlns:a16="http://schemas.microsoft.com/office/drawing/2014/main" id="{D8E98717-0E2D-4722-955E-2D99432CC85C}"/>
            </a:ext>
          </a:extLst>
        </xdr:cNvPr>
        <xdr:cNvSpPr txBox="1"/>
      </xdr:nvSpPr>
      <xdr:spPr>
        <a:xfrm>
          <a:off x="6705111" y="9493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4C9B893D-9708-46D4-B7CA-7700062DCA3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C01E4A1F-556E-4A91-BE17-0F8D385E1DAD}"/>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A2F54947-3DA6-41F4-8C72-D685DC4ADC0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EF1B4909-7E84-409E-B359-0C66882DE373}"/>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666C22D2-FA28-4555-9A0D-07DC174B52D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150554</xdr:rowOff>
    </xdr:from>
    <xdr:to>
      <xdr:col>55</xdr:col>
      <xdr:colOff>50800</xdr:colOff>
      <xdr:row>58</xdr:row>
      <xdr:rowOff>80704</xdr:rowOff>
    </xdr:to>
    <xdr:sp macro="" textlink="">
      <xdr:nvSpPr>
        <xdr:cNvPr id="367" name="楕円 366">
          <a:extLst>
            <a:ext uri="{FF2B5EF4-FFF2-40B4-BE49-F238E27FC236}">
              <a16:creationId xmlns:a16="http://schemas.microsoft.com/office/drawing/2014/main" id="{5D51CCE5-DCFB-41DD-89A7-DC1EB3F45B40}"/>
            </a:ext>
          </a:extLst>
        </xdr:cNvPr>
        <xdr:cNvSpPr/>
      </xdr:nvSpPr>
      <xdr:spPr>
        <a:xfrm>
          <a:off x="10426700" y="99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65481</xdr:rowOff>
    </xdr:from>
    <xdr:ext cx="534377" cy="259045"/>
    <xdr:sp macro="" textlink="">
      <xdr:nvSpPr>
        <xdr:cNvPr id="368" name="普通建設事業費該当値テキスト">
          <a:extLst>
            <a:ext uri="{FF2B5EF4-FFF2-40B4-BE49-F238E27FC236}">
              <a16:creationId xmlns:a16="http://schemas.microsoft.com/office/drawing/2014/main" id="{5E27442D-38EA-41B0-8FF1-6F09A075A5E7}"/>
            </a:ext>
          </a:extLst>
        </xdr:cNvPr>
        <xdr:cNvSpPr txBox="1"/>
      </xdr:nvSpPr>
      <xdr:spPr>
        <a:xfrm>
          <a:off x="10528300" y="983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163622</xdr:rowOff>
    </xdr:from>
    <xdr:to>
      <xdr:col>50</xdr:col>
      <xdr:colOff>165100</xdr:colOff>
      <xdr:row>58</xdr:row>
      <xdr:rowOff>93772</xdr:rowOff>
    </xdr:to>
    <xdr:sp macro="" textlink="">
      <xdr:nvSpPr>
        <xdr:cNvPr id="369" name="楕円 368">
          <a:extLst>
            <a:ext uri="{FF2B5EF4-FFF2-40B4-BE49-F238E27FC236}">
              <a16:creationId xmlns:a16="http://schemas.microsoft.com/office/drawing/2014/main" id="{5B18F0DC-01CE-4A76-8726-08AD386AD769}"/>
            </a:ext>
          </a:extLst>
        </xdr:cNvPr>
        <xdr:cNvSpPr/>
      </xdr:nvSpPr>
      <xdr:spPr>
        <a:xfrm>
          <a:off x="9588500" y="993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84899</xdr:rowOff>
    </xdr:from>
    <xdr:ext cx="534377" cy="259045"/>
    <xdr:sp macro="" textlink="">
      <xdr:nvSpPr>
        <xdr:cNvPr id="370" name="テキスト ボックス 369">
          <a:extLst>
            <a:ext uri="{FF2B5EF4-FFF2-40B4-BE49-F238E27FC236}">
              <a16:creationId xmlns:a16="http://schemas.microsoft.com/office/drawing/2014/main" id="{FA8F8610-3FEC-4D85-90E7-24EA63292087}"/>
            </a:ext>
          </a:extLst>
        </xdr:cNvPr>
        <xdr:cNvSpPr txBox="1"/>
      </xdr:nvSpPr>
      <xdr:spPr>
        <a:xfrm>
          <a:off x="9372111" y="1002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84175</xdr:rowOff>
    </xdr:from>
    <xdr:to>
      <xdr:col>46</xdr:col>
      <xdr:colOff>38100</xdr:colOff>
      <xdr:row>58</xdr:row>
      <xdr:rowOff>14325</xdr:rowOff>
    </xdr:to>
    <xdr:sp macro="" textlink="">
      <xdr:nvSpPr>
        <xdr:cNvPr id="371" name="楕円 370">
          <a:extLst>
            <a:ext uri="{FF2B5EF4-FFF2-40B4-BE49-F238E27FC236}">
              <a16:creationId xmlns:a16="http://schemas.microsoft.com/office/drawing/2014/main" id="{8B8B9AB7-CD64-489E-A244-DC1867115AFF}"/>
            </a:ext>
          </a:extLst>
        </xdr:cNvPr>
        <xdr:cNvSpPr/>
      </xdr:nvSpPr>
      <xdr:spPr>
        <a:xfrm>
          <a:off x="8699500" y="985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5452</xdr:rowOff>
    </xdr:from>
    <xdr:ext cx="534377" cy="259045"/>
    <xdr:sp macro="" textlink="">
      <xdr:nvSpPr>
        <xdr:cNvPr id="372" name="テキスト ボックス 371">
          <a:extLst>
            <a:ext uri="{FF2B5EF4-FFF2-40B4-BE49-F238E27FC236}">
              <a16:creationId xmlns:a16="http://schemas.microsoft.com/office/drawing/2014/main" id="{4C8B3DA5-43DD-494C-9A0C-DB37D7960F5A}"/>
            </a:ext>
          </a:extLst>
        </xdr:cNvPr>
        <xdr:cNvSpPr txBox="1"/>
      </xdr:nvSpPr>
      <xdr:spPr>
        <a:xfrm>
          <a:off x="8483111" y="994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148626</xdr:rowOff>
    </xdr:from>
    <xdr:to>
      <xdr:col>41</xdr:col>
      <xdr:colOff>101600</xdr:colOff>
      <xdr:row>56</xdr:row>
      <xdr:rowOff>78776</xdr:rowOff>
    </xdr:to>
    <xdr:sp macro="" textlink="">
      <xdr:nvSpPr>
        <xdr:cNvPr id="373" name="楕円 372">
          <a:extLst>
            <a:ext uri="{FF2B5EF4-FFF2-40B4-BE49-F238E27FC236}">
              <a16:creationId xmlns:a16="http://schemas.microsoft.com/office/drawing/2014/main" id="{56D8E631-F4B6-45A3-9E5D-6DC60C7F7B20}"/>
            </a:ext>
          </a:extLst>
        </xdr:cNvPr>
        <xdr:cNvSpPr/>
      </xdr:nvSpPr>
      <xdr:spPr>
        <a:xfrm>
          <a:off x="7810500" y="957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95303</xdr:rowOff>
    </xdr:from>
    <xdr:ext cx="534377" cy="259045"/>
    <xdr:sp macro="" textlink="">
      <xdr:nvSpPr>
        <xdr:cNvPr id="374" name="テキスト ボックス 373">
          <a:extLst>
            <a:ext uri="{FF2B5EF4-FFF2-40B4-BE49-F238E27FC236}">
              <a16:creationId xmlns:a16="http://schemas.microsoft.com/office/drawing/2014/main" id="{4BC789B7-A675-42AD-88ED-057B26157E9B}"/>
            </a:ext>
          </a:extLst>
        </xdr:cNvPr>
        <xdr:cNvSpPr txBox="1"/>
      </xdr:nvSpPr>
      <xdr:spPr>
        <a:xfrm>
          <a:off x="7594111" y="9353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115806</xdr:rowOff>
    </xdr:from>
    <xdr:to>
      <xdr:col>36</xdr:col>
      <xdr:colOff>165100</xdr:colOff>
      <xdr:row>58</xdr:row>
      <xdr:rowOff>45956</xdr:rowOff>
    </xdr:to>
    <xdr:sp macro="" textlink="">
      <xdr:nvSpPr>
        <xdr:cNvPr id="375" name="楕円 374">
          <a:extLst>
            <a:ext uri="{FF2B5EF4-FFF2-40B4-BE49-F238E27FC236}">
              <a16:creationId xmlns:a16="http://schemas.microsoft.com/office/drawing/2014/main" id="{1B56859C-2FA5-474E-A206-B432B0FD0E22}"/>
            </a:ext>
          </a:extLst>
        </xdr:cNvPr>
        <xdr:cNvSpPr/>
      </xdr:nvSpPr>
      <xdr:spPr>
        <a:xfrm>
          <a:off x="6921500" y="98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37083</xdr:rowOff>
    </xdr:from>
    <xdr:ext cx="534377" cy="259045"/>
    <xdr:sp macro="" textlink="">
      <xdr:nvSpPr>
        <xdr:cNvPr id="376" name="テキスト ボックス 375">
          <a:extLst>
            <a:ext uri="{FF2B5EF4-FFF2-40B4-BE49-F238E27FC236}">
              <a16:creationId xmlns:a16="http://schemas.microsoft.com/office/drawing/2014/main" id="{AC472F4A-9773-4F4C-941C-6CD95A082F36}"/>
            </a:ext>
          </a:extLst>
        </xdr:cNvPr>
        <xdr:cNvSpPr txBox="1"/>
      </xdr:nvSpPr>
      <xdr:spPr>
        <a:xfrm>
          <a:off x="6705111" y="998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CDB922FC-CD60-405C-A901-D6CE1DBBB70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288777F8-5B4E-4620-8B25-662EC7044887}"/>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231E2F27-DFA9-4512-A12B-0BB8E581A9C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2CAA977D-7281-4F7A-8CDE-A32EA79D0858}"/>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BF9A8D7C-74A9-4350-A97A-484F50FBFFE4}"/>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C58BC0A5-337C-4494-86C8-176F49AF029D}"/>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83950ECA-958B-4DC9-BC20-1DC1186785F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A965F7B4-366E-443B-BB99-EE4BFB420DF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EB19728-0320-4768-BBDF-D5B4517DD437}"/>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4E432A6D-FF4A-4869-B68B-F18D32F623C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24DDFC15-7839-4BBF-B83F-3B37B35D9B15}"/>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D22A5933-0318-459C-8F80-0BDCEC1C2E2E}"/>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9118AE0F-8123-4ED4-B28C-090D793938F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52070864-37D7-4D0A-A0D3-ABED22BC0E6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7AB3D13D-7703-442D-89CC-D0A953119BAC}"/>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B5478FFF-45EE-47C2-B9E5-3CAA538966AF}"/>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507D51F6-1F16-4778-90CA-80A2F80C5926}"/>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B6F09705-2846-4B16-8B89-B98F3B66DEE9}"/>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64CF021D-DE27-4450-94A8-A35DE3CAFB6F}"/>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F425E901-D758-47EC-A098-F24E5ACF4D1A}"/>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A8A580CC-91C9-4B96-A1BE-CB742BCC102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B3F926C2-C96C-422C-988E-0C21F0A5C83A}"/>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3CF870E3-952A-49E9-82B4-8108280A199C}"/>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68BC8F21-0A4B-4F3C-A621-3FF13DF56F4D}"/>
            </a:ext>
          </a:extLst>
        </xdr:cNvPr>
        <xdr:cNvCxnSpPr/>
      </xdr:nvCxnSpPr>
      <xdr:spPr>
        <a:xfrm flipV="1">
          <a:off x="10475595" y="12173090"/>
          <a:ext cx="1270" cy="141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F99923A9-56A5-4389-9ACF-2BDD785994D7}"/>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D4A99968-715E-4227-AB10-B8E9D69CF9FC}"/>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118267</xdr:rowOff>
    </xdr:from>
    <xdr:ext cx="534377" cy="259045"/>
    <xdr:sp macro="" textlink="">
      <xdr:nvSpPr>
        <xdr:cNvPr id="403" name="普通建設事業費 （ うち新規整備　）最大値テキスト">
          <a:extLst>
            <a:ext uri="{FF2B5EF4-FFF2-40B4-BE49-F238E27FC236}">
              <a16:creationId xmlns:a16="http://schemas.microsoft.com/office/drawing/2014/main" id="{D56BE279-BE94-44EB-A973-D681CBDE52AC}"/>
            </a:ext>
          </a:extLst>
        </xdr:cNvPr>
        <xdr:cNvSpPr txBox="1"/>
      </xdr:nvSpPr>
      <xdr:spPr>
        <a:xfrm>
          <a:off x="10528300" y="1194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xdr:rowOff>
    </xdr:from>
    <xdr:to>
      <xdr:col>55</xdr:col>
      <xdr:colOff>88900</xdr:colOff>
      <xdr:row>71</xdr:row>
      <xdr:rowOff>140</xdr:rowOff>
    </xdr:to>
    <xdr:cxnSp macro="">
      <xdr:nvCxnSpPr>
        <xdr:cNvPr id="404" name="直線コネクタ 403">
          <a:extLst>
            <a:ext uri="{FF2B5EF4-FFF2-40B4-BE49-F238E27FC236}">
              <a16:creationId xmlns:a16="http://schemas.microsoft.com/office/drawing/2014/main" id="{062EE6E7-AD13-451D-B369-81160A9C4527}"/>
            </a:ext>
          </a:extLst>
        </xdr:cNvPr>
        <xdr:cNvCxnSpPr/>
      </xdr:nvCxnSpPr>
      <xdr:spPr>
        <a:xfrm>
          <a:off x="10388600" y="1217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168714</xdr:rowOff>
    </xdr:from>
    <xdr:to>
      <xdr:col>55</xdr:col>
      <xdr:colOff>0</xdr:colOff>
      <xdr:row>78</xdr:row>
      <xdr:rowOff>131756</xdr:rowOff>
    </xdr:to>
    <xdr:cxnSp macro="">
      <xdr:nvCxnSpPr>
        <xdr:cNvPr id="405" name="直線コネクタ 404">
          <a:extLst>
            <a:ext uri="{FF2B5EF4-FFF2-40B4-BE49-F238E27FC236}">
              <a16:creationId xmlns:a16="http://schemas.microsoft.com/office/drawing/2014/main" id="{BBDDB40D-0512-484B-9E4C-D54214AAFC03}"/>
            </a:ext>
          </a:extLst>
        </xdr:cNvPr>
        <xdr:cNvCxnSpPr/>
      </xdr:nvCxnSpPr>
      <xdr:spPr>
        <a:xfrm>
          <a:off x="9639300" y="13370364"/>
          <a:ext cx="838200" cy="13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24509</xdr:rowOff>
    </xdr:from>
    <xdr:ext cx="469744" cy="259045"/>
    <xdr:sp macro="" textlink="">
      <xdr:nvSpPr>
        <xdr:cNvPr id="406" name="普通建設事業費 （ うち新規整備　）平均値テキスト">
          <a:extLst>
            <a:ext uri="{FF2B5EF4-FFF2-40B4-BE49-F238E27FC236}">
              <a16:creationId xmlns:a16="http://schemas.microsoft.com/office/drawing/2014/main" id="{B4A529A9-2DA4-4776-8C6E-AE4B56514376}"/>
            </a:ext>
          </a:extLst>
        </xdr:cNvPr>
        <xdr:cNvSpPr txBox="1"/>
      </xdr:nvSpPr>
      <xdr:spPr>
        <a:xfrm>
          <a:off x="10528300" y="132261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1632</xdr:rowOff>
    </xdr:from>
    <xdr:to>
      <xdr:col>55</xdr:col>
      <xdr:colOff>50800</xdr:colOff>
      <xdr:row>78</xdr:row>
      <xdr:rowOff>103232</xdr:rowOff>
    </xdr:to>
    <xdr:sp macro="" textlink="">
      <xdr:nvSpPr>
        <xdr:cNvPr id="407" name="フローチャート: 判断 406">
          <a:extLst>
            <a:ext uri="{FF2B5EF4-FFF2-40B4-BE49-F238E27FC236}">
              <a16:creationId xmlns:a16="http://schemas.microsoft.com/office/drawing/2014/main" id="{71E8C530-0C1C-4E8C-B5C8-517A43CCF62F}"/>
            </a:ext>
          </a:extLst>
        </xdr:cNvPr>
        <xdr:cNvSpPr/>
      </xdr:nvSpPr>
      <xdr:spPr>
        <a:xfrm>
          <a:off x="10426700" y="1337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156769</xdr:rowOff>
    </xdr:from>
    <xdr:to>
      <xdr:col>50</xdr:col>
      <xdr:colOff>114300</xdr:colOff>
      <xdr:row>77</xdr:row>
      <xdr:rowOff>168714</xdr:rowOff>
    </xdr:to>
    <xdr:cxnSp macro="">
      <xdr:nvCxnSpPr>
        <xdr:cNvPr id="408" name="直線コネクタ 407">
          <a:extLst>
            <a:ext uri="{FF2B5EF4-FFF2-40B4-BE49-F238E27FC236}">
              <a16:creationId xmlns:a16="http://schemas.microsoft.com/office/drawing/2014/main" id="{E64757EA-C26F-4F81-8B88-80D294A2796A}"/>
            </a:ext>
          </a:extLst>
        </xdr:cNvPr>
        <xdr:cNvCxnSpPr/>
      </xdr:nvCxnSpPr>
      <xdr:spPr>
        <a:xfrm>
          <a:off x="8750300" y="13358419"/>
          <a:ext cx="889000" cy="1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142621</xdr:rowOff>
    </xdr:from>
    <xdr:to>
      <xdr:col>50</xdr:col>
      <xdr:colOff>165100</xdr:colOff>
      <xdr:row>78</xdr:row>
      <xdr:rowOff>72771</xdr:rowOff>
    </xdr:to>
    <xdr:sp macro="" textlink="">
      <xdr:nvSpPr>
        <xdr:cNvPr id="409" name="フローチャート: 判断 408">
          <a:extLst>
            <a:ext uri="{FF2B5EF4-FFF2-40B4-BE49-F238E27FC236}">
              <a16:creationId xmlns:a16="http://schemas.microsoft.com/office/drawing/2014/main" id="{88D5C84A-2B46-41E5-AF0F-E8E160204AEE}"/>
            </a:ext>
          </a:extLst>
        </xdr:cNvPr>
        <xdr:cNvSpPr/>
      </xdr:nvSpPr>
      <xdr:spPr>
        <a:xfrm>
          <a:off x="95885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63898</xdr:rowOff>
    </xdr:from>
    <xdr:ext cx="534377" cy="259045"/>
    <xdr:sp macro="" textlink="">
      <xdr:nvSpPr>
        <xdr:cNvPr id="410" name="テキスト ボックス 409">
          <a:extLst>
            <a:ext uri="{FF2B5EF4-FFF2-40B4-BE49-F238E27FC236}">
              <a16:creationId xmlns:a16="http://schemas.microsoft.com/office/drawing/2014/main" id="{7D8B7192-C2DC-4D33-9C1A-9420C7324F8D}"/>
            </a:ext>
          </a:extLst>
        </xdr:cNvPr>
        <xdr:cNvSpPr txBox="1"/>
      </xdr:nvSpPr>
      <xdr:spPr>
        <a:xfrm>
          <a:off x="9372111" y="13436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156769</xdr:rowOff>
    </xdr:from>
    <xdr:to>
      <xdr:col>45</xdr:col>
      <xdr:colOff>177800</xdr:colOff>
      <xdr:row>78</xdr:row>
      <xdr:rowOff>165570</xdr:rowOff>
    </xdr:to>
    <xdr:cxnSp macro="">
      <xdr:nvCxnSpPr>
        <xdr:cNvPr id="411" name="直線コネクタ 410">
          <a:extLst>
            <a:ext uri="{FF2B5EF4-FFF2-40B4-BE49-F238E27FC236}">
              <a16:creationId xmlns:a16="http://schemas.microsoft.com/office/drawing/2014/main" id="{2DE75615-DFDC-4E70-BD67-0723314AA91B}"/>
            </a:ext>
          </a:extLst>
        </xdr:cNvPr>
        <xdr:cNvCxnSpPr/>
      </xdr:nvCxnSpPr>
      <xdr:spPr>
        <a:xfrm flipV="1">
          <a:off x="7861300" y="13358419"/>
          <a:ext cx="889000" cy="18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116294</xdr:rowOff>
    </xdr:from>
    <xdr:to>
      <xdr:col>46</xdr:col>
      <xdr:colOff>38100</xdr:colOff>
      <xdr:row>78</xdr:row>
      <xdr:rowOff>46444</xdr:rowOff>
    </xdr:to>
    <xdr:sp macro="" textlink="">
      <xdr:nvSpPr>
        <xdr:cNvPr id="412" name="フローチャート: 判断 411">
          <a:extLst>
            <a:ext uri="{FF2B5EF4-FFF2-40B4-BE49-F238E27FC236}">
              <a16:creationId xmlns:a16="http://schemas.microsoft.com/office/drawing/2014/main" id="{1555F6ED-655C-4D18-868A-9B9350E85A3E}"/>
            </a:ext>
          </a:extLst>
        </xdr:cNvPr>
        <xdr:cNvSpPr/>
      </xdr:nvSpPr>
      <xdr:spPr>
        <a:xfrm>
          <a:off x="8699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37571</xdr:rowOff>
    </xdr:from>
    <xdr:ext cx="534377" cy="259045"/>
    <xdr:sp macro="" textlink="">
      <xdr:nvSpPr>
        <xdr:cNvPr id="413" name="テキスト ボックス 412">
          <a:extLst>
            <a:ext uri="{FF2B5EF4-FFF2-40B4-BE49-F238E27FC236}">
              <a16:creationId xmlns:a16="http://schemas.microsoft.com/office/drawing/2014/main" id="{51A46110-8140-4AA3-913F-939C1DC4CAE3}"/>
            </a:ext>
          </a:extLst>
        </xdr:cNvPr>
        <xdr:cNvSpPr txBox="1"/>
      </xdr:nvSpPr>
      <xdr:spPr>
        <a:xfrm>
          <a:off x="8483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165570</xdr:rowOff>
    </xdr:from>
    <xdr:to>
      <xdr:col>41</xdr:col>
      <xdr:colOff>50800</xdr:colOff>
      <xdr:row>79</xdr:row>
      <xdr:rowOff>34506</xdr:rowOff>
    </xdr:to>
    <xdr:cxnSp macro="">
      <xdr:nvCxnSpPr>
        <xdr:cNvPr id="414" name="直線コネクタ 413">
          <a:extLst>
            <a:ext uri="{FF2B5EF4-FFF2-40B4-BE49-F238E27FC236}">
              <a16:creationId xmlns:a16="http://schemas.microsoft.com/office/drawing/2014/main" id="{B8ACFFA4-9055-4F7F-8B32-F9B47B352F87}"/>
            </a:ext>
          </a:extLst>
        </xdr:cNvPr>
        <xdr:cNvCxnSpPr/>
      </xdr:nvCxnSpPr>
      <xdr:spPr>
        <a:xfrm flipV="1">
          <a:off x="6972300" y="13538670"/>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79127</xdr:rowOff>
    </xdr:from>
    <xdr:to>
      <xdr:col>41</xdr:col>
      <xdr:colOff>101600</xdr:colOff>
      <xdr:row>78</xdr:row>
      <xdr:rowOff>9277</xdr:rowOff>
    </xdr:to>
    <xdr:sp macro="" textlink="">
      <xdr:nvSpPr>
        <xdr:cNvPr id="415" name="フローチャート: 判断 414">
          <a:extLst>
            <a:ext uri="{FF2B5EF4-FFF2-40B4-BE49-F238E27FC236}">
              <a16:creationId xmlns:a16="http://schemas.microsoft.com/office/drawing/2014/main" id="{6861E869-B768-4A6C-A69B-F5C207AB9072}"/>
            </a:ext>
          </a:extLst>
        </xdr:cNvPr>
        <xdr:cNvSpPr/>
      </xdr:nvSpPr>
      <xdr:spPr>
        <a:xfrm>
          <a:off x="7810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25804</xdr:rowOff>
    </xdr:from>
    <xdr:ext cx="534377" cy="259045"/>
    <xdr:sp macro="" textlink="">
      <xdr:nvSpPr>
        <xdr:cNvPr id="416" name="テキスト ボックス 415">
          <a:extLst>
            <a:ext uri="{FF2B5EF4-FFF2-40B4-BE49-F238E27FC236}">
              <a16:creationId xmlns:a16="http://schemas.microsoft.com/office/drawing/2014/main" id="{B7C341DC-C42B-4C9E-87BF-AF5B9BB3DB59}"/>
            </a:ext>
          </a:extLst>
        </xdr:cNvPr>
        <xdr:cNvSpPr txBox="1"/>
      </xdr:nvSpPr>
      <xdr:spPr>
        <a:xfrm>
          <a:off x="7594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89148</xdr:rowOff>
    </xdr:from>
    <xdr:to>
      <xdr:col>36</xdr:col>
      <xdr:colOff>165100</xdr:colOff>
      <xdr:row>78</xdr:row>
      <xdr:rowOff>19298</xdr:rowOff>
    </xdr:to>
    <xdr:sp macro="" textlink="">
      <xdr:nvSpPr>
        <xdr:cNvPr id="417" name="フローチャート: 判断 416">
          <a:extLst>
            <a:ext uri="{FF2B5EF4-FFF2-40B4-BE49-F238E27FC236}">
              <a16:creationId xmlns:a16="http://schemas.microsoft.com/office/drawing/2014/main" id="{853610A8-5890-40E3-8115-6BA59FF08D16}"/>
            </a:ext>
          </a:extLst>
        </xdr:cNvPr>
        <xdr:cNvSpPr/>
      </xdr:nvSpPr>
      <xdr:spPr>
        <a:xfrm>
          <a:off x="6921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35825</xdr:rowOff>
    </xdr:from>
    <xdr:ext cx="534377" cy="259045"/>
    <xdr:sp macro="" textlink="">
      <xdr:nvSpPr>
        <xdr:cNvPr id="418" name="テキスト ボックス 417">
          <a:extLst>
            <a:ext uri="{FF2B5EF4-FFF2-40B4-BE49-F238E27FC236}">
              <a16:creationId xmlns:a16="http://schemas.microsoft.com/office/drawing/2014/main" id="{41818AF3-4E72-49C7-859A-C9DEFC2C2B77}"/>
            </a:ext>
          </a:extLst>
        </xdr:cNvPr>
        <xdr:cNvSpPr txBox="1"/>
      </xdr:nvSpPr>
      <xdr:spPr>
        <a:xfrm>
          <a:off x="6705111" y="13066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3E00BA2D-7A48-484F-A494-45B5F643352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3F09CA9A-F1A2-4C37-A07F-5CA343925A64}"/>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FE51F436-E7B0-4871-934F-C5958E7D69D1}"/>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38A8EDC6-228B-4292-A6B8-740C5C1F5F8A}"/>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C2C0D8A-0D54-47E0-907B-1400999BA4D3}"/>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80956</xdr:rowOff>
    </xdr:from>
    <xdr:to>
      <xdr:col>55</xdr:col>
      <xdr:colOff>50800</xdr:colOff>
      <xdr:row>79</xdr:row>
      <xdr:rowOff>11106</xdr:rowOff>
    </xdr:to>
    <xdr:sp macro="" textlink="">
      <xdr:nvSpPr>
        <xdr:cNvPr id="424" name="楕円 423">
          <a:extLst>
            <a:ext uri="{FF2B5EF4-FFF2-40B4-BE49-F238E27FC236}">
              <a16:creationId xmlns:a16="http://schemas.microsoft.com/office/drawing/2014/main" id="{8CB11978-552B-410E-9CCA-76B6038D0AC8}"/>
            </a:ext>
          </a:extLst>
        </xdr:cNvPr>
        <xdr:cNvSpPr/>
      </xdr:nvSpPr>
      <xdr:spPr>
        <a:xfrm>
          <a:off x="10426700" y="1345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167333</xdr:rowOff>
    </xdr:from>
    <xdr:ext cx="469744" cy="259045"/>
    <xdr:sp macro="" textlink="">
      <xdr:nvSpPr>
        <xdr:cNvPr id="425" name="普通建設事業費 （ うち新規整備　）該当値テキスト">
          <a:extLst>
            <a:ext uri="{FF2B5EF4-FFF2-40B4-BE49-F238E27FC236}">
              <a16:creationId xmlns:a16="http://schemas.microsoft.com/office/drawing/2014/main" id="{B4A76A9E-68FC-472B-B2F7-DA50868F87B4}"/>
            </a:ext>
          </a:extLst>
        </xdr:cNvPr>
        <xdr:cNvSpPr txBox="1"/>
      </xdr:nvSpPr>
      <xdr:spPr>
        <a:xfrm>
          <a:off x="10528300" y="13368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117914</xdr:rowOff>
    </xdr:from>
    <xdr:to>
      <xdr:col>50</xdr:col>
      <xdr:colOff>165100</xdr:colOff>
      <xdr:row>78</xdr:row>
      <xdr:rowOff>48064</xdr:rowOff>
    </xdr:to>
    <xdr:sp macro="" textlink="">
      <xdr:nvSpPr>
        <xdr:cNvPr id="426" name="楕円 425">
          <a:extLst>
            <a:ext uri="{FF2B5EF4-FFF2-40B4-BE49-F238E27FC236}">
              <a16:creationId xmlns:a16="http://schemas.microsoft.com/office/drawing/2014/main" id="{6AFB5722-0B77-413F-B74A-F626A33A0ABA}"/>
            </a:ext>
          </a:extLst>
        </xdr:cNvPr>
        <xdr:cNvSpPr/>
      </xdr:nvSpPr>
      <xdr:spPr>
        <a:xfrm>
          <a:off x="9588500" y="133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64591</xdr:rowOff>
    </xdr:from>
    <xdr:ext cx="534377" cy="259045"/>
    <xdr:sp macro="" textlink="">
      <xdr:nvSpPr>
        <xdr:cNvPr id="427" name="テキスト ボックス 426">
          <a:extLst>
            <a:ext uri="{FF2B5EF4-FFF2-40B4-BE49-F238E27FC236}">
              <a16:creationId xmlns:a16="http://schemas.microsoft.com/office/drawing/2014/main" id="{11E69196-D546-48AD-BA4B-177592594FA4}"/>
            </a:ext>
          </a:extLst>
        </xdr:cNvPr>
        <xdr:cNvSpPr txBox="1"/>
      </xdr:nvSpPr>
      <xdr:spPr>
        <a:xfrm>
          <a:off x="9372111" y="13094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105969</xdr:rowOff>
    </xdr:from>
    <xdr:to>
      <xdr:col>46</xdr:col>
      <xdr:colOff>38100</xdr:colOff>
      <xdr:row>78</xdr:row>
      <xdr:rowOff>36119</xdr:rowOff>
    </xdr:to>
    <xdr:sp macro="" textlink="">
      <xdr:nvSpPr>
        <xdr:cNvPr id="428" name="楕円 427">
          <a:extLst>
            <a:ext uri="{FF2B5EF4-FFF2-40B4-BE49-F238E27FC236}">
              <a16:creationId xmlns:a16="http://schemas.microsoft.com/office/drawing/2014/main" id="{ADB18982-5834-458E-B481-742C319E7876}"/>
            </a:ext>
          </a:extLst>
        </xdr:cNvPr>
        <xdr:cNvSpPr/>
      </xdr:nvSpPr>
      <xdr:spPr>
        <a:xfrm>
          <a:off x="8699500" y="133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52646</xdr:rowOff>
    </xdr:from>
    <xdr:ext cx="534377" cy="259045"/>
    <xdr:sp macro="" textlink="">
      <xdr:nvSpPr>
        <xdr:cNvPr id="429" name="テキスト ボックス 428">
          <a:extLst>
            <a:ext uri="{FF2B5EF4-FFF2-40B4-BE49-F238E27FC236}">
              <a16:creationId xmlns:a16="http://schemas.microsoft.com/office/drawing/2014/main" id="{B2529D1A-58D7-4385-94FF-9EF0DE1F3A94}"/>
            </a:ext>
          </a:extLst>
        </xdr:cNvPr>
        <xdr:cNvSpPr txBox="1"/>
      </xdr:nvSpPr>
      <xdr:spPr>
        <a:xfrm>
          <a:off x="8483111" y="130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114770</xdr:rowOff>
    </xdr:from>
    <xdr:to>
      <xdr:col>41</xdr:col>
      <xdr:colOff>101600</xdr:colOff>
      <xdr:row>79</xdr:row>
      <xdr:rowOff>44920</xdr:rowOff>
    </xdr:to>
    <xdr:sp macro="" textlink="">
      <xdr:nvSpPr>
        <xdr:cNvPr id="430" name="楕円 429">
          <a:extLst>
            <a:ext uri="{FF2B5EF4-FFF2-40B4-BE49-F238E27FC236}">
              <a16:creationId xmlns:a16="http://schemas.microsoft.com/office/drawing/2014/main" id="{BF154850-F736-40D0-B3B8-A2DF92AD4E66}"/>
            </a:ext>
          </a:extLst>
        </xdr:cNvPr>
        <xdr:cNvSpPr/>
      </xdr:nvSpPr>
      <xdr:spPr>
        <a:xfrm>
          <a:off x="7810500" y="1348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36047</xdr:rowOff>
    </xdr:from>
    <xdr:ext cx="469744" cy="259045"/>
    <xdr:sp macro="" textlink="">
      <xdr:nvSpPr>
        <xdr:cNvPr id="431" name="テキスト ボックス 430">
          <a:extLst>
            <a:ext uri="{FF2B5EF4-FFF2-40B4-BE49-F238E27FC236}">
              <a16:creationId xmlns:a16="http://schemas.microsoft.com/office/drawing/2014/main" id="{13474C9F-216E-48F2-B9B6-B43A689A3A48}"/>
            </a:ext>
          </a:extLst>
        </xdr:cNvPr>
        <xdr:cNvSpPr txBox="1"/>
      </xdr:nvSpPr>
      <xdr:spPr>
        <a:xfrm>
          <a:off x="7626428" y="13580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155156</xdr:rowOff>
    </xdr:from>
    <xdr:to>
      <xdr:col>36</xdr:col>
      <xdr:colOff>165100</xdr:colOff>
      <xdr:row>79</xdr:row>
      <xdr:rowOff>85306</xdr:rowOff>
    </xdr:to>
    <xdr:sp macro="" textlink="">
      <xdr:nvSpPr>
        <xdr:cNvPr id="432" name="楕円 431">
          <a:extLst>
            <a:ext uri="{FF2B5EF4-FFF2-40B4-BE49-F238E27FC236}">
              <a16:creationId xmlns:a16="http://schemas.microsoft.com/office/drawing/2014/main" id="{9DF46929-3569-4498-9F82-21FB546541A8}"/>
            </a:ext>
          </a:extLst>
        </xdr:cNvPr>
        <xdr:cNvSpPr/>
      </xdr:nvSpPr>
      <xdr:spPr>
        <a:xfrm>
          <a:off x="6921500" y="1352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76433</xdr:rowOff>
    </xdr:from>
    <xdr:ext cx="378565" cy="259045"/>
    <xdr:sp macro="" textlink="">
      <xdr:nvSpPr>
        <xdr:cNvPr id="433" name="テキスト ボックス 432">
          <a:extLst>
            <a:ext uri="{FF2B5EF4-FFF2-40B4-BE49-F238E27FC236}">
              <a16:creationId xmlns:a16="http://schemas.microsoft.com/office/drawing/2014/main" id="{549F9E7A-8483-42CC-A7DF-571DEEB99912}"/>
            </a:ext>
          </a:extLst>
        </xdr:cNvPr>
        <xdr:cNvSpPr txBox="1"/>
      </xdr:nvSpPr>
      <xdr:spPr>
        <a:xfrm>
          <a:off x="6783017" y="13620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46C35148-969A-4919-93E8-AF984181D13A}"/>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924D849A-42DC-4CA5-AB3A-9A25C6F07168}"/>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73C3978F-F4B2-4410-BCB3-71C07B7B52C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5DB7850F-8865-4466-950C-53A34BF5060C}"/>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6535F5E7-4D99-4D8B-8B7D-442CDE3B8491}"/>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94236376-C0AF-470A-9841-5FD842B89775}"/>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445914D4-30B1-453A-98B6-665645F2AA8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6E409621-8869-4EF7-B716-A26E960CA861}"/>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76A3412E-4B54-43B4-9E94-7252861C04F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891D5BE4-6664-441E-9CF4-FBE46A59DCD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4FC5338B-9245-4AC8-B2A3-AC0B38FEBF79}"/>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F38AAB61-2816-4503-A544-BCCD121D145D}"/>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8436C2BA-DA14-4453-A7E5-186081814718}"/>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A27722AD-FA2A-42C7-84F3-477EDFA28E7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78A0BCF9-2EE9-47CA-849B-9F257D1725F1}"/>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2B69EEE8-0FC0-4531-942A-70C5129584B2}"/>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70DC4779-0FB5-456E-87C7-729215425BB1}"/>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F645979-E7F0-48AF-8316-ECBAE3B86C8B}"/>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50946B82-BDC2-4D52-A576-110ABFC1BE0A}"/>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a:extLst>
            <a:ext uri="{FF2B5EF4-FFF2-40B4-BE49-F238E27FC236}">
              <a16:creationId xmlns:a16="http://schemas.microsoft.com/office/drawing/2014/main" id="{AD5FBFC9-B476-4466-A64D-93720AA0C9B3}"/>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E282F89A-4A21-4747-B6CE-A2FF86722B3B}"/>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BDF40E5D-15B8-48D6-991B-FE95BD607C27}"/>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FC004F63-5C20-46A5-BD01-82792CEB0363}"/>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43EBC68A-1F04-4043-B145-5B4DB79C118E}"/>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A38A8554-6000-4883-BEE2-B042ECEB5322}"/>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51265</xdr:rowOff>
    </xdr:from>
    <xdr:to>
      <xdr:col>54</xdr:col>
      <xdr:colOff>189865</xdr:colOff>
      <xdr:row>99</xdr:row>
      <xdr:rowOff>36384</xdr:rowOff>
    </xdr:to>
    <xdr:cxnSp macro="">
      <xdr:nvCxnSpPr>
        <xdr:cNvPr id="459" name="直線コネクタ 458">
          <a:extLst>
            <a:ext uri="{FF2B5EF4-FFF2-40B4-BE49-F238E27FC236}">
              <a16:creationId xmlns:a16="http://schemas.microsoft.com/office/drawing/2014/main" id="{16B08265-C412-4F0F-A0B2-94227B17DC85}"/>
            </a:ext>
          </a:extLst>
        </xdr:cNvPr>
        <xdr:cNvCxnSpPr/>
      </xdr:nvCxnSpPr>
      <xdr:spPr>
        <a:xfrm flipV="1">
          <a:off x="10475595" y="15653215"/>
          <a:ext cx="1270" cy="1356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40211</xdr:rowOff>
    </xdr:from>
    <xdr:ext cx="469744" cy="259045"/>
    <xdr:sp macro="" textlink="">
      <xdr:nvSpPr>
        <xdr:cNvPr id="460" name="普通建設事業費 （ うち更新整備　）最小値テキスト">
          <a:extLst>
            <a:ext uri="{FF2B5EF4-FFF2-40B4-BE49-F238E27FC236}">
              <a16:creationId xmlns:a16="http://schemas.microsoft.com/office/drawing/2014/main" id="{BDB4FB75-0112-4EF5-B789-D90A4182ECBE}"/>
            </a:ext>
          </a:extLst>
        </xdr:cNvPr>
        <xdr:cNvSpPr txBox="1"/>
      </xdr:nvSpPr>
      <xdr:spPr>
        <a:xfrm>
          <a:off x="10528300" y="1701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36384</xdr:rowOff>
    </xdr:from>
    <xdr:to>
      <xdr:col>55</xdr:col>
      <xdr:colOff>88900</xdr:colOff>
      <xdr:row>99</xdr:row>
      <xdr:rowOff>36384</xdr:rowOff>
    </xdr:to>
    <xdr:cxnSp macro="">
      <xdr:nvCxnSpPr>
        <xdr:cNvPr id="461" name="直線コネクタ 460">
          <a:extLst>
            <a:ext uri="{FF2B5EF4-FFF2-40B4-BE49-F238E27FC236}">
              <a16:creationId xmlns:a16="http://schemas.microsoft.com/office/drawing/2014/main" id="{6B0AE24B-5DF7-4136-943E-74184F33C5B1}"/>
            </a:ext>
          </a:extLst>
        </xdr:cNvPr>
        <xdr:cNvCxnSpPr/>
      </xdr:nvCxnSpPr>
      <xdr:spPr>
        <a:xfrm>
          <a:off x="10388600" y="1700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169392</xdr:rowOff>
    </xdr:from>
    <xdr:ext cx="599010" cy="259045"/>
    <xdr:sp macro="" textlink="">
      <xdr:nvSpPr>
        <xdr:cNvPr id="462" name="普通建設事業費 （ うち更新整備　）最大値テキスト">
          <a:extLst>
            <a:ext uri="{FF2B5EF4-FFF2-40B4-BE49-F238E27FC236}">
              <a16:creationId xmlns:a16="http://schemas.microsoft.com/office/drawing/2014/main" id="{454DA136-E59B-45F7-8C07-61010E2AA75B}"/>
            </a:ext>
          </a:extLst>
        </xdr:cNvPr>
        <xdr:cNvSpPr txBox="1"/>
      </xdr:nvSpPr>
      <xdr:spPr>
        <a:xfrm>
          <a:off x="10528300" y="1542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51265</xdr:rowOff>
    </xdr:from>
    <xdr:to>
      <xdr:col>55</xdr:col>
      <xdr:colOff>88900</xdr:colOff>
      <xdr:row>91</xdr:row>
      <xdr:rowOff>51265</xdr:rowOff>
    </xdr:to>
    <xdr:cxnSp macro="">
      <xdr:nvCxnSpPr>
        <xdr:cNvPr id="463" name="直線コネクタ 462">
          <a:extLst>
            <a:ext uri="{FF2B5EF4-FFF2-40B4-BE49-F238E27FC236}">
              <a16:creationId xmlns:a16="http://schemas.microsoft.com/office/drawing/2014/main" id="{79E61C30-72CC-4F44-8007-DFA56BB678D8}"/>
            </a:ext>
          </a:extLst>
        </xdr:cNvPr>
        <xdr:cNvCxnSpPr/>
      </xdr:nvCxnSpPr>
      <xdr:spPr>
        <a:xfrm>
          <a:off x="10388600" y="1565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83389</xdr:rowOff>
    </xdr:from>
    <xdr:to>
      <xdr:col>55</xdr:col>
      <xdr:colOff>0</xdr:colOff>
      <xdr:row>98</xdr:row>
      <xdr:rowOff>158011</xdr:rowOff>
    </xdr:to>
    <xdr:cxnSp macro="">
      <xdr:nvCxnSpPr>
        <xdr:cNvPr id="464" name="直線コネクタ 463">
          <a:extLst>
            <a:ext uri="{FF2B5EF4-FFF2-40B4-BE49-F238E27FC236}">
              <a16:creationId xmlns:a16="http://schemas.microsoft.com/office/drawing/2014/main" id="{343F67C2-1B35-47AA-9AA8-D234B97A57CA}"/>
            </a:ext>
          </a:extLst>
        </xdr:cNvPr>
        <xdr:cNvCxnSpPr/>
      </xdr:nvCxnSpPr>
      <xdr:spPr>
        <a:xfrm flipV="1">
          <a:off x="9639300" y="16885489"/>
          <a:ext cx="838200" cy="7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99204</xdr:rowOff>
    </xdr:from>
    <xdr:ext cx="534377" cy="259045"/>
    <xdr:sp macro="" textlink="">
      <xdr:nvSpPr>
        <xdr:cNvPr id="465" name="普通建設事業費 （ うち更新整備　）平均値テキスト">
          <a:extLst>
            <a:ext uri="{FF2B5EF4-FFF2-40B4-BE49-F238E27FC236}">
              <a16:creationId xmlns:a16="http://schemas.microsoft.com/office/drawing/2014/main" id="{8FE2FB26-E85B-4232-B573-4A67FB9A6427}"/>
            </a:ext>
          </a:extLst>
        </xdr:cNvPr>
        <xdr:cNvSpPr txBox="1"/>
      </xdr:nvSpPr>
      <xdr:spPr>
        <a:xfrm>
          <a:off x="10528300" y="1655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76327</xdr:rowOff>
    </xdr:from>
    <xdr:to>
      <xdr:col>55</xdr:col>
      <xdr:colOff>50800</xdr:colOff>
      <xdr:row>98</xdr:row>
      <xdr:rowOff>6477</xdr:rowOff>
    </xdr:to>
    <xdr:sp macro="" textlink="">
      <xdr:nvSpPr>
        <xdr:cNvPr id="466" name="フローチャート: 判断 465">
          <a:extLst>
            <a:ext uri="{FF2B5EF4-FFF2-40B4-BE49-F238E27FC236}">
              <a16:creationId xmlns:a16="http://schemas.microsoft.com/office/drawing/2014/main" id="{869F0F91-97B2-4905-9838-B29070D166D9}"/>
            </a:ext>
          </a:extLst>
        </xdr:cNvPr>
        <xdr:cNvSpPr/>
      </xdr:nvSpPr>
      <xdr:spPr>
        <a:xfrm>
          <a:off x="10426700" y="1670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70695</xdr:rowOff>
    </xdr:from>
    <xdr:to>
      <xdr:col>50</xdr:col>
      <xdr:colOff>114300</xdr:colOff>
      <xdr:row>98</xdr:row>
      <xdr:rowOff>158011</xdr:rowOff>
    </xdr:to>
    <xdr:cxnSp macro="">
      <xdr:nvCxnSpPr>
        <xdr:cNvPr id="467" name="直線コネクタ 466">
          <a:extLst>
            <a:ext uri="{FF2B5EF4-FFF2-40B4-BE49-F238E27FC236}">
              <a16:creationId xmlns:a16="http://schemas.microsoft.com/office/drawing/2014/main" id="{EEE51993-A568-4233-B028-3F5CC9D85410}"/>
            </a:ext>
          </a:extLst>
        </xdr:cNvPr>
        <xdr:cNvCxnSpPr/>
      </xdr:nvCxnSpPr>
      <xdr:spPr>
        <a:xfrm>
          <a:off x="8750300" y="16872795"/>
          <a:ext cx="889000" cy="8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109387</xdr:rowOff>
    </xdr:from>
    <xdr:to>
      <xdr:col>50</xdr:col>
      <xdr:colOff>165100</xdr:colOff>
      <xdr:row>98</xdr:row>
      <xdr:rowOff>39537</xdr:rowOff>
    </xdr:to>
    <xdr:sp macro="" textlink="">
      <xdr:nvSpPr>
        <xdr:cNvPr id="468" name="フローチャート: 判断 467">
          <a:extLst>
            <a:ext uri="{FF2B5EF4-FFF2-40B4-BE49-F238E27FC236}">
              <a16:creationId xmlns:a16="http://schemas.microsoft.com/office/drawing/2014/main" id="{5E1A1CE4-BF49-4E2A-B50C-329828E7B2E2}"/>
            </a:ext>
          </a:extLst>
        </xdr:cNvPr>
        <xdr:cNvSpPr/>
      </xdr:nvSpPr>
      <xdr:spPr>
        <a:xfrm>
          <a:off x="9588500" y="1674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56064</xdr:rowOff>
    </xdr:from>
    <xdr:ext cx="534377" cy="259045"/>
    <xdr:sp macro="" textlink="">
      <xdr:nvSpPr>
        <xdr:cNvPr id="469" name="テキスト ボックス 468">
          <a:extLst>
            <a:ext uri="{FF2B5EF4-FFF2-40B4-BE49-F238E27FC236}">
              <a16:creationId xmlns:a16="http://schemas.microsoft.com/office/drawing/2014/main" id="{B7B96920-C5CF-4D57-B73D-5FCEB6386883}"/>
            </a:ext>
          </a:extLst>
        </xdr:cNvPr>
        <xdr:cNvSpPr txBox="1"/>
      </xdr:nvSpPr>
      <xdr:spPr>
        <a:xfrm>
          <a:off x="9372111" y="1651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164922</xdr:rowOff>
    </xdr:from>
    <xdr:to>
      <xdr:col>45</xdr:col>
      <xdr:colOff>177800</xdr:colOff>
      <xdr:row>98</xdr:row>
      <xdr:rowOff>70695</xdr:rowOff>
    </xdr:to>
    <xdr:cxnSp macro="">
      <xdr:nvCxnSpPr>
        <xdr:cNvPr id="470" name="直線コネクタ 469">
          <a:extLst>
            <a:ext uri="{FF2B5EF4-FFF2-40B4-BE49-F238E27FC236}">
              <a16:creationId xmlns:a16="http://schemas.microsoft.com/office/drawing/2014/main" id="{8A6CD1B3-CA7C-40B8-B758-D5D3F9688564}"/>
            </a:ext>
          </a:extLst>
        </xdr:cNvPr>
        <xdr:cNvCxnSpPr/>
      </xdr:nvCxnSpPr>
      <xdr:spPr>
        <a:xfrm>
          <a:off x="7861300" y="16795572"/>
          <a:ext cx="889000" cy="77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105511</xdr:rowOff>
    </xdr:from>
    <xdr:to>
      <xdr:col>46</xdr:col>
      <xdr:colOff>38100</xdr:colOff>
      <xdr:row>98</xdr:row>
      <xdr:rowOff>35661</xdr:rowOff>
    </xdr:to>
    <xdr:sp macro="" textlink="">
      <xdr:nvSpPr>
        <xdr:cNvPr id="471" name="フローチャート: 判断 470">
          <a:extLst>
            <a:ext uri="{FF2B5EF4-FFF2-40B4-BE49-F238E27FC236}">
              <a16:creationId xmlns:a16="http://schemas.microsoft.com/office/drawing/2014/main" id="{0C9AA56F-C57E-47EE-8397-EDEF8172ADF1}"/>
            </a:ext>
          </a:extLst>
        </xdr:cNvPr>
        <xdr:cNvSpPr/>
      </xdr:nvSpPr>
      <xdr:spPr>
        <a:xfrm>
          <a:off x="8699500" y="16736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52188</xdr:rowOff>
    </xdr:from>
    <xdr:ext cx="534377" cy="259045"/>
    <xdr:sp macro="" textlink="">
      <xdr:nvSpPr>
        <xdr:cNvPr id="472" name="テキスト ボックス 471">
          <a:extLst>
            <a:ext uri="{FF2B5EF4-FFF2-40B4-BE49-F238E27FC236}">
              <a16:creationId xmlns:a16="http://schemas.microsoft.com/office/drawing/2014/main" id="{15987B4B-2BEF-48CE-9322-7F72BD37C49A}"/>
            </a:ext>
          </a:extLst>
        </xdr:cNvPr>
        <xdr:cNvSpPr txBox="1"/>
      </xdr:nvSpPr>
      <xdr:spPr>
        <a:xfrm>
          <a:off x="8483111" y="16511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146808</xdr:rowOff>
    </xdr:from>
    <xdr:to>
      <xdr:col>41</xdr:col>
      <xdr:colOff>50800</xdr:colOff>
      <xdr:row>97</xdr:row>
      <xdr:rowOff>164922</xdr:rowOff>
    </xdr:to>
    <xdr:cxnSp macro="">
      <xdr:nvCxnSpPr>
        <xdr:cNvPr id="473" name="直線コネクタ 472">
          <a:extLst>
            <a:ext uri="{FF2B5EF4-FFF2-40B4-BE49-F238E27FC236}">
              <a16:creationId xmlns:a16="http://schemas.microsoft.com/office/drawing/2014/main" id="{9E64BB49-BB41-43CE-ACE9-B84A1963A8EE}"/>
            </a:ext>
          </a:extLst>
        </xdr:cNvPr>
        <xdr:cNvCxnSpPr/>
      </xdr:nvCxnSpPr>
      <xdr:spPr>
        <a:xfrm>
          <a:off x="6972300" y="16777458"/>
          <a:ext cx="889000" cy="1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73639</xdr:rowOff>
    </xdr:from>
    <xdr:to>
      <xdr:col>41</xdr:col>
      <xdr:colOff>101600</xdr:colOff>
      <xdr:row>98</xdr:row>
      <xdr:rowOff>3789</xdr:rowOff>
    </xdr:to>
    <xdr:sp macro="" textlink="">
      <xdr:nvSpPr>
        <xdr:cNvPr id="474" name="フローチャート: 判断 473">
          <a:extLst>
            <a:ext uri="{FF2B5EF4-FFF2-40B4-BE49-F238E27FC236}">
              <a16:creationId xmlns:a16="http://schemas.microsoft.com/office/drawing/2014/main" id="{3397DD5B-9AE7-4404-9225-308D454A5683}"/>
            </a:ext>
          </a:extLst>
        </xdr:cNvPr>
        <xdr:cNvSpPr/>
      </xdr:nvSpPr>
      <xdr:spPr>
        <a:xfrm>
          <a:off x="7810500" y="167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20316</xdr:rowOff>
    </xdr:from>
    <xdr:ext cx="534377" cy="259045"/>
    <xdr:sp macro="" textlink="">
      <xdr:nvSpPr>
        <xdr:cNvPr id="475" name="テキスト ボックス 474">
          <a:extLst>
            <a:ext uri="{FF2B5EF4-FFF2-40B4-BE49-F238E27FC236}">
              <a16:creationId xmlns:a16="http://schemas.microsoft.com/office/drawing/2014/main" id="{44D1CB77-7B66-4EC4-BD2B-AB24A39EBE7D}"/>
            </a:ext>
          </a:extLst>
        </xdr:cNvPr>
        <xdr:cNvSpPr txBox="1"/>
      </xdr:nvSpPr>
      <xdr:spPr>
        <a:xfrm>
          <a:off x="7594111" y="1647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71766</xdr:rowOff>
    </xdr:from>
    <xdr:to>
      <xdr:col>36</xdr:col>
      <xdr:colOff>165100</xdr:colOff>
      <xdr:row>98</xdr:row>
      <xdr:rowOff>1916</xdr:rowOff>
    </xdr:to>
    <xdr:sp macro="" textlink="">
      <xdr:nvSpPr>
        <xdr:cNvPr id="476" name="フローチャート: 判断 475">
          <a:extLst>
            <a:ext uri="{FF2B5EF4-FFF2-40B4-BE49-F238E27FC236}">
              <a16:creationId xmlns:a16="http://schemas.microsoft.com/office/drawing/2014/main" id="{F49FE420-86AA-45D3-968F-C9A0BB660AB2}"/>
            </a:ext>
          </a:extLst>
        </xdr:cNvPr>
        <xdr:cNvSpPr/>
      </xdr:nvSpPr>
      <xdr:spPr>
        <a:xfrm>
          <a:off x="6921500" y="16702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18443</xdr:rowOff>
    </xdr:from>
    <xdr:ext cx="534377" cy="259045"/>
    <xdr:sp macro="" textlink="">
      <xdr:nvSpPr>
        <xdr:cNvPr id="477" name="テキスト ボックス 476">
          <a:extLst>
            <a:ext uri="{FF2B5EF4-FFF2-40B4-BE49-F238E27FC236}">
              <a16:creationId xmlns:a16="http://schemas.microsoft.com/office/drawing/2014/main" id="{2110B361-BA82-4937-A049-D71132D73B0B}"/>
            </a:ext>
          </a:extLst>
        </xdr:cNvPr>
        <xdr:cNvSpPr txBox="1"/>
      </xdr:nvSpPr>
      <xdr:spPr>
        <a:xfrm>
          <a:off x="6705111" y="164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4850E7A5-B7E2-4CB0-817A-931B3779C88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8C73F0C6-7A1E-4FFE-93E5-11EC2D96C498}"/>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F4085FB5-204D-46B9-84C0-0A8E25347FA7}"/>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E3751CE6-6E76-4FEF-B775-93D2335124A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5C38A737-051A-4D1B-9F9B-041F447F1F32}"/>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32589</xdr:rowOff>
    </xdr:from>
    <xdr:to>
      <xdr:col>55</xdr:col>
      <xdr:colOff>50800</xdr:colOff>
      <xdr:row>98</xdr:row>
      <xdr:rowOff>134189</xdr:rowOff>
    </xdr:to>
    <xdr:sp macro="" textlink="">
      <xdr:nvSpPr>
        <xdr:cNvPr id="483" name="楕円 482">
          <a:extLst>
            <a:ext uri="{FF2B5EF4-FFF2-40B4-BE49-F238E27FC236}">
              <a16:creationId xmlns:a16="http://schemas.microsoft.com/office/drawing/2014/main" id="{0F55583C-8E34-4764-A59F-0A03F057661A}"/>
            </a:ext>
          </a:extLst>
        </xdr:cNvPr>
        <xdr:cNvSpPr/>
      </xdr:nvSpPr>
      <xdr:spPr>
        <a:xfrm>
          <a:off x="10426700" y="1683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118966</xdr:rowOff>
    </xdr:from>
    <xdr:ext cx="534377" cy="259045"/>
    <xdr:sp macro="" textlink="">
      <xdr:nvSpPr>
        <xdr:cNvPr id="484" name="普通建設事業費 （ うち更新整備　）該当値テキスト">
          <a:extLst>
            <a:ext uri="{FF2B5EF4-FFF2-40B4-BE49-F238E27FC236}">
              <a16:creationId xmlns:a16="http://schemas.microsoft.com/office/drawing/2014/main" id="{56B52BA4-FAEA-4652-A3AE-4A95ED24FFCD}"/>
            </a:ext>
          </a:extLst>
        </xdr:cNvPr>
        <xdr:cNvSpPr txBox="1"/>
      </xdr:nvSpPr>
      <xdr:spPr>
        <a:xfrm>
          <a:off x="10528300" y="1674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107211</xdr:rowOff>
    </xdr:from>
    <xdr:to>
      <xdr:col>50</xdr:col>
      <xdr:colOff>165100</xdr:colOff>
      <xdr:row>99</xdr:row>
      <xdr:rowOff>37361</xdr:rowOff>
    </xdr:to>
    <xdr:sp macro="" textlink="">
      <xdr:nvSpPr>
        <xdr:cNvPr id="485" name="楕円 484">
          <a:extLst>
            <a:ext uri="{FF2B5EF4-FFF2-40B4-BE49-F238E27FC236}">
              <a16:creationId xmlns:a16="http://schemas.microsoft.com/office/drawing/2014/main" id="{6661A6F2-A61B-49EB-8738-C1E240A6799E}"/>
            </a:ext>
          </a:extLst>
        </xdr:cNvPr>
        <xdr:cNvSpPr/>
      </xdr:nvSpPr>
      <xdr:spPr>
        <a:xfrm>
          <a:off x="9588500" y="1690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28488</xdr:rowOff>
    </xdr:from>
    <xdr:ext cx="534377" cy="259045"/>
    <xdr:sp macro="" textlink="">
      <xdr:nvSpPr>
        <xdr:cNvPr id="486" name="テキスト ボックス 485">
          <a:extLst>
            <a:ext uri="{FF2B5EF4-FFF2-40B4-BE49-F238E27FC236}">
              <a16:creationId xmlns:a16="http://schemas.microsoft.com/office/drawing/2014/main" id="{A166DE10-69D1-4DAA-8083-66EA3DA8091E}"/>
            </a:ext>
          </a:extLst>
        </xdr:cNvPr>
        <xdr:cNvSpPr txBox="1"/>
      </xdr:nvSpPr>
      <xdr:spPr>
        <a:xfrm>
          <a:off x="9372111" y="1700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19895</xdr:rowOff>
    </xdr:from>
    <xdr:to>
      <xdr:col>46</xdr:col>
      <xdr:colOff>38100</xdr:colOff>
      <xdr:row>98</xdr:row>
      <xdr:rowOff>121495</xdr:rowOff>
    </xdr:to>
    <xdr:sp macro="" textlink="">
      <xdr:nvSpPr>
        <xdr:cNvPr id="487" name="楕円 486">
          <a:extLst>
            <a:ext uri="{FF2B5EF4-FFF2-40B4-BE49-F238E27FC236}">
              <a16:creationId xmlns:a16="http://schemas.microsoft.com/office/drawing/2014/main" id="{07393A77-A82B-48EA-9B24-936A77967532}"/>
            </a:ext>
          </a:extLst>
        </xdr:cNvPr>
        <xdr:cNvSpPr/>
      </xdr:nvSpPr>
      <xdr:spPr>
        <a:xfrm>
          <a:off x="8699500" y="1682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112622</xdr:rowOff>
    </xdr:from>
    <xdr:ext cx="534377" cy="259045"/>
    <xdr:sp macro="" textlink="">
      <xdr:nvSpPr>
        <xdr:cNvPr id="488" name="テキスト ボックス 487">
          <a:extLst>
            <a:ext uri="{FF2B5EF4-FFF2-40B4-BE49-F238E27FC236}">
              <a16:creationId xmlns:a16="http://schemas.microsoft.com/office/drawing/2014/main" id="{1F22882B-6142-4744-93AE-1FF320865F28}"/>
            </a:ext>
          </a:extLst>
        </xdr:cNvPr>
        <xdr:cNvSpPr txBox="1"/>
      </xdr:nvSpPr>
      <xdr:spPr>
        <a:xfrm>
          <a:off x="8483111" y="1691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114122</xdr:rowOff>
    </xdr:from>
    <xdr:to>
      <xdr:col>41</xdr:col>
      <xdr:colOff>101600</xdr:colOff>
      <xdr:row>98</xdr:row>
      <xdr:rowOff>44272</xdr:rowOff>
    </xdr:to>
    <xdr:sp macro="" textlink="">
      <xdr:nvSpPr>
        <xdr:cNvPr id="489" name="楕円 488">
          <a:extLst>
            <a:ext uri="{FF2B5EF4-FFF2-40B4-BE49-F238E27FC236}">
              <a16:creationId xmlns:a16="http://schemas.microsoft.com/office/drawing/2014/main" id="{6254900D-1524-432F-9102-5014ABFCE872}"/>
            </a:ext>
          </a:extLst>
        </xdr:cNvPr>
        <xdr:cNvSpPr/>
      </xdr:nvSpPr>
      <xdr:spPr>
        <a:xfrm>
          <a:off x="7810500" y="167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35399</xdr:rowOff>
    </xdr:from>
    <xdr:ext cx="534377" cy="259045"/>
    <xdr:sp macro="" textlink="">
      <xdr:nvSpPr>
        <xdr:cNvPr id="490" name="テキスト ボックス 489">
          <a:extLst>
            <a:ext uri="{FF2B5EF4-FFF2-40B4-BE49-F238E27FC236}">
              <a16:creationId xmlns:a16="http://schemas.microsoft.com/office/drawing/2014/main" id="{52A6962A-C615-40A8-A255-BE1177D4B2BD}"/>
            </a:ext>
          </a:extLst>
        </xdr:cNvPr>
        <xdr:cNvSpPr txBox="1"/>
      </xdr:nvSpPr>
      <xdr:spPr>
        <a:xfrm>
          <a:off x="7594111" y="1683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96008</xdr:rowOff>
    </xdr:from>
    <xdr:to>
      <xdr:col>36</xdr:col>
      <xdr:colOff>165100</xdr:colOff>
      <xdr:row>98</xdr:row>
      <xdr:rowOff>26158</xdr:rowOff>
    </xdr:to>
    <xdr:sp macro="" textlink="">
      <xdr:nvSpPr>
        <xdr:cNvPr id="491" name="楕円 490">
          <a:extLst>
            <a:ext uri="{FF2B5EF4-FFF2-40B4-BE49-F238E27FC236}">
              <a16:creationId xmlns:a16="http://schemas.microsoft.com/office/drawing/2014/main" id="{43B66B24-F98B-474E-BEA6-3379ADFE71F6}"/>
            </a:ext>
          </a:extLst>
        </xdr:cNvPr>
        <xdr:cNvSpPr/>
      </xdr:nvSpPr>
      <xdr:spPr>
        <a:xfrm>
          <a:off x="6921500" y="1672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17285</xdr:rowOff>
    </xdr:from>
    <xdr:ext cx="534377" cy="259045"/>
    <xdr:sp macro="" textlink="">
      <xdr:nvSpPr>
        <xdr:cNvPr id="492" name="テキスト ボックス 491">
          <a:extLst>
            <a:ext uri="{FF2B5EF4-FFF2-40B4-BE49-F238E27FC236}">
              <a16:creationId xmlns:a16="http://schemas.microsoft.com/office/drawing/2014/main" id="{440D5F54-1C9E-40B8-9FAB-3016E3DE4AF6}"/>
            </a:ext>
          </a:extLst>
        </xdr:cNvPr>
        <xdr:cNvSpPr txBox="1"/>
      </xdr:nvSpPr>
      <xdr:spPr>
        <a:xfrm>
          <a:off x="6705111" y="1681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F46A6CF2-8A2B-44B9-B6C5-66C08846EB5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E8DCF2A9-C630-4CED-8D4D-79882EC789D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250D896-C3C6-48EC-A520-CD17431809BC}"/>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408F6550-8B84-48D4-9B89-C1B182A7B71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97119096-1E91-46B5-B5B5-710A26E166C5}"/>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1651A017-93A4-4960-8122-3FAF5C19765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42F24C82-4205-40F2-8C01-F082C9B4EC67}"/>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99E2F535-C82D-4299-98AC-D23D2E3576BE}"/>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1E515439-830D-490B-9B9B-F224D36C91F9}"/>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8278A776-3BF6-4C14-BD0D-038F88DADDA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8AE2C390-727F-4443-A78D-ECFCE2C16091}"/>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5559CD9B-EA1B-4716-81D1-B0B4F650DAB5}"/>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C5F03E24-C6F9-469E-8266-2F3A856D2055}"/>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49368857-DB2C-46A3-A2AD-B1510BABB806}"/>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C2A03842-2E2E-49E4-B204-25728BF246E7}"/>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F0DD1FEF-6B35-4B19-BCF0-37BB08A00C0B}"/>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3048050D-13E3-431E-AB4C-0F6CF2E7BCAF}"/>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927EAE94-9AA7-475D-B073-B829A61DFF78}"/>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EF02BDEA-FB66-4C00-9DE3-412A8718C2A6}"/>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D8FEE276-059E-4680-8A99-1228234BCAFE}"/>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34A546A8-E507-421D-9F9B-40101AB66C11}"/>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2E5B5CDC-5EB1-4A7E-B60A-ABE327E724E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DF0FAEF3-E411-4042-A2F1-920EF1F26BCC}"/>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8CEC7970-D6FF-42B3-9E1D-082E06EF8025}"/>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6FD8F7E9-0E65-40FD-BAF0-B6EA2725E4A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56881</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C87EC90F-4E7F-42D8-AA66-765CE0AD2AE0}"/>
            </a:ext>
          </a:extLst>
        </xdr:cNvPr>
        <xdr:cNvCxnSpPr/>
      </xdr:nvCxnSpPr>
      <xdr:spPr>
        <a:xfrm flipV="1">
          <a:off x="16317595" y="5371831"/>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118758</xdr:rowOff>
    </xdr:from>
    <xdr:ext cx="249299" cy="259045"/>
    <xdr:sp macro="" textlink="">
      <xdr:nvSpPr>
        <xdr:cNvPr id="519" name="災害復旧事業費最小値テキスト">
          <a:extLst>
            <a:ext uri="{FF2B5EF4-FFF2-40B4-BE49-F238E27FC236}">
              <a16:creationId xmlns:a16="http://schemas.microsoft.com/office/drawing/2014/main" id="{253F632C-A028-4003-B034-1AADDA5FFAF6}"/>
            </a:ext>
          </a:extLst>
        </xdr:cNvPr>
        <xdr:cNvSpPr txBox="1"/>
      </xdr:nvSpPr>
      <xdr:spPr>
        <a:xfrm>
          <a:off x="16370300" y="6805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8220F785-1326-4482-B304-52C3428F367B}"/>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3558</xdr:rowOff>
    </xdr:from>
    <xdr:ext cx="534377" cy="259045"/>
    <xdr:sp macro="" textlink="">
      <xdr:nvSpPr>
        <xdr:cNvPr id="521" name="災害復旧事業費最大値テキスト">
          <a:extLst>
            <a:ext uri="{FF2B5EF4-FFF2-40B4-BE49-F238E27FC236}">
              <a16:creationId xmlns:a16="http://schemas.microsoft.com/office/drawing/2014/main" id="{3FE1DCDF-49ED-44E6-A91D-C7BECB20E51B}"/>
            </a:ext>
          </a:extLst>
        </xdr:cNvPr>
        <xdr:cNvSpPr txBox="1"/>
      </xdr:nvSpPr>
      <xdr:spPr>
        <a:xfrm>
          <a:off x="16370300" y="514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56881</xdr:rowOff>
    </xdr:from>
    <xdr:to>
      <xdr:col>86</xdr:col>
      <xdr:colOff>25400</xdr:colOff>
      <xdr:row>31</xdr:row>
      <xdr:rowOff>56881</xdr:rowOff>
    </xdr:to>
    <xdr:cxnSp macro="">
      <xdr:nvCxnSpPr>
        <xdr:cNvPr id="522" name="直線コネクタ 521">
          <a:extLst>
            <a:ext uri="{FF2B5EF4-FFF2-40B4-BE49-F238E27FC236}">
              <a16:creationId xmlns:a16="http://schemas.microsoft.com/office/drawing/2014/main" id="{6637F7CA-DDDB-4644-B44F-9BE99102F9D5}"/>
            </a:ext>
          </a:extLst>
        </xdr:cNvPr>
        <xdr:cNvCxnSpPr/>
      </xdr:nvCxnSpPr>
      <xdr:spPr>
        <a:xfrm>
          <a:off x="16230600" y="537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71BEB66C-5920-48B7-A01B-348B9B2C48C4}"/>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36209</xdr:rowOff>
    </xdr:from>
    <xdr:ext cx="469744" cy="259045"/>
    <xdr:sp macro="" textlink="">
      <xdr:nvSpPr>
        <xdr:cNvPr id="524" name="災害復旧事業費平均値テキスト">
          <a:extLst>
            <a:ext uri="{FF2B5EF4-FFF2-40B4-BE49-F238E27FC236}">
              <a16:creationId xmlns:a16="http://schemas.microsoft.com/office/drawing/2014/main" id="{7CF26396-9A70-449F-8FAE-F8D681CB92FA}"/>
            </a:ext>
          </a:extLst>
        </xdr:cNvPr>
        <xdr:cNvSpPr txBox="1"/>
      </xdr:nvSpPr>
      <xdr:spPr>
        <a:xfrm>
          <a:off x="16370300" y="6551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13332</xdr:rowOff>
    </xdr:from>
    <xdr:to>
      <xdr:col>85</xdr:col>
      <xdr:colOff>177800</xdr:colOff>
      <xdr:row>39</xdr:row>
      <xdr:rowOff>114932</xdr:rowOff>
    </xdr:to>
    <xdr:sp macro="" textlink="">
      <xdr:nvSpPr>
        <xdr:cNvPr id="525" name="フローチャート: 判断 524">
          <a:extLst>
            <a:ext uri="{FF2B5EF4-FFF2-40B4-BE49-F238E27FC236}">
              <a16:creationId xmlns:a16="http://schemas.microsoft.com/office/drawing/2014/main" id="{B7828FEA-A2F9-46FB-8CE4-26F3315D7866}"/>
            </a:ext>
          </a:extLst>
        </xdr:cNvPr>
        <xdr:cNvSpPr/>
      </xdr:nvSpPr>
      <xdr:spPr>
        <a:xfrm>
          <a:off x="16268700" y="6699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479A5A52-3AE0-42CB-9111-66522A4BD967}"/>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162509</xdr:rowOff>
    </xdr:from>
    <xdr:to>
      <xdr:col>81</xdr:col>
      <xdr:colOff>101600</xdr:colOff>
      <xdr:row>39</xdr:row>
      <xdr:rowOff>92659</xdr:rowOff>
    </xdr:to>
    <xdr:sp macro="" textlink="">
      <xdr:nvSpPr>
        <xdr:cNvPr id="527" name="フローチャート: 判断 526">
          <a:extLst>
            <a:ext uri="{FF2B5EF4-FFF2-40B4-BE49-F238E27FC236}">
              <a16:creationId xmlns:a16="http://schemas.microsoft.com/office/drawing/2014/main" id="{94B4E3B6-4DFA-4A7E-9CF4-E46BA50B357A}"/>
            </a:ext>
          </a:extLst>
        </xdr:cNvPr>
        <xdr:cNvSpPr/>
      </xdr:nvSpPr>
      <xdr:spPr>
        <a:xfrm>
          <a:off x="15430500" y="667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109186</xdr:rowOff>
    </xdr:from>
    <xdr:ext cx="469744" cy="259045"/>
    <xdr:sp macro="" textlink="">
      <xdr:nvSpPr>
        <xdr:cNvPr id="528" name="テキスト ボックス 527">
          <a:extLst>
            <a:ext uri="{FF2B5EF4-FFF2-40B4-BE49-F238E27FC236}">
              <a16:creationId xmlns:a16="http://schemas.microsoft.com/office/drawing/2014/main" id="{7D91835B-FEC4-44A9-B142-2C81A1FCA93F}"/>
            </a:ext>
          </a:extLst>
        </xdr:cNvPr>
        <xdr:cNvSpPr txBox="1"/>
      </xdr:nvSpPr>
      <xdr:spPr>
        <a:xfrm>
          <a:off x="15246428" y="6452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51F8CC0C-27EE-400A-A085-28533B5A390E}"/>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147160</xdr:rowOff>
    </xdr:from>
    <xdr:to>
      <xdr:col>76</xdr:col>
      <xdr:colOff>165100</xdr:colOff>
      <xdr:row>39</xdr:row>
      <xdr:rowOff>77310</xdr:rowOff>
    </xdr:to>
    <xdr:sp macro="" textlink="">
      <xdr:nvSpPr>
        <xdr:cNvPr id="530" name="フローチャート: 判断 529">
          <a:extLst>
            <a:ext uri="{FF2B5EF4-FFF2-40B4-BE49-F238E27FC236}">
              <a16:creationId xmlns:a16="http://schemas.microsoft.com/office/drawing/2014/main" id="{48BC2040-04D5-4D5E-95BF-F413527CCFB5}"/>
            </a:ext>
          </a:extLst>
        </xdr:cNvPr>
        <xdr:cNvSpPr/>
      </xdr:nvSpPr>
      <xdr:spPr>
        <a:xfrm>
          <a:off x="14541500" y="666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93837</xdr:rowOff>
    </xdr:from>
    <xdr:ext cx="469744" cy="259045"/>
    <xdr:sp macro="" textlink="">
      <xdr:nvSpPr>
        <xdr:cNvPr id="531" name="テキスト ボックス 530">
          <a:extLst>
            <a:ext uri="{FF2B5EF4-FFF2-40B4-BE49-F238E27FC236}">
              <a16:creationId xmlns:a16="http://schemas.microsoft.com/office/drawing/2014/main" id="{AE4CE41D-0DE2-400A-B65C-CB67BD8C7E8E}"/>
            </a:ext>
          </a:extLst>
        </xdr:cNvPr>
        <xdr:cNvSpPr txBox="1"/>
      </xdr:nvSpPr>
      <xdr:spPr>
        <a:xfrm>
          <a:off x="14357428" y="643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2" name="直線コネクタ 531">
          <a:extLst>
            <a:ext uri="{FF2B5EF4-FFF2-40B4-BE49-F238E27FC236}">
              <a16:creationId xmlns:a16="http://schemas.microsoft.com/office/drawing/2014/main" id="{7A4B5DE7-3E96-405E-88FD-2E8F5F0ACC85}"/>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165514</xdr:rowOff>
    </xdr:from>
    <xdr:to>
      <xdr:col>72</xdr:col>
      <xdr:colOff>38100</xdr:colOff>
      <xdr:row>39</xdr:row>
      <xdr:rowOff>95664</xdr:rowOff>
    </xdr:to>
    <xdr:sp macro="" textlink="">
      <xdr:nvSpPr>
        <xdr:cNvPr id="533" name="フローチャート: 判断 532">
          <a:extLst>
            <a:ext uri="{FF2B5EF4-FFF2-40B4-BE49-F238E27FC236}">
              <a16:creationId xmlns:a16="http://schemas.microsoft.com/office/drawing/2014/main" id="{7288788E-D67C-4C7B-900B-FE0179EBAA91}"/>
            </a:ext>
          </a:extLst>
        </xdr:cNvPr>
        <xdr:cNvSpPr/>
      </xdr:nvSpPr>
      <xdr:spPr>
        <a:xfrm>
          <a:off x="13652500" y="66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112191</xdr:rowOff>
    </xdr:from>
    <xdr:ext cx="469744" cy="259045"/>
    <xdr:sp macro="" textlink="">
      <xdr:nvSpPr>
        <xdr:cNvPr id="534" name="テキスト ボックス 533">
          <a:extLst>
            <a:ext uri="{FF2B5EF4-FFF2-40B4-BE49-F238E27FC236}">
              <a16:creationId xmlns:a16="http://schemas.microsoft.com/office/drawing/2014/main" id="{10846C75-59CC-4CC3-AC4B-E4555882DB26}"/>
            </a:ext>
          </a:extLst>
        </xdr:cNvPr>
        <xdr:cNvSpPr txBox="1"/>
      </xdr:nvSpPr>
      <xdr:spPr>
        <a:xfrm>
          <a:off x="13468428" y="645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153398</xdr:rowOff>
    </xdr:from>
    <xdr:to>
      <xdr:col>67</xdr:col>
      <xdr:colOff>101600</xdr:colOff>
      <xdr:row>39</xdr:row>
      <xdr:rowOff>83548</xdr:rowOff>
    </xdr:to>
    <xdr:sp macro="" textlink="">
      <xdr:nvSpPr>
        <xdr:cNvPr id="535" name="フローチャート: 判断 534">
          <a:extLst>
            <a:ext uri="{FF2B5EF4-FFF2-40B4-BE49-F238E27FC236}">
              <a16:creationId xmlns:a16="http://schemas.microsoft.com/office/drawing/2014/main" id="{BC800B12-1E36-48BA-8C24-97B73DD36517}"/>
            </a:ext>
          </a:extLst>
        </xdr:cNvPr>
        <xdr:cNvSpPr/>
      </xdr:nvSpPr>
      <xdr:spPr>
        <a:xfrm>
          <a:off x="12763500" y="666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100075</xdr:rowOff>
    </xdr:from>
    <xdr:ext cx="469744" cy="259045"/>
    <xdr:sp macro="" textlink="">
      <xdr:nvSpPr>
        <xdr:cNvPr id="536" name="テキスト ボックス 535">
          <a:extLst>
            <a:ext uri="{FF2B5EF4-FFF2-40B4-BE49-F238E27FC236}">
              <a16:creationId xmlns:a16="http://schemas.microsoft.com/office/drawing/2014/main" id="{08488935-C577-4048-9BDE-FAD794359844}"/>
            </a:ext>
          </a:extLst>
        </xdr:cNvPr>
        <xdr:cNvSpPr txBox="1"/>
      </xdr:nvSpPr>
      <xdr:spPr>
        <a:xfrm>
          <a:off x="12579428" y="6443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FDD8A037-A54B-4629-B037-132CD4DE2AAE}"/>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6AD14131-155D-42A3-B70F-73A1ED96134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749E2CF1-6CB2-4E8C-9EF7-E2A01D747222}"/>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AAE4F202-A87B-428E-AE12-757A481DAF5D}"/>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CA4B019F-541A-4F5A-8687-E1BE33AE3182}"/>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DB6198B7-D14E-4291-906A-172DD963B6B9}"/>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163208</xdr:rowOff>
    </xdr:from>
    <xdr:ext cx="249299" cy="259045"/>
    <xdr:sp macro="" textlink="">
      <xdr:nvSpPr>
        <xdr:cNvPr id="543" name="災害復旧事業費該当値テキスト">
          <a:extLst>
            <a:ext uri="{FF2B5EF4-FFF2-40B4-BE49-F238E27FC236}">
              <a16:creationId xmlns:a16="http://schemas.microsoft.com/office/drawing/2014/main" id="{293E75BC-81D6-4AE6-97B5-D0C1918ADCA4}"/>
            </a:ext>
          </a:extLst>
        </xdr:cNvPr>
        <xdr:cNvSpPr txBox="1"/>
      </xdr:nvSpPr>
      <xdr:spPr>
        <a:xfrm>
          <a:off x="16370300" y="66783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4" name="楕円 543">
          <a:extLst>
            <a:ext uri="{FF2B5EF4-FFF2-40B4-BE49-F238E27FC236}">
              <a16:creationId xmlns:a16="http://schemas.microsoft.com/office/drawing/2014/main" id="{2B23E8E2-C9D3-415D-B969-664265C553B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A35772D4-F93C-472A-8C96-9D6668FDDF4E}"/>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73B0C3FD-ECB2-4801-91BA-62CD5A53A954}"/>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6C354382-0409-4FF1-A017-F2F8A1F30771}"/>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8" name="楕円 547">
          <a:extLst>
            <a:ext uri="{FF2B5EF4-FFF2-40B4-BE49-F238E27FC236}">
              <a16:creationId xmlns:a16="http://schemas.microsoft.com/office/drawing/2014/main" id="{C7B536F8-922C-47F3-9D1E-1C2FA401FD9D}"/>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9" name="テキスト ボックス 548">
          <a:extLst>
            <a:ext uri="{FF2B5EF4-FFF2-40B4-BE49-F238E27FC236}">
              <a16:creationId xmlns:a16="http://schemas.microsoft.com/office/drawing/2014/main" id="{C9702234-62A0-4C1D-AB51-A450A779692D}"/>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0" name="楕円 549">
          <a:extLst>
            <a:ext uri="{FF2B5EF4-FFF2-40B4-BE49-F238E27FC236}">
              <a16:creationId xmlns:a16="http://schemas.microsoft.com/office/drawing/2014/main" id="{CBC8CE4C-17A5-4A84-BE17-C02D96526F9F}"/>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id="{75F6B1B0-7675-4CE2-8038-5EEF8BCF07F3}"/>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7F71E590-556B-4319-A09C-F80E8DF7434B}"/>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591C3CDC-4B4B-4610-AFDD-696656B0D26D}"/>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32B543FB-7C14-4E08-B3B7-754F0F674145}"/>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52299267-661C-4FB7-8466-ACC346B4911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66DBF075-C098-43B0-9E9C-4E9CCF5D1BB2}"/>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F498CBCB-7F5B-48C7-93E8-3DBECAB45B0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FB9AC380-FB50-48B9-96CE-0245FA598C2F}"/>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BA700DC0-008B-45A6-BEC4-2353F98E9BD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4807A573-FD53-4876-A0E5-A6ED0A5EDC5D}"/>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EC203DF9-4704-42C4-9B0A-3C3CD47E2B34}"/>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447F4F54-2F88-417F-9522-CB147A62EA44}"/>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2CB615E1-5E57-4505-A5E9-AC0B01DF3DE2}"/>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5AC4C046-7C13-4B99-BF01-0D7C983CA6B7}"/>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4CF4B0C-F407-4164-94CA-2A08A2A71BE6}"/>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26B6CB58-0B7F-40D8-9850-92AC6FE6C2F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C43A3F9B-0C0D-46CE-8AB1-569426B79FE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8EBFC158-F46E-4A19-8358-961B04C5B5E1}"/>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AFBD2D8E-F263-408E-B613-4A3B37286241}"/>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E773FF25-2100-42D6-B009-2AD628C4A1D2}"/>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D843847-27FE-4E96-85FB-454DEAD2A29A}"/>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BE3E65B3-52B3-4AA3-A6AC-0F873F0E92ED}"/>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323D807E-7051-4957-9278-0BE7335EF6CD}"/>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533F2391-71CF-4548-9326-6D410DBEAB6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E7B8B7A3-54A3-404D-99B6-9ADD9624F4F9}"/>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C75D1065-6F0C-4D93-87F8-ABA6C4CF1CD7}"/>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B3D1F8A7-1F57-4D00-A6B7-8D6CE9A69475}"/>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7FE20CD4-4C43-49EB-A85A-79925C40FB8D}"/>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6876C222-FE30-459A-B212-72E07665A4F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8B0F15-2B9E-4696-984A-6526A9A72A98}"/>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E9978F5C-D957-4B06-8807-FFAE4A7A1C18}"/>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C609CEC6-D8B9-4426-BCB6-6F1DFFF6C99D}"/>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AA3A209B-EEDC-4A90-BB7A-355EFDBEC2E7}"/>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F8DB2B09-69D9-4142-81BB-2321558CD929}"/>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BD69C47B-213A-4C7E-8B97-08B5DC7050B5}"/>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FF081B8E-A957-451A-A84D-D600FB22D067}"/>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320E484D-C082-4CD6-89F0-9B2F93DC00E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46BBE9C9-1625-42E6-B3AE-77BD76515C36}"/>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5FDC5BCF-42FA-44DC-8CCE-7B4C92CDE57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A7D51082-2498-41A2-898E-CC824D30D348}"/>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A05CEC0E-7362-4695-974E-186A80F49918}"/>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9BD98890-929F-45D7-8302-7760A1D6BAEF}"/>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FC4009AA-41FC-4D45-99A8-0C288ACD13F7}"/>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29264199-5AB2-4F45-8B25-5475074840A6}"/>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BF760C56-7A5B-4271-9D38-9EFFBA1812CC}"/>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43F1C1A6-F1DA-4342-B6D2-A69A40E9D79A}"/>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392A771E-2D77-4D73-9AA3-7B61A0A2B914}"/>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B765DBDE-2565-461E-9549-6CA4E1E95DEE}"/>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663A6BBF-98BE-425D-9176-1CCA89F96B75}"/>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B067805-9E19-4BA8-8438-4F2EB8A30924}"/>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7FCB4BE-7CD8-45C1-AF5A-E058C7F3A46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FF513DBD-7331-4148-BE99-85B23C0C3B6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7130339A-A41B-4ABF-B8EB-80E9257C8787}"/>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362D44A3-8CEE-45FD-AAB8-ED10A99AE18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2E9A4C4C-51B5-4FA3-9C59-A28DB2784F98}"/>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8FF7B007-D556-457E-AE8C-4C7D7CB9234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378E235B-6C72-43E0-A1BB-9CF9741B18D9}"/>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33240782-2EE5-4FAF-BC46-C8043EDCD64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AE929C03-09C7-42ED-B756-F8519B6AEE16}"/>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4411FE44-42E7-4337-AD8B-0885417A246C}"/>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FF10A1A0-4147-4CD8-9D25-8A7E58A0CF26}"/>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BB8E70EC-9867-44CE-88EA-68C673EF5EBE}"/>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53923FDD-C173-4693-BA8B-FEC45DCC5454}"/>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9895DAA3-BF68-4792-A882-731E6EAFD703}"/>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A3AF09B3-B843-4137-9F50-1AF7B04BB216}"/>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60B16A08-A3F9-4B44-B712-9F70BDB04DC2}"/>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1512419B-418D-4538-B2D3-DB579183250F}"/>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D768EF6B-851E-422E-BF72-87F4E9D25B79}"/>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D46F135D-7051-460B-9DDA-E7FBA846107C}"/>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A012C00E-41DA-41C1-B5BB-463C18E6037D}"/>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CA7C8791-852E-4465-95D4-5B04A7174AC2}"/>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746ADE6E-26A9-44C3-8BB2-ED2EDFBBD1F4}"/>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97C5763C-21E3-4087-90EF-AF6B92E4170C}"/>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6C690648-B420-4B2D-944B-31F766D4EAEC}"/>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7B31F3EB-ED65-495A-B94F-E60B59B8755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91857</xdr:rowOff>
    </xdr:from>
    <xdr:to>
      <xdr:col>85</xdr:col>
      <xdr:colOff>126364</xdr:colOff>
      <xdr:row>78</xdr:row>
      <xdr:rowOff>155897</xdr:rowOff>
    </xdr:to>
    <xdr:cxnSp macro="">
      <xdr:nvCxnSpPr>
        <xdr:cNvPr id="626" name="直線コネクタ 625">
          <a:extLst>
            <a:ext uri="{FF2B5EF4-FFF2-40B4-BE49-F238E27FC236}">
              <a16:creationId xmlns:a16="http://schemas.microsoft.com/office/drawing/2014/main" id="{CB07F96B-2AC0-433C-93ED-7DE00D6AE0C2}"/>
            </a:ext>
          </a:extLst>
        </xdr:cNvPr>
        <xdr:cNvCxnSpPr/>
      </xdr:nvCxnSpPr>
      <xdr:spPr>
        <a:xfrm flipV="1">
          <a:off x="16317595" y="11921907"/>
          <a:ext cx="1269" cy="1607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159724</xdr:rowOff>
    </xdr:from>
    <xdr:ext cx="469744" cy="259045"/>
    <xdr:sp macro="" textlink="">
      <xdr:nvSpPr>
        <xdr:cNvPr id="627" name="公債費最小値テキスト">
          <a:extLst>
            <a:ext uri="{FF2B5EF4-FFF2-40B4-BE49-F238E27FC236}">
              <a16:creationId xmlns:a16="http://schemas.microsoft.com/office/drawing/2014/main" id="{55823404-829E-45BD-B7FC-55DD40AB610C}"/>
            </a:ext>
          </a:extLst>
        </xdr:cNvPr>
        <xdr:cNvSpPr txBox="1"/>
      </xdr:nvSpPr>
      <xdr:spPr>
        <a:xfrm>
          <a:off x="16370300" y="13532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155897</xdr:rowOff>
    </xdr:from>
    <xdr:to>
      <xdr:col>86</xdr:col>
      <xdr:colOff>25400</xdr:colOff>
      <xdr:row>78</xdr:row>
      <xdr:rowOff>155897</xdr:rowOff>
    </xdr:to>
    <xdr:cxnSp macro="">
      <xdr:nvCxnSpPr>
        <xdr:cNvPr id="628" name="直線コネクタ 627">
          <a:extLst>
            <a:ext uri="{FF2B5EF4-FFF2-40B4-BE49-F238E27FC236}">
              <a16:creationId xmlns:a16="http://schemas.microsoft.com/office/drawing/2014/main" id="{B81D36F9-70B4-4C49-90A1-1E893ABE058D}"/>
            </a:ext>
          </a:extLst>
        </xdr:cNvPr>
        <xdr:cNvCxnSpPr/>
      </xdr:nvCxnSpPr>
      <xdr:spPr>
        <a:xfrm>
          <a:off x="16230600" y="135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38534</xdr:rowOff>
    </xdr:from>
    <xdr:ext cx="599010" cy="259045"/>
    <xdr:sp macro="" textlink="">
      <xdr:nvSpPr>
        <xdr:cNvPr id="629" name="公債費最大値テキスト">
          <a:extLst>
            <a:ext uri="{FF2B5EF4-FFF2-40B4-BE49-F238E27FC236}">
              <a16:creationId xmlns:a16="http://schemas.microsoft.com/office/drawing/2014/main" id="{4AA34DBA-96FA-4B45-B252-95128D44FDAE}"/>
            </a:ext>
          </a:extLst>
        </xdr:cNvPr>
        <xdr:cNvSpPr txBox="1"/>
      </xdr:nvSpPr>
      <xdr:spPr>
        <a:xfrm>
          <a:off x="16370300" y="11697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91857</xdr:rowOff>
    </xdr:from>
    <xdr:to>
      <xdr:col>86</xdr:col>
      <xdr:colOff>25400</xdr:colOff>
      <xdr:row>69</xdr:row>
      <xdr:rowOff>91857</xdr:rowOff>
    </xdr:to>
    <xdr:cxnSp macro="">
      <xdr:nvCxnSpPr>
        <xdr:cNvPr id="630" name="直線コネクタ 629">
          <a:extLst>
            <a:ext uri="{FF2B5EF4-FFF2-40B4-BE49-F238E27FC236}">
              <a16:creationId xmlns:a16="http://schemas.microsoft.com/office/drawing/2014/main" id="{9B04F318-84A6-4CB0-851B-2693A9FE111D}"/>
            </a:ext>
          </a:extLst>
        </xdr:cNvPr>
        <xdr:cNvCxnSpPr/>
      </xdr:nvCxnSpPr>
      <xdr:spPr>
        <a:xfrm>
          <a:off x="16230600" y="1192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25090</xdr:rowOff>
    </xdr:from>
    <xdr:to>
      <xdr:col>85</xdr:col>
      <xdr:colOff>127000</xdr:colOff>
      <xdr:row>77</xdr:row>
      <xdr:rowOff>51085</xdr:rowOff>
    </xdr:to>
    <xdr:cxnSp macro="">
      <xdr:nvCxnSpPr>
        <xdr:cNvPr id="631" name="直線コネクタ 630">
          <a:extLst>
            <a:ext uri="{FF2B5EF4-FFF2-40B4-BE49-F238E27FC236}">
              <a16:creationId xmlns:a16="http://schemas.microsoft.com/office/drawing/2014/main" id="{CC8AB46F-36C4-433F-8C37-8204136329A9}"/>
            </a:ext>
          </a:extLst>
        </xdr:cNvPr>
        <xdr:cNvCxnSpPr/>
      </xdr:nvCxnSpPr>
      <xdr:spPr>
        <a:xfrm flipV="1">
          <a:off x="15481300" y="13226740"/>
          <a:ext cx="8382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28485</xdr:rowOff>
    </xdr:from>
    <xdr:ext cx="534377" cy="259045"/>
    <xdr:sp macro="" textlink="">
      <xdr:nvSpPr>
        <xdr:cNvPr id="632" name="公債費平均値テキスト">
          <a:extLst>
            <a:ext uri="{FF2B5EF4-FFF2-40B4-BE49-F238E27FC236}">
              <a16:creationId xmlns:a16="http://schemas.microsoft.com/office/drawing/2014/main" id="{D9EC35E3-12A4-49C7-A691-B4CFD5A96C48}"/>
            </a:ext>
          </a:extLst>
        </xdr:cNvPr>
        <xdr:cNvSpPr txBox="1"/>
      </xdr:nvSpPr>
      <xdr:spPr>
        <a:xfrm>
          <a:off x="16370300" y="12887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5607</xdr:rowOff>
    </xdr:from>
    <xdr:to>
      <xdr:col>85</xdr:col>
      <xdr:colOff>177800</xdr:colOff>
      <xdr:row>76</xdr:row>
      <xdr:rowOff>107207</xdr:rowOff>
    </xdr:to>
    <xdr:sp macro="" textlink="">
      <xdr:nvSpPr>
        <xdr:cNvPr id="633" name="フローチャート: 判断 632">
          <a:extLst>
            <a:ext uri="{FF2B5EF4-FFF2-40B4-BE49-F238E27FC236}">
              <a16:creationId xmlns:a16="http://schemas.microsoft.com/office/drawing/2014/main" id="{F58D70CF-6BDF-4FF4-B1FF-5614CDFF1CC9}"/>
            </a:ext>
          </a:extLst>
        </xdr:cNvPr>
        <xdr:cNvSpPr/>
      </xdr:nvSpPr>
      <xdr:spPr>
        <a:xfrm>
          <a:off x="16268700" y="1303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51085</xdr:rowOff>
    </xdr:from>
    <xdr:to>
      <xdr:col>81</xdr:col>
      <xdr:colOff>50800</xdr:colOff>
      <xdr:row>77</xdr:row>
      <xdr:rowOff>79218</xdr:rowOff>
    </xdr:to>
    <xdr:cxnSp macro="">
      <xdr:nvCxnSpPr>
        <xdr:cNvPr id="634" name="直線コネクタ 633">
          <a:extLst>
            <a:ext uri="{FF2B5EF4-FFF2-40B4-BE49-F238E27FC236}">
              <a16:creationId xmlns:a16="http://schemas.microsoft.com/office/drawing/2014/main" id="{07DAB643-48D7-4990-BA9E-4F10DB11B00A}"/>
            </a:ext>
          </a:extLst>
        </xdr:cNvPr>
        <xdr:cNvCxnSpPr/>
      </xdr:nvCxnSpPr>
      <xdr:spPr>
        <a:xfrm flipV="1">
          <a:off x="14592300" y="13252735"/>
          <a:ext cx="889000" cy="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15143</xdr:rowOff>
    </xdr:from>
    <xdr:to>
      <xdr:col>81</xdr:col>
      <xdr:colOff>101600</xdr:colOff>
      <xdr:row>76</xdr:row>
      <xdr:rowOff>116743</xdr:rowOff>
    </xdr:to>
    <xdr:sp macro="" textlink="">
      <xdr:nvSpPr>
        <xdr:cNvPr id="635" name="フローチャート: 判断 634">
          <a:extLst>
            <a:ext uri="{FF2B5EF4-FFF2-40B4-BE49-F238E27FC236}">
              <a16:creationId xmlns:a16="http://schemas.microsoft.com/office/drawing/2014/main" id="{A8DC0DFA-E0F8-4D88-A76C-8B95ED812417}"/>
            </a:ext>
          </a:extLst>
        </xdr:cNvPr>
        <xdr:cNvSpPr/>
      </xdr:nvSpPr>
      <xdr:spPr>
        <a:xfrm>
          <a:off x="154305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133271</xdr:rowOff>
    </xdr:from>
    <xdr:ext cx="534377" cy="259045"/>
    <xdr:sp macro="" textlink="">
      <xdr:nvSpPr>
        <xdr:cNvPr id="636" name="テキスト ボックス 635">
          <a:extLst>
            <a:ext uri="{FF2B5EF4-FFF2-40B4-BE49-F238E27FC236}">
              <a16:creationId xmlns:a16="http://schemas.microsoft.com/office/drawing/2014/main" id="{048E96CB-824F-45F4-A5B4-29CDA2D0F803}"/>
            </a:ext>
          </a:extLst>
        </xdr:cNvPr>
        <xdr:cNvSpPr txBox="1"/>
      </xdr:nvSpPr>
      <xdr:spPr>
        <a:xfrm>
          <a:off x="15214111" y="1282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73994</xdr:rowOff>
    </xdr:from>
    <xdr:to>
      <xdr:col>76</xdr:col>
      <xdr:colOff>114300</xdr:colOff>
      <xdr:row>77</xdr:row>
      <xdr:rowOff>79218</xdr:rowOff>
    </xdr:to>
    <xdr:cxnSp macro="">
      <xdr:nvCxnSpPr>
        <xdr:cNvPr id="637" name="直線コネクタ 636">
          <a:extLst>
            <a:ext uri="{FF2B5EF4-FFF2-40B4-BE49-F238E27FC236}">
              <a16:creationId xmlns:a16="http://schemas.microsoft.com/office/drawing/2014/main" id="{98A7291A-53F0-4846-9A9D-406887B10560}"/>
            </a:ext>
          </a:extLst>
        </xdr:cNvPr>
        <xdr:cNvCxnSpPr/>
      </xdr:nvCxnSpPr>
      <xdr:spPr>
        <a:xfrm>
          <a:off x="13703300" y="13275644"/>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31390</xdr:rowOff>
    </xdr:from>
    <xdr:to>
      <xdr:col>76</xdr:col>
      <xdr:colOff>165100</xdr:colOff>
      <xdr:row>76</xdr:row>
      <xdr:rowOff>132990</xdr:rowOff>
    </xdr:to>
    <xdr:sp macro="" textlink="">
      <xdr:nvSpPr>
        <xdr:cNvPr id="638" name="フローチャート: 判断 637">
          <a:extLst>
            <a:ext uri="{FF2B5EF4-FFF2-40B4-BE49-F238E27FC236}">
              <a16:creationId xmlns:a16="http://schemas.microsoft.com/office/drawing/2014/main" id="{56F5CEB0-0F8B-415B-8839-2AD56C248DF8}"/>
            </a:ext>
          </a:extLst>
        </xdr:cNvPr>
        <xdr:cNvSpPr/>
      </xdr:nvSpPr>
      <xdr:spPr>
        <a:xfrm>
          <a:off x="14541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149518</xdr:rowOff>
    </xdr:from>
    <xdr:ext cx="534377" cy="259045"/>
    <xdr:sp macro="" textlink="">
      <xdr:nvSpPr>
        <xdr:cNvPr id="639" name="テキスト ボックス 638">
          <a:extLst>
            <a:ext uri="{FF2B5EF4-FFF2-40B4-BE49-F238E27FC236}">
              <a16:creationId xmlns:a16="http://schemas.microsoft.com/office/drawing/2014/main" id="{B7F86C93-07D3-405A-9AB3-83C5F108D0F7}"/>
            </a:ext>
          </a:extLst>
        </xdr:cNvPr>
        <xdr:cNvSpPr txBox="1"/>
      </xdr:nvSpPr>
      <xdr:spPr>
        <a:xfrm>
          <a:off x="14325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57486</xdr:rowOff>
    </xdr:from>
    <xdr:to>
      <xdr:col>71</xdr:col>
      <xdr:colOff>177800</xdr:colOff>
      <xdr:row>77</xdr:row>
      <xdr:rowOff>73994</xdr:rowOff>
    </xdr:to>
    <xdr:cxnSp macro="">
      <xdr:nvCxnSpPr>
        <xdr:cNvPr id="640" name="直線コネクタ 639">
          <a:extLst>
            <a:ext uri="{FF2B5EF4-FFF2-40B4-BE49-F238E27FC236}">
              <a16:creationId xmlns:a16="http://schemas.microsoft.com/office/drawing/2014/main" id="{98A652C6-9F9B-449F-B29A-F365FBA261C2}"/>
            </a:ext>
          </a:extLst>
        </xdr:cNvPr>
        <xdr:cNvCxnSpPr/>
      </xdr:nvCxnSpPr>
      <xdr:spPr>
        <a:xfrm>
          <a:off x="12814300" y="13259136"/>
          <a:ext cx="889000" cy="1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52699</xdr:rowOff>
    </xdr:from>
    <xdr:to>
      <xdr:col>72</xdr:col>
      <xdr:colOff>38100</xdr:colOff>
      <xdr:row>76</xdr:row>
      <xdr:rowOff>154299</xdr:rowOff>
    </xdr:to>
    <xdr:sp macro="" textlink="">
      <xdr:nvSpPr>
        <xdr:cNvPr id="641" name="フローチャート: 判断 640">
          <a:extLst>
            <a:ext uri="{FF2B5EF4-FFF2-40B4-BE49-F238E27FC236}">
              <a16:creationId xmlns:a16="http://schemas.microsoft.com/office/drawing/2014/main" id="{1E434512-9A7F-4555-8687-049D8252B6FF}"/>
            </a:ext>
          </a:extLst>
        </xdr:cNvPr>
        <xdr:cNvSpPr/>
      </xdr:nvSpPr>
      <xdr:spPr>
        <a:xfrm>
          <a:off x="13652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170827</xdr:rowOff>
    </xdr:from>
    <xdr:ext cx="534377" cy="259045"/>
    <xdr:sp macro="" textlink="">
      <xdr:nvSpPr>
        <xdr:cNvPr id="642" name="テキスト ボックス 641">
          <a:extLst>
            <a:ext uri="{FF2B5EF4-FFF2-40B4-BE49-F238E27FC236}">
              <a16:creationId xmlns:a16="http://schemas.microsoft.com/office/drawing/2014/main" id="{F2BE6117-0DAD-412D-B6EA-71B55F18E491}"/>
            </a:ext>
          </a:extLst>
        </xdr:cNvPr>
        <xdr:cNvSpPr txBox="1"/>
      </xdr:nvSpPr>
      <xdr:spPr>
        <a:xfrm>
          <a:off x="13436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45303</xdr:rowOff>
    </xdr:from>
    <xdr:to>
      <xdr:col>67</xdr:col>
      <xdr:colOff>101600</xdr:colOff>
      <xdr:row>76</xdr:row>
      <xdr:rowOff>146903</xdr:rowOff>
    </xdr:to>
    <xdr:sp macro="" textlink="">
      <xdr:nvSpPr>
        <xdr:cNvPr id="643" name="フローチャート: 判断 642">
          <a:extLst>
            <a:ext uri="{FF2B5EF4-FFF2-40B4-BE49-F238E27FC236}">
              <a16:creationId xmlns:a16="http://schemas.microsoft.com/office/drawing/2014/main" id="{BCB8B890-73EB-4A7A-B8DA-49A6439245F6}"/>
            </a:ext>
          </a:extLst>
        </xdr:cNvPr>
        <xdr:cNvSpPr/>
      </xdr:nvSpPr>
      <xdr:spPr>
        <a:xfrm>
          <a:off x="12763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163430</xdr:rowOff>
    </xdr:from>
    <xdr:ext cx="534377" cy="259045"/>
    <xdr:sp macro="" textlink="">
      <xdr:nvSpPr>
        <xdr:cNvPr id="644" name="テキスト ボックス 643">
          <a:extLst>
            <a:ext uri="{FF2B5EF4-FFF2-40B4-BE49-F238E27FC236}">
              <a16:creationId xmlns:a16="http://schemas.microsoft.com/office/drawing/2014/main" id="{677F2595-965F-481B-A328-94857AB459A7}"/>
            </a:ext>
          </a:extLst>
        </xdr:cNvPr>
        <xdr:cNvSpPr txBox="1"/>
      </xdr:nvSpPr>
      <xdr:spPr>
        <a:xfrm>
          <a:off x="12547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57BBB5F2-C36F-43EA-82C4-CAB25DD8684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7A73E0C3-2619-4589-B0F8-3AB8B1AC25E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646E281D-7DF8-475D-BFF1-0D6E8CA1B40C}"/>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CD8142D6-12A0-463C-B009-0691AE283FF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E9E34B0E-9310-4A8B-8E69-65E0A8F32F8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145740</xdr:rowOff>
    </xdr:from>
    <xdr:to>
      <xdr:col>85</xdr:col>
      <xdr:colOff>177800</xdr:colOff>
      <xdr:row>77</xdr:row>
      <xdr:rowOff>75890</xdr:rowOff>
    </xdr:to>
    <xdr:sp macro="" textlink="">
      <xdr:nvSpPr>
        <xdr:cNvPr id="650" name="楕円 649">
          <a:extLst>
            <a:ext uri="{FF2B5EF4-FFF2-40B4-BE49-F238E27FC236}">
              <a16:creationId xmlns:a16="http://schemas.microsoft.com/office/drawing/2014/main" id="{D9C586D4-7834-4E65-92F8-9CE7A7542382}"/>
            </a:ext>
          </a:extLst>
        </xdr:cNvPr>
        <xdr:cNvSpPr/>
      </xdr:nvSpPr>
      <xdr:spPr>
        <a:xfrm>
          <a:off x="16268700" y="1317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124167</xdr:rowOff>
    </xdr:from>
    <xdr:ext cx="534377" cy="259045"/>
    <xdr:sp macro="" textlink="">
      <xdr:nvSpPr>
        <xdr:cNvPr id="651" name="公債費該当値テキスト">
          <a:extLst>
            <a:ext uri="{FF2B5EF4-FFF2-40B4-BE49-F238E27FC236}">
              <a16:creationId xmlns:a16="http://schemas.microsoft.com/office/drawing/2014/main" id="{03CBFCAD-330A-40F5-969B-2F19A6619E3A}"/>
            </a:ext>
          </a:extLst>
        </xdr:cNvPr>
        <xdr:cNvSpPr txBox="1"/>
      </xdr:nvSpPr>
      <xdr:spPr>
        <a:xfrm>
          <a:off x="16370300" y="13154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285</xdr:rowOff>
    </xdr:from>
    <xdr:to>
      <xdr:col>81</xdr:col>
      <xdr:colOff>101600</xdr:colOff>
      <xdr:row>77</xdr:row>
      <xdr:rowOff>101885</xdr:rowOff>
    </xdr:to>
    <xdr:sp macro="" textlink="">
      <xdr:nvSpPr>
        <xdr:cNvPr id="652" name="楕円 651">
          <a:extLst>
            <a:ext uri="{FF2B5EF4-FFF2-40B4-BE49-F238E27FC236}">
              <a16:creationId xmlns:a16="http://schemas.microsoft.com/office/drawing/2014/main" id="{3DC8797E-E563-48AE-9B6C-FE82BFE85925}"/>
            </a:ext>
          </a:extLst>
        </xdr:cNvPr>
        <xdr:cNvSpPr/>
      </xdr:nvSpPr>
      <xdr:spPr>
        <a:xfrm>
          <a:off x="15430500" y="13201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93012</xdr:rowOff>
    </xdr:from>
    <xdr:ext cx="534377" cy="259045"/>
    <xdr:sp macro="" textlink="">
      <xdr:nvSpPr>
        <xdr:cNvPr id="653" name="テキスト ボックス 652">
          <a:extLst>
            <a:ext uri="{FF2B5EF4-FFF2-40B4-BE49-F238E27FC236}">
              <a16:creationId xmlns:a16="http://schemas.microsoft.com/office/drawing/2014/main" id="{1516A159-B0B1-4D05-9E58-C050324AA572}"/>
            </a:ext>
          </a:extLst>
        </xdr:cNvPr>
        <xdr:cNvSpPr txBox="1"/>
      </xdr:nvSpPr>
      <xdr:spPr>
        <a:xfrm>
          <a:off x="15214111" y="132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28418</xdr:rowOff>
    </xdr:from>
    <xdr:to>
      <xdr:col>76</xdr:col>
      <xdr:colOff>165100</xdr:colOff>
      <xdr:row>77</xdr:row>
      <xdr:rowOff>130018</xdr:rowOff>
    </xdr:to>
    <xdr:sp macro="" textlink="">
      <xdr:nvSpPr>
        <xdr:cNvPr id="654" name="楕円 653">
          <a:extLst>
            <a:ext uri="{FF2B5EF4-FFF2-40B4-BE49-F238E27FC236}">
              <a16:creationId xmlns:a16="http://schemas.microsoft.com/office/drawing/2014/main" id="{69BBB179-214D-4AE8-AD91-176D190E0CA0}"/>
            </a:ext>
          </a:extLst>
        </xdr:cNvPr>
        <xdr:cNvSpPr/>
      </xdr:nvSpPr>
      <xdr:spPr>
        <a:xfrm>
          <a:off x="14541500" y="1323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121145</xdr:rowOff>
    </xdr:from>
    <xdr:ext cx="534377" cy="259045"/>
    <xdr:sp macro="" textlink="">
      <xdr:nvSpPr>
        <xdr:cNvPr id="655" name="テキスト ボックス 654">
          <a:extLst>
            <a:ext uri="{FF2B5EF4-FFF2-40B4-BE49-F238E27FC236}">
              <a16:creationId xmlns:a16="http://schemas.microsoft.com/office/drawing/2014/main" id="{1D00B327-7B64-4A8F-A181-37DD701402B2}"/>
            </a:ext>
          </a:extLst>
        </xdr:cNvPr>
        <xdr:cNvSpPr txBox="1"/>
      </xdr:nvSpPr>
      <xdr:spPr>
        <a:xfrm>
          <a:off x="14325111" y="1332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23194</xdr:rowOff>
    </xdr:from>
    <xdr:to>
      <xdr:col>72</xdr:col>
      <xdr:colOff>38100</xdr:colOff>
      <xdr:row>77</xdr:row>
      <xdr:rowOff>124794</xdr:rowOff>
    </xdr:to>
    <xdr:sp macro="" textlink="">
      <xdr:nvSpPr>
        <xdr:cNvPr id="656" name="楕円 655">
          <a:extLst>
            <a:ext uri="{FF2B5EF4-FFF2-40B4-BE49-F238E27FC236}">
              <a16:creationId xmlns:a16="http://schemas.microsoft.com/office/drawing/2014/main" id="{8AE25A25-A9BC-4B69-B456-A957BE302DD3}"/>
            </a:ext>
          </a:extLst>
        </xdr:cNvPr>
        <xdr:cNvSpPr/>
      </xdr:nvSpPr>
      <xdr:spPr>
        <a:xfrm>
          <a:off x="13652500" y="132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115921</xdr:rowOff>
    </xdr:from>
    <xdr:ext cx="534377" cy="259045"/>
    <xdr:sp macro="" textlink="">
      <xdr:nvSpPr>
        <xdr:cNvPr id="657" name="テキスト ボックス 656">
          <a:extLst>
            <a:ext uri="{FF2B5EF4-FFF2-40B4-BE49-F238E27FC236}">
              <a16:creationId xmlns:a16="http://schemas.microsoft.com/office/drawing/2014/main" id="{421B8930-0DEB-4843-BB20-0FA3476A5E1A}"/>
            </a:ext>
          </a:extLst>
        </xdr:cNvPr>
        <xdr:cNvSpPr txBox="1"/>
      </xdr:nvSpPr>
      <xdr:spPr>
        <a:xfrm>
          <a:off x="13436111" y="1331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6686</xdr:rowOff>
    </xdr:from>
    <xdr:to>
      <xdr:col>67</xdr:col>
      <xdr:colOff>101600</xdr:colOff>
      <xdr:row>77</xdr:row>
      <xdr:rowOff>108286</xdr:rowOff>
    </xdr:to>
    <xdr:sp macro="" textlink="">
      <xdr:nvSpPr>
        <xdr:cNvPr id="658" name="楕円 657">
          <a:extLst>
            <a:ext uri="{FF2B5EF4-FFF2-40B4-BE49-F238E27FC236}">
              <a16:creationId xmlns:a16="http://schemas.microsoft.com/office/drawing/2014/main" id="{8CEC02FC-1215-432A-B8BC-84EFFD237C16}"/>
            </a:ext>
          </a:extLst>
        </xdr:cNvPr>
        <xdr:cNvSpPr/>
      </xdr:nvSpPr>
      <xdr:spPr>
        <a:xfrm>
          <a:off x="12763500" y="1320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99413</xdr:rowOff>
    </xdr:from>
    <xdr:ext cx="534377" cy="259045"/>
    <xdr:sp macro="" textlink="">
      <xdr:nvSpPr>
        <xdr:cNvPr id="659" name="テキスト ボックス 658">
          <a:extLst>
            <a:ext uri="{FF2B5EF4-FFF2-40B4-BE49-F238E27FC236}">
              <a16:creationId xmlns:a16="http://schemas.microsoft.com/office/drawing/2014/main" id="{B79CF0B6-652A-4CA4-8AC2-D3183EEFE1A7}"/>
            </a:ext>
          </a:extLst>
        </xdr:cNvPr>
        <xdr:cNvSpPr txBox="1"/>
      </xdr:nvSpPr>
      <xdr:spPr>
        <a:xfrm>
          <a:off x="12547111" y="1330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35057A70-287F-4E85-958F-81B4B63A6DA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3AC02480-A2A9-4398-BF94-D13ADD1DF137}"/>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F5E47EE7-AE3B-45A3-A509-41D4455B786A}"/>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F42FB377-D92D-477D-A720-1E889D7A9AC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58D411F3-0B25-40C2-81F2-638DCDF5D78B}"/>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17C2FFC0-4AB6-4968-B05C-4824D15D03E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DB3566A1-3258-4BA9-8A8D-6B2A0BD4DA3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9553BEAD-3A16-4C59-8A24-2C44280A7CF6}"/>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8DDF7694-438D-48E7-8F15-CD6D2C071324}"/>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D9E4E05A-B1E7-4EC1-855F-6F645BCFC9DF}"/>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D34DF7D3-E8A2-48FD-B0E5-BA1A4A88F907}"/>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FBC39248-1625-4C70-A605-E9009A2B74AE}"/>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794BF160-D5FC-45FB-86E6-B9BBEF383CE8}"/>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6C6F5236-BA54-486D-BB82-FC386546C555}"/>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1A8A43A6-2452-407C-9FD1-4F0016A13B6D}"/>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CBFD393C-6ED5-46CD-B790-736B943AD05F}"/>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2C83E88E-5A6F-4CDE-9798-8ED046C2099F}"/>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1BC7CB45-41C5-4D06-B086-EAF212E205CD}"/>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96E9EE32-FF6A-464F-93C6-5F6FDEA746D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30573A53-6573-424D-8C05-7762202FB45C}"/>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E174ED14-ED80-4BF6-911C-78E145F2C2FE}"/>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64092</xdr:rowOff>
    </xdr:from>
    <xdr:to>
      <xdr:col>85</xdr:col>
      <xdr:colOff>126364</xdr:colOff>
      <xdr:row>98</xdr:row>
      <xdr:rowOff>139426</xdr:rowOff>
    </xdr:to>
    <xdr:cxnSp macro="">
      <xdr:nvCxnSpPr>
        <xdr:cNvPr id="681" name="直線コネクタ 680">
          <a:extLst>
            <a:ext uri="{FF2B5EF4-FFF2-40B4-BE49-F238E27FC236}">
              <a16:creationId xmlns:a16="http://schemas.microsoft.com/office/drawing/2014/main" id="{C16BDE05-FA39-4723-9B5B-0E69A89179FC}"/>
            </a:ext>
          </a:extLst>
        </xdr:cNvPr>
        <xdr:cNvCxnSpPr/>
      </xdr:nvCxnSpPr>
      <xdr:spPr>
        <a:xfrm flipV="1">
          <a:off x="16317595" y="15494592"/>
          <a:ext cx="1269" cy="144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143253</xdr:rowOff>
    </xdr:from>
    <xdr:ext cx="313932" cy="259045"/>
    <xdr:sp macro="" textlink="">
      <xdr:nvSpPr>
        <xdr:cNvPr id="682" name="積立金最小値テキスト">
          <a:extLst>
            <a:ext uri="{FF2B5EF4-FFF2-40B4-BE49-F238E27FC236}">
              <a16:creationId xmlns:a16="http://schemas.microsoft.com/office/drawing/2014/main" id="{C73C9EE4-EC31-4AA4-ADC7-E2732CFD4019}"/>
            </a:ext>
          </a:extLst>
        </xdr:cNvPr>
        <xdr:cNvSpPr txBox="1"/>
      </xdr:nvSpPr>
      <xdr:spPr>
        <a:xfrm>
          <a:off x="16370300" y="169453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139426</xdr:rowOff>
    </xdr:from>
    <xdr:to>
      <xdr:col>86</xdr:col>
      <xdr:colOff>25400</xdr:colOff>
      <xdr:row>98</xdr:row>
      <xdr:rowOff>139426</xdr:rowOff>
    </xdr:to>
    <xdr:cxnSp macro="">
      <xdr:nvCxnSpPr>
        <xdr:cNvPr id="683" name="直線コネクタ 682">
          <a:extLst>
            <a:ext uri="{FF2B5EF4-FFF2-40B4-BE49-F238E27FC236}">
              <a16:creationId xmlns:a16="http://schemas.microsoft.com/office/drawing/2014/main" id="{80EF5F4D-8F33-492A-9D5E-01B6B416E7CC}"/>
            </a:ext>
          </a:extLst>
        </xdr:cNvPr>
        <xdr:cNvCxnSpPr/>
      </xdr:nvCxnSpPr>
      <xdr:spPr>
        <a:xfrm>
          <a:off x="16230600" y="1694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10769</xdr:rowOff>
    </xdr:from>
    <xdr:ext cx="599010" cy="259045"/>
    <xdr:sp macro="" textlink="">
      <xdr:nvSpPr>
        <xdr:cNvPr id="684" name="積立金最大値テキスト">
          <a:extLst>
            <a:ext uri="{FF2B5EF4-FFF2-40B4-BE49-F238E27FC236}">
              <a16:creationId xmlns:a16="http://schemas.microsoft.com/office/drawing/2014/main" id="{D307C630-042E-4A08-ACDB-2C5DC8DD2808}"/>
            </a:ext>
          </a:extLst>
        </xdr:cNvPr>
        <xdr:cNvSpPr txBox="1"/>
      </xdr:nvSpPr>
      <xdr:spPr>
        <a:xfrm>
          <a:off x="16370300" y="15269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64092</xdr:rowOff>
    </xdr:from>
    <xdr:to>
      <xdr:col>86</xdr:col>
      <xdr:colOff>25400</xdr:colOff>
      <xdr:row>90</xdr:row>
      <xdr:rowOff>64092</xdr:rowOff>
    </xdr:to>
    <xdr:cxnSp macro="">
      <xdr:nvCxnSpPr>
        <xdr:cNvPr id="685" name="直線コネクタ 684">
          <a:extLst>
            <a:ext uri="{FF2B5EF4-FFF2-40B4-BE49-F238E27FC236}">
              <a16:creationId xmlns:a16="http://schemas.microsoft.com/office/drawing/2014/main" id="{EBB72E45-950E-4078-B423-99D293CFD831}"/>
            </a:ext>
          </a:extLst>
        </xdr:cNvPr>
        <xdr:cNvCxnSpPr/>
      </xdr:nvCxnSpPr>
      <xdr:spPr>
        <a:xfrm>
          <a:off x="16230600" y="15494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88379</xdr:rowOff>
    </xdr:from>
    <xdr:to>
      <xdr:col>85</xdr:col>
      <xdr:colOff>127000</xdr:colOff>
      <xdr:row>98</xdr:row>
      <xdr:rowOff>95622</xdr:rowOff>
    </xdr:to>
    <xdr:cxnSp macro="">
      <xdr:nvCxnSpPr>
        <xdr:cNvPr id="686" name="直線コネクタ 685">
          <a:extLst>
            <a:ext uri="{FF2B5EF4-FFF2-40B4-BE49-F238E27FC236}">
              <a16:creationId xmlns:a16="http://schemas.microsoft.com/office/drawing/2014/main" id="{71E24D75-F090-4797-9972-1CFCAED78A50}"/>
            </a:ext>
          </a:extLst>
        </xdr:cNvPr>
        <xdr:cNvCxnSpPr/>
      </xdr:nvCxnSpPr>
      <xdr:spPr>
        <a:xfrm>
          <a:off x="15481300" y="16890479"/>
          <a:ext cx="838200" cy="7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10918</xdr:rowOff>
    </xdr:from>
    <xdr:ext cx="534377" cy="259045"/>
    <xdr:sp macro="" textlink="">
      <xdr:nvSpPr>
        <xdr:cNvPr id="687" name="積立金平均値テキスト">
          <a:extLst>
            <a:ext uri="{FF2B5EF4-FFF2-40B4-BE49-F238E27FC236}">
              <a16:creationId xmlns:a16="http://schemas.microsoft.com/office/drawing/2014/main" id="{82BC51AA-EEEA-455D-B8ED-A9CAA03DC5E2}"/>
            </a:ext>
          </a:extLst>
        </xdr:cNvPr>
        <xdr:cNvSpPr txBox="1"/>
      </xdr:nvSpPr>
      <xdr:spPr>
        <a:xfrm>
          <a:off x="16370300" y="16641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159491</xdr:rowOff>
    </xdr:from>
    <xdr:to>
      <xdr:col>85</xdr:col>
      <xdr:colOff>177800</xdr:colOff>
      <xdr:row>98</xdr:row>
      <xdr:rowOff>89641</xdr:rowOff>
    </xdr:to>
    <xdr:sp macro="" textlink="">
      <xdr:nvSpPr>
        <xdr:cNvPr id="688" name="フローチャート: 判断 687">
          <a:extLst>
            <a:ext uri="{FF2B5EF4-FFF2-40B4-BE49-F238E27FC236}">
              <a16:creationId xmlns:a16="http://schemas.microsoft.com/office/drawing/2014/main" id="{61041FF2-F8E4-4D60-A2B4-ADF4B7C7DE3A}"/>
            </a:ext>
          </a:extLst>
        </xdr:cNvPr>
        <xdr:cNvSpPr/>
      </xdr:nvSpPr>
      <xdr:spPr>
        <a:xfrm>
          <a:off x="16268700" y="1679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81504</xdr:rowOff>
    </xdr:from>
    <xdr:to>
      <xdr:col>81</xdr:col>
      <xdr:colOff>50800</xdr:colOff>
      <xdr:row>98</xdr:row>
      <xdr:rowOff>88379</xdr:rowOff>
    </xdr:to>
    <xdr:cxnSp macro="">
      <xdr:nvCxnSpPr>
        <xdr:cNvPr id="689" name="直線コネクタ 688">
          <a:extLst>
            <a:ext uri="{FF2B5EF4-FFF2-40B4-BE49-F238E27FC236}">
              <a16:creationId xmlns:a16="http://schemas.microsoft.com/office/drawing/2014/main" id="{869F1294-D93C-47FA-96DD-5C3345516E29}"/>
            </a:ext>
          </a:extLst>
        </xdr:cNvPr>
        <xdr:cNvCxnSpPr/>
      </xdr:nvCxnSpPr>
      <xdr:spPr>
        <a:xfrm>
          <a:off x="14592300" y="16883604"/>
          <a:ext cx="8890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150467</xdr:rowOff>
    </xdr:from>
    <xdr:to>
      <xdr:col>81</xdr:col>
      <xdr:colOff>101600</xdr:colOff>
      <xdr:row>98</xdr:row>
      <xdr:rowOff>80617</xdr:rowOff>
    </xdr:to>
    <xdr:sp macro="" textlink="">
      <xdr:nvSpPr>
        <xdr:cNvPr id="690" name="フローチャート: 判断 689">
          <a:extLst>
            <a:ext uri="{FF2B5EF4-FFF2-40B4-BE49-F238E27FC236}">
              <a16:creationId xmlns:a16="http://schemas.microsoft.com/office/drawing/2014/main" id="{DDD4ED9A-1049-4FD2-BF27-6E8007C6B452}"/>
            </a:ext>
          </a:extLst>
        </xdr:cNvPr>
        <xdr:cNvSpPr/>
      </xdr:nvSpPr>
      <xdr:spPr>
        <a:xfrm>
          <a:off x="154305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97144</xdr:rowOff>
    </xdr:from>
    <xdr:ext cx="534377" cy="259045"/>
    <xdr:sp macro="" textlink="">
      <xdr:nvSpPr>
        <xdr:cNvPr id="691" name="テキスト ボックス 690">
          <a:extLst>
            <a:ext uri="{FF2B5EF4-FFF2-40B4-BE49-F238E27FC236}">
              <a16:creationId xmlns:a16="http://schemas.microsoft.com/office/drawing/2014/main" id="{FC37E243-3F07-4A31-B793-10F42853ED2A}"/>
            </a:ext>
          </a:extLst>
        </xdr:cNvPr>
        <xdr:cNvSpPr txBox="1"/>
      </xdr:nvSpPr>
      <xdr:spPr>
        <a:xfrm>
          <a:off x="15214111" y="1655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101564</xdr:rowOff>
    </xdr:from>
    <xdr:to>
      <xdr:col>76</xdr:col>
      <xdr:colOff>114300</xdr:colOff>
      <xdr:row>98</xdr:row>
      <xdr:rowOff>81504</xdr:rowOff>
    </xdr:to>
    <xdr:cxnSp macro="">
      <xdr:nvCxnSpPr>
        <xdr:cNvPr id="692" name="直線コネクタ 691">
          <a:extLst>
            <a:ext uri="{FF2B5EF4-FFF2-40B4-BE49-F238E27FC236}">
              <a16:creationId xmlns:a16="http://schemas.microsoft.com/office/drawing/2014/main" id="{DEFDA589-5551-4715-97D1-B834A19D31D8}"/>
            </a:ext>
          </a:extLst>
        </xdr:cNvPr>
        <xdr:cNvCxnSpPr/>
      </xdr:nvCxnSpPr>
      <xdr:spPr>
        <a:xfrm>
          <a:off x="13703300" y="16732214"/>
          <a:ext cx="889000" cy="1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136554</xdr:rowOff>
    </xdr:from>
    <xdr:to>
      <xdr:col>76</xdr:col>
      <xdr:colOff>165100</xdr:colOff>
      <xdr:row>98</xdr:row>
      <xdr:rowOff>66704</xdr:rowOff>
    </xdr:to>
    <xdr:sp macro="" textlink="">
      <xdr:nvSpPr>
        <xdr:cNvPr id="693" name="フローチャート: 判断 692">
          <a:extLst>
            <a:ext uri="{FF2B5EF4-FFF2-40B4-BE49-F238E27FC236}">
              <a16:creationId xmlns:a16="http://schemas.microsoft.com/office/drawing/2014/main" id="{E8CE0453-FE6E-4DF9-A5F5-F480E2C6F2BC}"/>
            </a:ext>
          </a:extLst>
        </xdr:cNvPr>
        <xdr:cNvSpPr/>
      </xdr:nvSpPr>
      <xdr:spPr>
        <a:xfrm>
          <a:off x="14541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83231</xdr:rowOff>
    </xdr:from>
    <xdr:ext cx="534377" cy="259045"/>
    <xdr:sp macro="" textlink="">
      <xdr:nvSpPr>
        <xdr:cNvPr id="694" name="テキスト ボックス 693">
          <a:extLst>
            <a:ext uri="{FF2B5EF4-FFF2-40B4-BE49-F238E27FC236}">
              <a16:creationId xmlns:a16="http://schemas.microsoft.com/office/drawing/2014/main" id="{076733B7-31C7-4519-83C4-671DA663B4C9}"/>
            </a:ext>
          </a:extLst>
        </xdr:cNvPr>
        <xdr:cNvSpPr txBox="1"/>
      </xdr:nvSpPr>
      <xdr:spPr>
        <a:xfrm>
          <a:off x="14325111" y="16542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101564</xdr:rowOff>
    </xdr:from>
    <xdr:to>
      <xdr:col>71</xdr:col>
      <xdr:colOff>177800</xdr:colOff>
      <xdr:row>98</xdr:row>
      <xdr:rowOff>84520</xdr:rowOff>
    </xdr:to>
    <xdr:cxnSp macro="">
      <xdr:nvCxnSpPr>
        <xdr:cNvPr id="695" name="直線コネクタ 694">
          <a:extLst>
            <a:ext uri="{FF2B5EF4-FFF2-40B4-BE49-F238E27FC236}">
              <a16:creationId xmlns:a16="http://schemas.microsoft.com/office/drawing/2014/main" id="{4C614F78-AE58-4E5F-A8F6-C4882E65D52C}"/>
            </a:ext>
          </a:extLst>
        </xdr:cNvPr>
        <xdr:cNvCxnSpPr/>
      </xdr:nvCxnSpPr>
      <xdr:spPr>
        <a:xfrm flipV="1">
          <a:off x="12814300" y="16732214"/>
          <a:ext cx="889000" cy="15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12264</xdr:rowOff>
    </xdr:from>
    <xdr:to>
      <xdr:col>72</xdr:col>
      <xdr:colOff>38100</xdr:colOff>
      <xdr:row>98</xdr:row>
      <xdr:rowOff>113864</xdr:rowOff>
    </xdr:to>
    <xdr:sp macro="" textlink="">
      <xdr:nvSpPr>
        <xdr:cNvPr id="696" name="フローチャート: 判断 695">
          <a:extLst>
            <a:ext uri="{FF2B5EF4-FFF2-40B4-BE49-F238E27FC236}">
              <a16:creationId xmlns:a16="http://schemas.microsoft.com/office/drawing/2014/main" id="{1A81C703-BF73-49F6-AB90-CDDD215895D7}"/>
            </a:ext>
          </a:extLst>
        </xdr:cNvPr>
        <xdr:cNvSpPr/>
      </xdr:nvSpPr>
      <xdr:spPr>
        <a:xfrm>
          <a:off x="13652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104991</xdr:rowOff>
    </xdr:from>
    <xdr:ext cx="534377" cy="259045"/>
    <xdr:sp macro="" textlink="">
      <xdr:nvSpPr>
        <xdr:cNvPr id="697" name="テキスト ボックス 696">
          <a:extLst>
            <a:ext uri="{FF2B5EF4-FFF2-40B4-BE49-F238E27FC236}">
              <a16:creationId xmlns:a16="http://schemas.microsoft.com/office/drawing/2014/main" id="{3AD9A534-78B1-4478-AC8C-A791EA01437A}"/>
            </a:ext>
          </a:extLst>
        </xdr:cNvPr>
        <xdr:cNvSpPr txBox="1"/>
      </xdr:nvSpPr>
      <xdr:spPr>
        <a:xfrm>
          <a:off x="13436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32175</xdr:rowOff>
    </xdr:from>
    <xdr:to>
      <xdr:col>67</xdr:col>
      <xdr:colOff>101600</xdr:colOff>
      <xdr:row>98</xdr:row>
      <xdr:rowOff>133775</xdr:rowOff>
    </xdr:to>
    <xdr:sp macro="" textlink="">
      <xdr:nvSpPr>
        <xdr:cNvPr id="698" name="フローチャート: 判断 697">
          <a:extLst>
            <a:ext uri="{FF2B5EF4-FFF2-40B4-BE49-F238E27FC236}">
              <a16:creationId xmlns:a16="http://schemas.microsoft.com/office/drawing/2014/main" id="{B80574F6-5FB9-4EDA-8A35-D55895156CBA}"/>
            </a:ext>
          </a:extLst>
        </xdr:cNvPr>
        <xdr:cNvSpPr/>
      </xdr:nvSpPr>
      <xdr:spPr>
        <a:xfrm>
          <a:off x="12763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150302</xdr:rowOff>
    </xdr:from>
    <xdr:ext cx="534377" cy="259045"/>
    <xdr:sp macro="" textlink="">
      <xdr:nvSpPr>
        <xdr:cNvPr id="699" name="テキスト ボックス 698">
          <a:extLst>
            <a:ext uri="{FF2B5EF4-FFF2-40B4-BE49-F238E27FC236}">
              <a16:creationId xmlns:a16="http://schemas.microsoft.com/office/drawing/2014/main" id="{4697A918-BDC0-4075-834F-1E7D39ED9927}"/>
            </a:ext>
          </a:extLst>
        </xdr:cNvPr>
        <xdr:cNvSpPr txBox="1"/>
      </xdr:nvSpPr>
      <xdr:spPr>
        <a:xfrm>
          <a:off x="12547111" y="1660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4A9EDD79-490B-4E8C-BA5B-8CE890E7C44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C275F124-9159-4104-BD5D-EFDF8068A89E}"/>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7F5C1007-7F56-487F-B3AB-E91D3023541D}"/>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34459B9F-310B-4BD6-9C5F-61F4B6F4FD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D2824A30-8ED4-4F35-88DE-7FF7B0E9231F}"/>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44822</xdr:rowOff>
    </xdr:from>
    <xdr:to>
      <xdr:col>85</xdr:col>
      <xdr:colOff>177800</xdr:colOff>
      <xdr:row>98</xdr:row>
      <xdr:rowOff>146422</xdr:rowOff>
    </xdr:to>
    <xdr:sp macro="" textlink="">
      <xdr:nvSpPr>
        <xdr:cNvPr id="705" name="楕円 704">
          <a:extLst>
            <a:ext uri="{FF2B5EF4-FFF2-40B4-BE49-F238E27FC236}">
              <a16:creationId xmlns:a16="http://schemas.microsoft.com/office/drawing/2014/main" id="{2CA0F27E-3F24-47A4-8AA1-14BE7EEB1D4D}"/>
            </a:ext>
          </a:extLst>
        </xdr:cNvPr>
        <xdr:cNvSpPr/>
      </xdr:nvSpPr>
      <xdr:spPr>
        <a:xfrm>
          <a:off x="16268700" y="1684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137919</xdr:rowOff>
    </xdr:from>
    <xdr:ext cx="469744" cy="259045"/>
    <xdr:sp macro="" textlink="">
      <xdr:nvSpPr>
        <xdr:cNvPr id="706" name="積立金該当値テキスト">
          <a:extLst>
            <a:ext uri="{FF2B5EF4-FFF2-40B4-BE49-F238E27FC236}">
              <a16:creationId xmlns:a16="http://schemas.microsoft.com/office/drawing/2014/main" id="{4515E0A8-040A-4387-AF79-882819D06E79}"/>
            </a:ext>
          </a:extLst>
        </xdr:cNvPr>
        <xdr:cNvSpPr txBox="1"/>
      </xdr:nvSpPr>
      <xdr:spPr>
        <a:xfrm>
          <a:off x="16370300" y="167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37579</xdr:rowOff>
    </xdr:from>
    <xdr:to>
      <xdr:col>81</xdr:col>
      <xdr:colOff>101600</xdr:colOff>
      <xdr:row>98</xdr:row>
      <xdr:rowOff>139179</xdr:rowOff>
    </xdr:to>
    <xdr:sp macro="" textlink="">
      <xdr:nvSpPr>
        <xdr:cNvPr id="707" name="楕円 706">
          <a:extLst>
            <a:ext uri="{FF2B5EF4-FFF2-40B4-BE49-F238E27FC236}">
              <a16:creationId xmlns:a16="http://schemas.microsoft.com/office/drawing/2014/main" id="{A44D581B-5D1C-4DAF-BD3B-088B960C9ECC}"/>
            </a:ext>
          </a:extLst>
        </xdr:cNvPr>
        <xdr:cNvSpPr/>
      </xdr:nvSpPr>
      <xdr:spPr>
        <a:xfrm>
          <a:off x="15430500" y="1683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130306</xdr:rowOff>
    </xdr:from>
    <xdr:ext cx="534377" cy="259045"/>
    <xdr:sp macro="" textlink="">
      <xdr:nvSpPr>
        <xdr:cNvPr id="708" name="テキスト ボックス 707">
          <a:extLst>
            <a:ext uri="{FF2B5EF4-FFF2-40B4-BE49-F238E27FC236}">
              <a16:creationId xmlns:a16="http://schemas.microsoft.com/office/drawing/2014/main" id="{9CBCF707-A714-40EA-A8E1-2F96272E1CC1}"/>
            </a:ext>
          </a:extLst>
        </xdr:cNvPr>
        <xdr:cNvSpPr txBox="1"/>
      </xdr:nvSpPr>
      <xdr:spPr>
        <a:xfrm>
          <a:off x="15214111" y="16932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30704</xdr:rowOff>
    </xdr:from>
    <xdr:to>
      <xdr:col>76</xdr:col>
      <xdr:colOff>165100</xdr:colOff>
      <xdr:row>98</xdr:row>
      <xdr:rowOff>132304</xdr:rowOff>
    </xdr:to>
    <xdr:sp macro="" textlink="">
      <xdr:nvSpPr>
        <xdr:cNvPr id="709" name="楕円 708">
          <a:extLst>
            <a:ext uri="{FF2B5EF4-FFF2-40B4-BE49-F238E27FC236}">
              <a16:creationId xmlns:a16="http://schemas.microsoft.com/office/drawing/2014/main" id="{2B8B3B4A-76EF-4F55-AB7C-3A29E88CDD3D}"/>
            </a:ext>
          </a:extLst>
        </xdr:cNvPr>
        <xdr:cNvSpPr/>
      </xdr:nvSpPr>
      <xdr:spPr>
        <a:xfrm>
          <a:off x="14541500" y="1683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123431</xdr:rowOff>
    </xdr:from>
    <xdr:ext cx="534377" cy="259045"/>
    <xdr:sp macro="" textlink="">
      <xdr:nvSpPr>
        <xdr:cNvPr id="710" name="テキスト ボックス 709">
          <a:extLst>
            <a:ext uri="{FF2B5EF4-FFF2-40B4-BE49-F238E27FC236}">
              <a16:creationId xmlns:a16="http://schemas.microsoft.com/office/drawing/2014/main" id="{8B66CFBD-85F5-413D-9C64-AE617E69A5FE}"/>
            </a:ext>
          </a:extLst>
        </xdr:cNvPr>
        <xdr:cNvSpPr txBox="1"/>
      </xdr:nvSpPr>
      <xdr:spPr>
        <a:xfrm>
          <a:off x="14325111" y="1692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50764</xdr:rowOff>
    </xdr:from>
    <xdr:to>
      <xdr:col>72</xdr:col>
      <xdr:colOff>38100</xdr:colOff>
      <xdr:row>97</xdr:row>
      <xdr:rowOff>152364</xdr:rowOff>
    </xdr:to>
    <xdr:sp macro="" textlink="">
      <xdr:nvSpPr>
        <xdr:cNvPr id="711" name="楕円 710">
          <a:extLst>
            <a:ext uri="{FF2B5EF4-FFF2-40B4-BE49-F238E27FC236}">
              <a16:creationId xmlns:a16="http://schemas.microsoft.com/office/drawing/2014/main" id="{5AD23D72-BE00-4EA6-8FFC-DE30D5A58B09}"/>
            </a:ext>
          </a:extLst>
        </xdr:cNvPr>
        <xdr:cNvSpPr/>
      </xdr:nvSpPr>
      <xdr:spPr>
        <a:xfrm>
          <a:off x="13652500" y="166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168891</xdr:rowOff>
    </xdr:from>
    <xdr:ext cx="534377" cy="259045"/>
    <xdr:sp macro="" textlink="">
      <xdr:nvSpPr>
        <xdr:cNvPr id="712" name="テキスト ボックス 711">
          <a:extLst>
            <a:ext uri="{FF2B5EF4-FFF2-40B4-BE49-F238E27FC236}">
              <a16:creationId xmlns:a16="http://schemas.microsoft.com/office/drawing/2014/main" id="{10BCAFC0-8844-4CD3-97DF-8EE688E4D83F}"/>
            </a:ext>
          </a:extLst>
        </xdr:cNvPr>
        <xdr:cNvSpPr txBox="1"/>
      </xdr:nvSpPr>
      <xdr:spPr>
        <a:xfrm>
          <a:off x="13436111" y="1645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33720</xdr:rowOff>
    </xdr:from>
    <xdr:to>
      <xdr:col>67</xdr:col>
      <xdr:colOff>101600</xdr:colOff>
      <xdr:row>98</xdr:row>
      <xdr:rowOff>135320</xdr:rowOff>
    </xdr:to>
    <xdr:sp macro="" textlink="">
      <xdr:nvSpPr>
        <xdr:cNvPr id="713" name="楕円 712">
          <a:extLst>
            <a:ext uri="{FF2B5EF4-FFF2-40B4-BE49-F238E27FC236}">
              <a16:creationId xmlns:a16="http://schemas.microsoft.com/office/drawing/2014/main" id="{B7436582-8BA2-4CBA-845E-36541BCDAFD2}"/>
            </a:ext>
          </a:extLst>
        </xdr:cNvPr>
        <xdr:cNvSpPr/>
      </xdr:nvSpPr>
      <xdr:spPr>
        <a:xfrm>
          <a:off x="12763500" y="168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126447</xdr:rowOff>
    </xdr:from>
    <xdr:ext cx="534377" cy="259045"/>
    <xdr:sp macro="" textlink="">
      <xdr:nvSpPr>
        <xdr:cNvPr id="714" name="テキスト ボックス 713">
          <a:extLst>
            <a:ext uri="{FF2B5EF4-FFF2-40B4-BE49-F238E27FC236}">
              <a16:creationId xmlns:a16="http://schemas.microsoft.com/office/drawing/2014/main" id="{F3ED2667-1A94-42AE-A31C-395179B0CC3C}"/>
            </a:ext>
          </a:extLst>
        </xdr:cNvPr>
        <xdr:cNvSpPr txBox="1"/>
      </xdr:nvSpPr>
      <xdr:spPr>
        <a:xfrm>
          <a:off x="12547111" y="16928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C09ECCBF-41FC-4BD4-A380-4AB992DC7754}"/>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72AE0834-9B6B-4528-84C5-8570E881846B}"/>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20CDD5FF-E6A5-4CAF-8CB8-4A70CFA3A94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92396A82-3996-45E2-8EFA-1D6B0CAFA16F}"/>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639946E-4980-4D7D-8935-D85A723CBCB5}"/>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220505C3-8E34-4B49-B7DB-AD3B372A760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EFC1A24A-FFD5-4555-B2A8-371A6DD6409B}"/>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52C94C7F-180C-42DB-8688-7AD22129FD0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56A760EB-32A8-483A-9FE7-A17FDD77AE7E}"/>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F603AEA1-FE5B-4178-9FDD-00E9AE51F2E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653FD3D5-AF8C-4C44-858C-846253153148}"/>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424491AA-89B1-4ABB-875D-97A8D097F045}"/>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2E3456FA-0A4B-4763-9B57-0CD0C7CA8254}"/>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90222A1D-BCA3-42F9-8AE6-874A20115037}"/>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50D9FA27-8050-4ECB-9941-2FD9D393DB7F}"/>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EFC0D88D-F765-426F-AD4F-7148F247DBE2}"/>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EC270F35-CA91-44DD-949E-E890891408CF}"/>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D5D6BBA6-0CC2-45BD-978D-AEFDAEF91BA8}"/>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68ACA955-6F1D-4E7C-BB08-F20E2EAAD089}"/>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5021500F-C7C4-4194-8EC5-C385B749D6D9}"/>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DA0D529B-B657-404B-9A7A-BE653E74A6E6}"/>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13056</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306FAB41-325C-404E-903C-18CF6A958A6C}"/>
            </a:ext>
          </a:extLst>
        </xdr:cNvPr>
        <xdr:cNvCxnSpPr/>
      </xdr:nvCxnSpPr>
      <xdr:spPr>
        <a:xfrm flipV="1">
          <a:off x="22159595" y="5156556"/>
          <a:ext cx="1269" cy="149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20A067DC-03FE-4DA1-8428-759CB7A858BA}"/>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D403218-5DEB-4224-BD80-4F9C9A00B4E2}"/>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131183</xdr:rowOff>
    </xdr:from>
    <xdr:ext cx="534377" cy="259045"/>
    <xdr:sp macro="" textlink="">
      <xdr:nvSpPr>
        <xdr:cNvPr id="739" name="投資及び出資金最大値テキスト">
          <a:extLst>
            <a:ext uri="{FF2B5EF4-FFF2-40B4-BE49-F238E27FC236}">
              <a16:creationId xmlns:a16="http://schemas.microsoft.com/office/drawing/2014/main" id="{0B902BAA-8DBB-4E4A-8C9B-61740642550C}"/>
            </a:ext>
          </a:extLst>
        </xdr:cNvPr>
        <xdr:cNvSpPr txBox="1"/>
      </xdr:nvSpPr>
      <xdr:spPr>
        <a:xfrm>
          <a:off x="22212300" y="4931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13056</xdr:rowOff>
    </xdr:from>
    <xdr:to>
      <xdr:col>116</xdr:col>
      <xdr:colOff>152400</xdr:colOff>
      <xdr:row>30</xdr:row>
      <xdr:rowOff>13056</xdr:rowOff>
    </xdr:to>
    <xdr:cxnSp macro="">
      <xdr:nvCxnSpPr>
        <xdr:cNvPr id="740" name="直線コネクタ 739">
          <a:extLst>
            <a:ext uri="{FF2B5EF4-FFF2-40B4-BE49-F238E27FC236}">
              <a16:creationId xmlns:a16="http://schemas.microsoft.com/office/drawing/2014/main" id="{E7C600C1-861F-43CA-A0EB-229321E14169}"/>
            </a:ext>
          </a:extLst>
        </xdr:cNvPr>
        <xdr:cNvCxnSpPr/>
      </xdr:nvCxnSpPr>
      <xdr:spPr>
        <a:xfrm>
          <a:off x="22072600" y="5156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63256</xdr:rowOff>
    </xdr:from>
    <xdr:to>
      <xdr:col>116</xdr:col>
      <xdr:colOff>63500</xdr:colOff>
      <xdr:row>33</xdr:row>
      <xdr:rowOff>71029</xdr:rowOff>
    </xdr:to>
    <xdr:cxnSp macro="">
      <xdr:nvCxnSpPr>
        <xdr:cNvPr id="741" name="直線コネクタ 740">
          <a:extLst>
            <a:ext uri="{FF2B5EF4-FFF2-40B4-BE49-F238E27FC236}">
              <a16:creationId xmlns:a16="http://schemas.microsoft.com/office/drawing/2014/main" id="{AD9DF6AE-3A4D-4C3D-B837-979709FE7F8D}"/>
            </a:ext>
          </a:extLst>
        </xdr:cNvPr>
        <xdr:cNvCxnSpPr/>
      </xdr:nvCxnSpPr>
      <xdr:spPr>
        <a:xfrm flipV="1">
          <a:off x="21323300" y="5206756"/>
          <a:ext cx="838200" cy="52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39529</xdr:rowOff>
    </xdr:from>
    <xdr:ext cx="469744" cy="259045"/>
    <xdr:sp macro="" textlink="">
      <xdr:nvSpPr>
        <xdr:cNvPr id="742" name="投資及び出資金平均値テキスト">
          <a:extLst>
            <a:ext uri="{FF2B5EF4-FFF2-40B4-BE49-F238E27FC236}">
              <a16:creationId xmlns:a16="http://schemas.microsoft.com/office/drawing/2014/main" id="{F578FEDE-9995-49BE-A13D-61E732682F09}"/>
            </a:ext>
          </a:extLst>
        </xdr:cNvPr>
        <xdr:cNvSpPr txBox="1"/>
      </xdr:nvSpPr>
      <xdr:spPr>
        <a:xfrm>
          <a:off x="22212300" y="63831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61102</xdr:rowOff>
    </xdr:from>
    <xdr:to>
      <xdr:col>116</xdr:col>
      <xdr:colOff>114300</xdr:colOff>
      <xdr:row>37</xdr:row>
      <xdr:rowOff>162702</xdr:rowOff>
    </xdr:to>
    <xdr:sp macro="" textlink="">
      <xdr:nvSpPr>
        <xdr:cNvPr id="743" name="フローチャート: 判断 742">
          <a:extLst>
            <a:ext uri="{FF2B5EF4-FFF2-40B4-BE49-F238E27FC236}">
              <a16:creationId xmlns:a16="http://schemas.microsoft.com/office/drawing/2014/main" id="{9A652004-D01A-4454-A11C-E6E86D433BD0}"/>
            </a:ext>
          </a:extLst>
        </xdr:cNvPr>
        <xdr:cNvSpPr/>
      </xdr:nvSpPr>
      <xdr:spPr>
        <a:xfrm>
          <a:off x="22110700" y="640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71029</xdr:rowOff>
    </xdr:from>
    <xdr:to>
      <xdr:col>111</xdr:col>
      <xdr:colOff>177800</xdr:colOff>
      <xdr:row>38</xdr:row>
      <xdr:rowOff>14976</xdr:rowOff>
    </xdr:to>
    <xdr:cxnSp macro="">
      <xdr:nvCxnSpPr>
        <xdr:cNvPr id="744" name="直線コネクタ 743">
          <a:extLst>
            <a:ext uri="{FF2B5EF4-FFF2-40B4-BE49-F238E27FC236}">
              <a16:creationId xmlns:a16="http://schemas.microsoft.com/office/drawing/2014/main" id="{D5092189-D8A7-490C-B4AF-DD50965F798E}"/>
            </a:ext>
          </a:extLst>
        </xdr:cNvPr>
        <xdr:cNvCxnSpPr/>
      </xdr:nvCxnSpPr>
      <xdr:spPr>
        <a:xfrm flipV="1">
          <a:off x="20434300" y="5728879"/>
          <a:ext cx="889000" cy="80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71984</xdr:rowOff>
    </xdr:from>
    <xdr:to>
      <xdr:col>112</xdr:col>
      <xdr:colOff>38100</xdr:colOff>
      <xdr:row>38</xdr:row>
      <xdr:rowOff>2133</xdr:rowOff>
    </xdr:to>
    <xdr:sp macro="" textlink="">
      <xdr:nvSpPr>
        <xdr:cNvPr id="745" name="フローチャート: 判断 744">
          <a:extLst>
            <a:ext uri="{FF2B5EF4-FFF2-40B4-BE49-F238E27FC236}">
              <a16:creationId xmlns:a16="http://schemas.microsoft.com/office/drawing/2014/main" id="{B04236C9-66CD-4F67-A9D4-5411E3182EEA}"/>
            </a:ext>
          </a:extLst>
        </xdr:cNvPr>
        <xdr:cNvSpPr/>
      </xdr:nvSpPr>
      <xdr:spPr>
        <a:xfrm>
          <a:off x="212725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164711</xdr:rowOff>
    </xdr:from>
    <xdr:ext cx="469744" cy="259045"/>
    <xdr:sp macro="" textlink="">
      <xdr:nvSpPr>
        <xdr:cNvPr id="746" name="テキスト ボックス 745">
          <a:extLst>
            <a:ext uri="{FF2B5EF4-FFF2-40B4-BE49-F238E27FC236}">
              <a16:creationId xmlns:a16="http://schemas.microsoft.com/office/drawing/2014/main" id="{FC986C08-C3C5-4A5D-BEEC-AF70A2D26EF0}"/>
            </a:ext>
          </a:extLst>
        </xdr:cNvPr>
        <xdr:cNvSpPr txBox="1"/>
      </xdr:nvSpPr>
      <xdr:spPr>
        <a:xfrm>
          <a:off x="21088428" y="6508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14976</xdr:rowOff>
    </xdr:from>
    <xdr:to>
      <xdr:col>107</xdr:col>
      <xdr:colOff>50800</xdr:colOff>
      <xdr:row>38</xdr:row>
      <xdr:rowOff>21468</xdr:rowOff>
    </xdr:to>
    <xdr:cxnSp macro="">
      <xdr:nvCxnSpPr>
        <xdr:cNvPr id="747" name="直線コネクタ 746">
          <a:extLst>
            <a:ext uri="{FF2B5EF4-FFF2-40B4-BE49-F238E27FC236}">
              <a16:creationId xmlns:a16="http://schemas.microsoft.com/office/drawing/2014/main" id="{166F261C-382E-45BB-AE49-8E458C33BA32}"/>
            </a:ext>
          </a:extLst>
        </xdr:cNvPr>
        <xdr:cNvCxnSpPr/>
      </xdr:nvCxnSpPr>
      <xdr:spPr>
        <a:xfrm flipV="1">
          <a:off x="19545300" y="6530076"/>
          <a:ext cx="889000" cy="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93655</xdr:rowOff>
    </xdr:from>
    <xdr:to>
      <xdr:col>107</xdr:col>
      <xdr:colOff>101600</xdr:colOff>
      <xdr:row>38</xdr:row>
      <xdr:rowOff>23805</xdr:rowOff>
    </xdr:to>
    <xdr:sp macro="" textlink="">
      <xdr:nvSpPr>
        <xdr:cNvPr id="748" name="フローチャート: 判断 747">
          <a:extLst>
            <a:ext uri="{FF2B5EF4-FFF2-40B4-BE49-F238E27FC236}">
              <a16:creationId xmlns:a16="http://schemas.microsoft.com/office/drawing/2014/main" id="{21BABD03-9CA5-4AC3-ABEB-F798A963114D}"/>
            </a:ext>
          </a:extLst>
        </xdr:cNvPr>
        <xdr:cNvSpPr/>
      </xdr:nvSpPr>
      <xdr:spPr>
        <a:xfrm>
          <a:off x="20383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40332</xdr:rowOff>
    </xdr:from>
    <xdr:ext cx="469744" cy="259045"/>
    <xdr:sp macro="" textlink="">
      <xdr:nvSpPr>
        <xdr:cNvPr id="749" name="テキスト ボックス 748">
          <a:extLst>
            <a:ext uri="{FF2B5EF4-FFF2-40B4-BE49-F238E27FC236}">
              <a16:creationId xmlns:a16="http://schemas.microsoft.com/office/drawing/2014/main" id="{4F7D988A-CE18-4A58-9356-CA0E29CB94C2}"/>
            </a:ext>
          </a:extLst>
        </xdr:cNvPr>
        <xdr:cNvSpPr txBox="1"/>
      </xdr:nvSpPr>
      <xdr:spPr>
        <a:xfrm>
          <a:off x="20199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21468</xdr:rowOff>
    </xdr:from>
    <xdr:to>
      <xdr:col>102</xdr:col>
      <xdr:colOff>114300</xdr:colOff>
      <xdr:row>38</xdr:row>
      <xdr:rowOff>38202</xdr:rowOff>
    </xdr:to>
    <xdr:cxnSp macro="">
      <xdr:nvCxnSpPr>
        <xdr:cNvPr id="750" name="直線コネクタ 749">
          <a:extLst>
            <a:ext uri="{FF2B5EF4-FFF2-40B4-BE49-F238E27FC236}">
              <a16:creationId xmlns:a16="http://schemas.microsoft.com/office/drawing/2014/main" id="{EE34CD99-741F-47A5-BEF0-375C17F611E9}"/>
            </a:ext>
          </a:extLst>
        </xdr:cNvPr>
        <xdr:cNvCxnSpPr/>
      </xdr:nvCxnSpPr>
      <xdr:spPr>
        <a:xfrm flipV="1">
          <a:off x="18656300" y="6536568"/>
          <a:ext cx="889000" cy="16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93838</xdr:rowOff>
    </xdr:from>
    <xdr:to>
      <xdr:col>102</xdr:col>
      <xdr:colOff>165100</xdr:colOff>
      <xdr:row>38</xdr:row>
      <xdr:rowOff>23988</xdr:rowOff>
    </xdr:to>
    <xdr:sp macro="" textlink="">
      <xdr:nvSpPr>
        <xdr:cNvPr id="751" name="フローチャート: 判断 750">
          <a:extLst>
            <a:ext uri="{FF2B5EF4-FFF2-40B4-BE49-F238E27FC236}">
              <a16:creationId xmlns:a16="http://schemas.microsoft.com/office/drawing/2014/main" id="{CD06946C-A604-4AB4-8D63-BAF4428167B2}"/>
            </a:ext>
          </a:extLst>
        </xdr:cNvPr>
        <xdr:cNvSpPr/>
      </xdr:nvSpPr>
      <xdr:spPr>
        <a:xfrm>
          <a:off x="19494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40515</xdr:rowOff>
    </xdr:from>
    <xdr:ext cx="469744" cy="259045"/>
    <xdr:sp macro="" textlink="">
      <xdr:nvSpPr>
        <xdr:cNvPr id="752" name="テキスト ボックス 751">
          <a:extLst>
            <a:ext uri="{FF2B5EF4-FFF2-40B4-BE49-F238E27FC236}">
              <a16:creationId xmlns:a16="http://schemas.microsoft.com/office/drawing/2014/main" id="{F77B7A69-B95E-422C-91A2-458ABB8CC611}"/>
            </a:ext>
          </a:extLst>
        </xdr:cNvPr>
        <xdr:cNvSpPr txBox="1"/>
      </xdr:nvSpPr>
      <xdr:spPr>
        <a:xfrm>
          <a:off x="19310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121819</xdr:rowOff>
    </xdr:from>
    <xdr:to>
      <xdr:col>98</xdr:col>
      <xdr:colOff>38100</xdr:colOff>
      <xdr:row>38</xdr:row>
      <xdr:rowOff>51969</xdr:rowOff>
    </xdr:to>
    <xdr:sp macro="" textlink="">
      <xdr:nvSpPr>
        <xdr:cNvPr id="753" name="フローチャート: 判断 752">
          <a:extLst>
            <a:ext uri="{FF2B5EF4-FFF2-40B4-BE49-F238E27FC236}">
              <a16:creationId xmlns:a16="http://schemas.microsoft.com/office/drawing/2014/main" id="{82281E05-D11F-4C2D-952E-C66C4BA3D924}"/>
            </a:ext>
          </a:extLst>
        </xdr:cNvPr>
        <xdr:cNvSpPr/>
      </xdr:nvSpPr>
      <xdr:spPr>
        <a:xfrm>
          <a:off x="18605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68496</xdr:rowOff>
    </xdr:from>
    <xdr:ext cx="469744" cy="259045"/>
    <xdr:sp macro="" textlink="">
      <xdr:nvSpPr>
        <xdr:cNvPr id="754" name="テキスト ボックス 753">
          <a:extLst>
            <a:ext uri="{FF2B5EF4-FFF2-40B4-BE49-F238E27FC236}">
              <a16:creationId xmlns:a16="http://schemas.microsoft.com/office/drawing/2014/main" id="{631A7A75-19FB-4E5B-BA51-091EF1F6BB33}"/>
            </a:ext>
          </a:extLst>
        </xdr:cNvPr>
        <xdr:cNvSpPr txBox="1"/>
      </xdr:nvSpPr>
      <xdr:spPr>
        <a:xfrm>
          <a:off x="18421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22294062-038F-4E57-AC98-319BC0584046}"/>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4991C3B7-DB71-4765-BDD5-B962BB2B9C5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F361C986-F436-4C89-A61B-B369A540E861}"/>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B733DB92-A8DD-422E-8C7B-36AF287DDB17}"/>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2A5D6A37-6307-4B6B-83CD-30A2CEDE921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12456</xdr:rowOff>
    </xdr:from>
    <xdr:to>
      <xdr:col>116</xdr:col>
      <xdr:colOff>114300</xdr:colOff>
      <xdr:row>30</xdr:row>
      <xdr:rowOff>114056</xdr:rowOff>
    </xdr:to>
    <xdr:sp macro="" textlink="">
      <xdr:nvSpPr>
        <xdr:cNvPr id="760" name="楕円 759">
          <a:extLst>
            <a:ext uri="{FF2B5EF4-FFF2-40B4-BE49-F238E27FC236}">
              <a16:creationId xmlns:a16="http://schemas.microsoft.com/office/drawing/2014/main" id="{FB924A20-FBC5-498F-A4E0-F36377710104}"/>
            </a:ext>
          </a:extLst>
        </xdr:cNvPr>
        <xdr:cNvSpPr/>
      </xdr:nvSpPr>
      <xdr:spPr>
        <a:xfrm>
          <a:off x="22110700" y="515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98833</xdr:rowOff>
    </xdr:from>
    <xdr:ext cx="534377" cy="259045"/>
    <xdr:sp macro="" textlink="">
      <xdr:nvSpPr>
        <xdr:cNvPr id="761" name="投資及び出資金該当値テキスト">
          <a:extLst>
            <a:ext uri="{FF2B5EF4-FFF2-40B4-BE49-F238E27FC236}">
              <a16:creationId xmlns:a16="http://schemas.microsoft.com/office/drawing/2014/main" id="{79A09F7B-25C7-4838-B380-18EE8190AA38}"/>
            </a:ext>
          </a:extLst>
        </xdr:cNvPr>
        <xdr:cNvSpPr txBox="1"/>
      </xdr:nvSpPr>
      <xdr:spPr>
        <a:xfrm>
          <a:off x="22212300" y="507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20229</xdr:rowOff>
    </xdr:from>
    <xdr:to>
      <xdr:col>112</xdr:col>
      <xdr:colOff>38100</xdr:colOff>
      <xdr:row>33</xdr:row>
      <xdr:rowOff>121829</xdr:rowOff>
    </xdr:to>
    <xdr:sp macro="" textlink="">
      <xdr:nvSpPr>
        <xdr:cNvPr id="762" name="楕円 761">
          <a:extLst>
            <a:ext uri="{FF2B5EF4-FFF2-40B4-BE49-F238E27FC236}">
              <a16:creationId xmlns:a16="http://schemas.microsoft.com/office/drawing/2014/main" id="{F0094D8B-5531-4B04-9351-53F0742A3838}"/>
            </a:ext>
          </a:extLst>
        </xdr:cNvPr>
        <xdr:cNvSpPr/>
      </xdr:nvSpPr>
      <xdr:spPr>
        <a:xfrm>
          <a:off x="21272500" y="5678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31</xdr:row>
      <xdr:rowOff>138356</xdr:rowOff>
    </xdr:from>
    <xdr:ext cx="534377" cy="259045"/>
    <xdr:sp macro="" textlink="">
      <xdr:nvSpPr>
        <xdr:cNvPr id="763" name="テキスト ボックス 762">
          <a:extLst>
            <a:ext uri="{FF2B5EF4-FFF2-40B4-BE49-F238E27FC236}">
              <a16:creationId xmlns:a16="http://schemas.microsoft.com/office/drawing/2014/main" id="{6C34DE77-E63F-42EA-BE6C-C21ACF431A5F}"/>
            </a:ext>
          </a:extLst>
        </xdr:cNvPr>
        <xdr:cNvSpPr txBox="1"/>
      </xdr:nvSpPr>
      <xdr:spPr>
        <a:xfrm>
          <a:off x="21056111" y="5453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135626</xdr:rowOff>
    </xdr:from>
    <xdr:to>
      <xdr:col>107</xdr:col>
      <xdr:colOff>101600</xdr:colOff>
      <xdr:row>38</xdr:row>
      <xdr:rowOff>65776</xdr:rowOff>
    </xdr:to>
    <xdr:sp macro="" textlink="">
      <xdr:nvSpPr>
        <xdr:cNvPr id="764" name="楕円 763">
          <a:extLst>
            <a:ext uri="{FF2B5EF4-FFF2-40B4-BE49-F238E27FC236}">
              <a16:creationId xmlns:a16="http://schemas.microsoft.com/office/drawing/2014/main" id="{AB6125EF-C4FB-40C0-914B-A98052C08DCA}"/>
            </a:ext>
          </a:extLst>
        </xdr:cNvPr>
        <xdr:cNvSpPr/>
      </xdr:nvSpPr>
      <xdr:spPr>
        <a:xfrm>
          <a:off x="20383500" y="647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56903</xdr:rowOff>
    </xdr:from>
    <xdr:ext cx="469744" cy="259045"/>
    <xdr:sp macro="" textlink="">
      <xdr:nvSpPr>
        <xdr:cNvPr id="765" name="テキスト ボックス 764">
          <a:extLst>
            <a:ext uri="{FF2B5EF4-FFF2-40B4-BE49-F238E27FC236}">
              <a16:creationId xmlns:a16="http://schemas.microsoft.com/office/drawing/2014/main" id="{FB759B60-1105-4DBF-99A3-D3979F0BC327}"/>
            </a:ext>
          </a:extLst>
        </xdr:cNvPr>
        <xdr:cNvSpPr txBox="1"/>
      </xdr:nvSpPr>
      <xdr:spPr>
        <a:xfrm>
          <a:off x="20199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142118</xdr:rowOff>
    </xdr:from>
    <xdr:to>
      <xdr:col>102</xdr:col>
      <xdr:colOff>165100</xdr:colOff>
      <xdr:row>38</xdr:row>
      <xdr:rowOff>72268</xdr:rowOff>
    </xdr:to>
    <xdr:sp macro="" textlink="">
      <xdr:nvSpPr>
        <xdr:cNvPr id="766" name="楕円 765">
          <a:extLst>
            <a:ext uri="{FF2B5EF4-FFF2-40B4-BE49-F238E27FC236}">
              <a16:creationId xmlns:a16="http://schemas.microsoft.com/office/drawing/2014/main" id="{E36D9E53-224C-40B2-8824-3EA076EB1A43}"/>
            </a:ext>
          </a:extLst>
        </xdr:cNvPr>
        <xdr:cNvSpPr/>
      </xdr:nvSpPr>
      <xdr:spPr>
        <a:xfrm>
          <a:off x="19494500" y="6485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63395</xdr:rowOff>
    </xdr:from>
    <xdr:ext cx="469744" cy="259045"/>
    <xdr:sp macro="" textlink="">
      <xdr:nvSpPr>
        <xdr:cNvPr id="767" name="テキスト ボックス 766">
          <a:extLst>
            <a:ext uri="{FF2B5EF4-FFF2-40B4-BE49-F238E27FC236}">
              <a16:creationId xmlns:a16="http://schemas.microsoft.com/office/drawing/2014/main" id="{FEA075C9-88CD-4765-9409-7CDD156A162F}"/>
            </a:ext>
          </a:extLst>
        </xdr:cNvPr>
        <xdr:cNvSpPr txBox="1"/>
      </xdr:nvSpPr>
      <xdr:spPr>
        <a:xfrm>
          <a:off x="19310428" y="6578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158852</xdr:rowOff>
    </xdr:from>
    <xdr:to>
      <xdr:col>98</xdr:col>
      <xdr:colOff>38100</xdr:colOff>
      <xdr:row>38</xdr:row>
      <xdr:rowOff>89002</xdr:rowOff>
    </xdr:to>
    <xdr:sp macro="" textlink="">
      <xdr:nvSpPr>
        <xdr:cNvPr id="768" name="楕円 767">
          <a:extLst>
            <a:ext uri="{FF2B5EF4-FFF2-40B4-BE49-F238E27FC236}">
              <a16:creationId xmlns:a16="http://schemas.microsoft.com/office/drawing/2014/main" id="{EA7F02DD-6E6C-4942-8B91-B818092D83BB}"/>
            </a:ext>
          </a:extLst>
        </xdr:cNvPr>
        <xdr:cNvSpPr/>
      </xdr:nvSpPr>
      <xdr:spPr>
        <a:xfrm>
          <a:off x="18605500" y="650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80129</xdr:rowOff>
    </xdr:from>
    <xdr:ext cx="469744" cy="259045"/>
    <xdr:sp macro="" textlink="">
      <xdr:nvSpPr>
        <xdr:cNvPr id="769" name="テキスト ボックス 768">
          <a:extLst>
            <a:ext uri="{FF2B5EF4-FFF2-40B4-BE49-F238E27FC236}">
              <a16:creationId xmlns:a16="http://schemas.microsoft.com/office/drawing/2014/main" id="{46718B3C-F421-4FF1-8629-33628CAE2A58}"/>
            </a:ext>
          </a:extLst>
        </xdr:cNvPr>
        <xdr:cNvSpPr txBox="1"/>
      </xdr:nvSpPr>
      <xdr:spPr>
        <a:xfrm>
          <a:off x="18421428" y="659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D478607C-3E35-4C33-ABA7-5E153207339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B6EEEBD9-D436-4A42-961B-F53F45CB758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B898083-FD56-4D67-9E08-2E5E50CCFF1C}"/>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518E08E7-B406-4740-8B33-D32F5ED50C2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A3ABCF2E-95FC-4502-8B6B-354523E9D954}"/>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D86BBFF2-8AA4-4C0E-9D32-152DC169C62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59BA7F52-E871-4A05-8E70-57FD358065B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BE7B97F7-4158-46FB-9601-EDA994E187EE}"/>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1E12ED8E-9D58-4C98-9496-DC70685165A9}"/>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859AD88E-DDB2-4839-8E7F-C023A89FB3A4}"/>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a:extLst>
            <a:ext uri="{FF2B5EF4-FFF2-40B4-BE49-F238E27FC236}">
              <a16:creationId xmlns:a16="http://schemas.microsoft.com/office/drawing/2014/main" id="{6976AEE9-0EFF-4A99-A41B-C8CEBFDAFFCE}"/>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a:extLst>
            <a:ext uri="{FF2B5EF4-FFF2-40B4-BE49-F238E27FC236}">
              <a16:creationId xmlns:a16="http://schemas.microsoft.com/office/drawing/2014/main" id="{913385E8-D6DF-44D1-AA30-8C2480B3315D}"/>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a:extLst>
            <a:ext uri="{FF2B5EF4-FFF2-40B4-BE49-F238E27FC236}">
              <a16:creationId xmlns:a16="http://schemas.microsoft.com/office/drawing/2014/main" id="{3D02CCD8-D36A-4391-82DC-39E989523F71}"/>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83" name="テキスト ボックス 782">
          <a:extLst>
            <a:ext uri="{FF2B5EF4-FFF2-40B4-BE49-F238E27FC236}">
              <a16:creationId xmlns:a16="http://schemas.microsoft.com/office/drawing/2014/main" id="{584F7C25-7BCD-4B01-BEF0-C0751F14FABF}"/>
            </a:ext>
          </a:extLst>
        </xdr:cNvPr>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a:extLst>
            <a:ext uri="{FF2B5EF4-FFF2-40B4-BE49-F238E27FC236}">
              <a16:creationId xmlns:a16="http://schemas.microsoft.com/office/drawing/2014/main" id="{9C0444A6-11D0-40CF-B9BA-1070D78CFCB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a:extLst>
            <a:ext uri="{FF2B5EF4-FFF2-40B4-BE49-F238E27FC236}">
              <a16:creationId xmlns:a16="http://schemas.microsoft.com/office/drawing/2014/main" id="{857CB8BD-1332-463A-A436-21B9DCD407BC}"/>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a:extLst>
            <a:ext uri="{FF2B5EF4-FFF2-40B4-BE49-F238E27FC236}">
              <a16:creationId xmlns:a16="http://schemas.microsoft.com/office/drawing/2014/main" id="{16770D76-8D58-4DD3-ACF0-AB147F521016}"/>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a:extLst>
            <a:ext uri="{FF2B5EF4-FFF2-40B4-BE49-F238E27FC236}">
              <a16:creationId xmlns:a16="http://schemas.microsoft.com/office/drawing/2014/main" id="{42AE7B81-BE9C-4E20-B534-88C1E9658A81}"/>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D942A818-7E74-4D94-827A-444DB1352BA6}"/>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B3027045-CCB3-43B2-ABAF-15296EC821AA}"/>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1095468C-7773-4472-9515-0022719639B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110073</xdr:rowOff>
    </xdr:from>
    <xdr:to>
      <xdr:col>116</xdr:col>
      <xdr:colOff>62864</xdr:colOff>
      <xdr:row>58</xdr:row>
      <xdr:rowOff>139700</xdr:rowOff>
    </xdr:to>
    <xdr:cxnSp macro="">
      <xdr:nvCxnSpPr>
        <xdr:cNvPr id="791" name="直線コネクタ 790">
          <a:extLst>
            <a:ext uri="{FF2B5EF4-FFF2-40B4-BE49-F238E27FC236}">
              <a16:creationId xmlns:a16="http://schemas.microsoft.com/office/drawing/2014/main" id="{BFF0412A-96C5-488F-80D1-0B795D202B76}"/>
            </a:ext>
          </a:extLst>
        </xdr:cNvPr>
        <xdr:cNvCxnSpPr/>
      </xdr:nvCxnSpPr>
      <xdr:spPr>
        <a:xfrm flipV="1">
          <a:off x="22159595" y="8682573"/>
          <a:ext cx="1269" cy="1401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a:extLst>
            <a:ext uri="{FF2B5EF4-FFF2-40B4-BE49-F238E27FC236}">
              <a16:creationId xmlns:a16="http://schemas.microsoft.com/office/drawing/2014/main" id="{3858C3B8-68E1-438A-AF1B-44916A293E27}"/>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a:extLst>
            <a:ext uri="{FF2B5EF4-FFF2-40B4-BE49-F238E27FC236}">
              <a16:creationId xmlns:a16="http://schemas.microsoft.com/office/drawing/2014/main" id="{ABD2360C-29FD-4C12-B850-2BDF115E6A01}"/>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56750</xdr:rowOff>
    </xdr:from>
    <xdr:ext cx="534377" cy="259045"/>
    <xdr:sp macro="" textlink="">
      <xdr:nvSpPr>
        <xdr:cNvPr id="794" name="貸付金最大値テキスト">
          <a:extLst>
            <a:ext uri="{FF2B5EF4-FFF2-40B4-BE49-F238E27FC236}">
              <a16:creationId xmlns:a16="http://schemas.microsoft.com/office/drawing/2014/main" id="{67BC07FB-F74A-4875-BF47-704E41945675}"/>
            </a:ext>
          </a:extLst>
        </xdr:cNvPr>
        <xdr:cNvSpPr txBox="1"/>
      </xdr:nvSpPr>
      <xdr:spPr>
        <a:xfrm>
          <a:off x="22212300" y="845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110073</xdr:rowOff>
    </xdr:from>
    <xdr:to>
      <xdr:col>116</xdr:col>
      <xdr:colOff>152400</xdr:colOff>
      <xdr:row>50</xdr:row>
      <xdr:rowOff>110073</xdr:rowOff>
    </xdr:to>
    <xdr:cxnSp macro="">
      <xdr:nvCxnSpPr>
        <xdr:cNvPr id="795" name="直線コネクタ 794">
          <a:extLst>
            <a:ext uri="{FF2B5EF4-FFF2-40B4-BE49-F238E27FC236}">
              <a16:creationId xmlns:a16="http://schemas.microsoft.com/office/drawing/2014/main" id="{647963CC-81E2-4B94-BBC4-FC191F776432}"/>
            </a:ext>
          </a:extLst>
        </xdr:cNvPr>
        <xdr:cNvCxnSpPr/>
      </xdr:nvCxnSpPr>
      <xdr:spPr>
        <a:xfrm>
          <a:off x="22072600" y="868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96" name="直線コネクタ 795">
          <a:extLst>
            <a:ext uri="{FF2B5EF4-FFF2-40B4-BE49-F238E27FC236}">
              <a16:creationId xmlns:a16="http://schemas.microsoft.com/office/drawing/2014/main" id="{A5357908-D154-4119-89D4-43AF54AE4B9E}"/>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26555</xdr:rowOff>
    </xdr:from>
    <xdr:ext cx="378565" cy="259045"/>
    <xdr:sp macro="" textlink="">
      <xdr:nvSpPr>
        <xdr:cNvPr id="797" name="貸付金平均値テキスト">
          <a:extLst>
            <a:ext uri="{FF2B5EF4-FFF2-40B4-BE49-F238E27FC236}">
              <a16:creationId xmlns:a16="http://schemas.microsoft.com/office/drawing/2014/main" id="{1C98B354-BEBC-4AC1-B67D-2E418BFB417E}"/>
            </a:ext>
          </a:extLst>
        </xdr:cNvPr>
        <xdr:cNvSpPr txBox="1"/>
      </xdr:nvSpPr>
      <xdr:spPr>
        <a:xfrm>
          <a:off x="22212300" y="97992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3678</xdr:rowOff>
    </xdr:from>
    <xdr:to>
      <xdr:col>116</xdr:col>
      <xdr:colOff>114300</xdr:colOff>
      <xdr:row>58</xdr:row>
      <xdr:rowOff>105278</xdr:rowOff>
    </xdr:to>
    <xdr:sp macro="" textlink="">
      <xdr:nvSpPr>
        <xdr:cNvPr id="798" name="フローチャート: 判断 797">
          <a:extLst>
            <a:ext uri="{FF2B5EF4-FFF2-40B4-BE49-F238E27FC236}">
              <a16:creationId xmlns:a16="http://schemas.microsoft.com/office/drawing/2014/main" id="{C7D51454-3450-4E53-B4DB-743AAB1E96F5}"/>
            </a:ext>
          </a:extLst>
        </xdr:cNvPr>
        <xdr:cNvSpPr/>
      </xdr:nvSpPr>
      <xdr:spPr>
        <a:xfrm>
          <a:off x="22110700" y="994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99" name="直線コネクタ 798">
          <a:extLst>
            <a:ext uri="{FF2B5EF4-FFF2-40B4-BE49-F238E27FC236}">
              <a16:creationId xmlns:a16="http://schemas.microsoft.com/office/drawing/2014/main" id="{C6D3CE63-AC70-45B7-868A-D757A04D408C}"/>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569</xdr:rowOff>
    </xdr:from>
    <xdr:to>
      <xdr:col>112</xdr:col>
      <xdr:colOff>38100</xdr:colOff>
      <xdr:row>58</xdr:row>
      <xdr:rowOff>102169</xdr:rowOff>
    </xdr:to>
    <xdr:sp macro="" textlink="">
      <xdr:nvSpPr>
        <xdr:cNvPr id="800" name="フローチャート: 判断 799">
          <a:extLst>
            <a:ext uri="{FF2B5EF4-FFF2-40B4-BE49-F238E27FC236}">
              <a16:creationId xmlns:a16="http://schemas.microsoft.com/office/drawing/2014/main" id="{13077A6D-EA14-4F25-959A-E6E52C34C8A7}"/>
            </a:ext>
          </a:extLst>
        </xdr:cNvPr>
        <xdr:cNvSpPr/>
      </xdr:nvSpPr>
      <xdr:spPr>
        <a:xfrm>
          <a:off x="21272500" y="9944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56</xdr:row>
      <xdr:rowOff>118696</xdr:rowOff>
    </xdr:from>
    <xdr:ext cx="378565" cy="259045"/>
    <xdr:sp macro="" textlink="">
      <xdr:nvSpPr>
        <xdr:cNvPr id="801" name="テキスト ボックス 800">
          <a:extLst>
            <a:ext uri="{FF2B5EF4-FFF2-40B4-BE49-F238E27FC236}">
              <a16:creationId xmlns:a16="http://schemas.microsoft.com/office/drawing/2014/main" id="{36A22000-2E3C-42E0-BB79-EC537DE6CA42}"/>
            </a:ext>
          </a:extLst>
        </xdr:cNvPr>
        <xdr:cNvSpPr txBox="1"/>
      </xdr:nvSpPr>
      <xdr:spPr>
        <a:xfrm>
          <a:off x="21134017" y="9719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2" name="直線コネクタ 801">
          <a:extLst>
            <a:ext uri="{FF2B5EF4-FFF2-40B4-BE49-F238E27FC236}">
              <a16:creationId xmlns:a16="http://schemas.microsoft.com/office/drawing/2014/main" id="{A6C178FF-9605-46A7-879A-B37889A1F1BD}"/>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160772</xdr:rowOff>
    </xdr:from>
    <xdr:to>
      <xdr:col>107</xdr:col>
      <xdr:colOff>101600</xdr:colOff>
      <xdr:row>58</xdr:row>
      <xdr:rowOff>90922</xdr:rowOff>
    </xdr:to>
    <xdr:sp macro="" textlink="">
      <xdr:nvSpPr>
        <xdr:cNvPr id="803" name="フローチャート: 判断 802">
          <a:extLst>
            <a:ext uri="{FF2B5EF4-FFF2-40B4-BE49-F238E27FC236}">
              <a16:creationId xmlns:a16="http://schemas.microsoft.com/office/drawing/2014/main" id="{0F9AB7A8-24E6-4816-9B88-85EFCBDEA0E8}"/>
            </a:ext>
          </a:extLst>
        </xdr:cNvPr>
        <xdr:cNvSpPr/>
      </xdr:nvSpPr>
      <xdr:spPr>
        <a:xfrm>
          <a:off x="20383500" y="9933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107449</xdr:rowOff>
    </xdr:from>
    <xdr:ext cx="469744" cy="259045"/>
    <xdr:sp macro="" textlink="">
      <xdr:nvSpPr>
        <xdr:cNvPr id="804" name="テキスト ボックス 803">
          <a:extLst>
            <a:ext uri="{FF2B5EF4-FFF2-40B4-BE49-F238E27FC236}">
              <a16:creationId xmlns:a16="http://schemas.microsoft.com/office/drawing/2014/main" id="{5D261C7B-50D2-4E51-83A6-870865D72D07}"/>
            </a:ext>
          </a:extLst>
        </xdr:cNvPr>
        <xdr:cNvSpPr txBox="1"/>
      </xdr:nvSpPr>
      <xdr:spPr>
        <a:xfrm>
          <a:off x="20199428" y="9708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5" name="直線コネクタ 804">
          <a:extLst>
            <a:ext uri="{FF2B5EF4-FFF2-40B4-BE49-F238E27FC236}">
              <a16:creationId xmlns:a16="http://schemas.microsoft.com/office/drawing/2014/main" id="{08DC8BBE-B9CB-46D5-8C66-405D0257AF88}"/>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128036</xdr:rowOff>
    </xdr:from>
    <xdr:to>
      <xdr:col>102</xdr:col>
      <xdr:colOff>165100</xdr:colOff>
      <xdr:row>58</xdr:row>
      <xdr:rowOff>58186</xdr:rowOff>
    </xdr:to>
    <xdr:sp macro="" textlink="">
      <xdr:nvSpPr>
        <xdr:cNvPr id="806" name="フローチャート: 判断 805">
          <a:extLst>
            <a:ext uri="{FF2B5EF4-FFF2-40B4-BE49-F238E27FC236}">
              <a16:creationId xmlns:a16="http://schemas.microsoft.com/office/drawing/2014/main" id="{9C92EB5E-7F4A-485C-AB89-4D98816AC1CC}"/>
            </a:ext>
          </a:extLst>
        </xdr:cNvPr>
        <xdr:cNvSpPr/>
      </xdr:nvSpPr>
      <xdr:spPr>
        <a:xfrm>
          <a:off x="19494500" y="990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74713</xdr:rowOff>
    </xdr:from>
    <xdr:ext cx="469744" cy="259045"/>
    <xdr:sp macro="" textlink="">
      <xdr:nvSpPr>
        <xdr:cNvPr id="807" name="テキスト ボックス 806">
          <a:extLst>
            <a:ext uri="{FF2B5EF4-FFF2-40B4-BE49-F238E27FC236}">
              <a16:creationId xmlns:a16="http://schemas.microsoft.com/office/drawing/2014/main" id="{8F4FEF30-1827-4152-BE7A-5DC1A31B2ED8}"/>
            </a:ext>
          </a:extLst>
        </xdr:cNvPr>
        <xdr:cNvSpPr txBox="1"/>
      </xdr:nvSpPr>
      <xdr:spPr>
        <a:xfrm>
          <a:off x="19310428" y="967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137363</xdr:rowOff>
    </xdr:from>
    <xdr:to>
      <xdr:col>98</xdr:col>
      <xdr:colOff>38100</xdr:colOff>
      <xdr:row>58</xdr:row>
      <xdr:rowOff>67513</xdr:rowOff>
    </xdr:to>
    <xdr:sp macro="" textlink="">
      <xdr:nvSpPr>
        <xdr:cNvPr id="808" name="フローチャート: 判断 807">
          <a:extLst>
            <a:ext uri="{FF2B5EF4-FFF2-40B4-BE49-F238E27FC236}">
              <a16:creationId xmlns:a16="http://schemas.microsoft.com/office/drawing/2014/main" id="{00812A5D-027B-4624-B6E2-A98166C6B310}"/>
            </a:ext>
          </a:extLst>
        </xdr:cNvPr>
        <xdr:cNvSpPr/>
      </xdr:nvSpPr>
      <xdr:spPr>
        <a:xfrm>
          <a:off x="18605500" y="99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84040</xdr:rowOff>
    </xdr:from>
    <xdr:ext cx="469744" cy="259045"/>
    <xdr:sp macro="" textlink="">
      <xdr:nvSpPr>
        <xdr:cNvPr id="809" name="テキスト ボックス 808">
          <a:extLst>
            <a:ext uri="{FF2B5EF4-FFF2-40B4-BE49-F238E27FC236}">
              <a16:creationId xmlns:a16="http://schemas.microsoft.com/office/drawing/2014/main" id="{E96F1ABE-8B3E-41B8-BC4E-77453301A39B}"/>
            </a:ext>
          </a:extLst>
        </xdr:cNvPr>
        <xdr:cNvSpPr txBox="1"/>
      </xdr:nvSpPr>
      <xdr:spPr>
        <a:xfrm>
          <a:off x="18421428" y="96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3AE05AD8-C40A-4FB0-9072-470FDFA83361}"/>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324B8799-E9E0-4A4F-8B95-5876661F6FF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F0A4BF4C-9422-4609-88F0-54488B16914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74FE99CB-2285-4AB5-99B8-0132B6A67C43}"/>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B1F72D3C-2D78-460F-93F6-102D0116505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5" name="楕円 814">
          <a:extLst>
            <a:ext uri="{FF2B5EF4-FFF2-40B4-BE49-F238E27FC236}">
              <a16:creationId xmlns:a16="http://schemas.microsoft.com/office/drawing/2014/main" id="{E28FC6DA-CC63-46A0-9F8D-C13DD3AAB122}"/>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16" name="貸付金該当値テキスト">
          <a:extLst>
            <a:ext uri="{FF2B5EF4-FFF2-40B4-BE49-F238E27FC236}">
              <a16:creationId xmlns:a16="http://schemas.microsoft.com/office/drawing/2014/main" id="{23AF2786-8330-4E5D-8496-E792EB4584A5}"/>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17" name="楕円 816">
          <a:extLst>
            <a:ext uri="{FF2B5EF4-FFF2-40B4-BE49-F238E27FC236}">
              <a16:creationId xmlns:a16="http://schemas.microsoft.com/office/drawing/2014/main" id="{02E5E2A8-B1EE-475A-9F01-7A9B167C1D71}"/>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18" name="テキスト ボックス 817">
          <a:extLst>
            <a:ext uri="{FF2B5EF4-FFF2-40B4-BE49-F238E27FC236}">
              <a16:creationId xmlns:a16="http://schemas.microsoft.com/office/drawing/2014/main" id="{6EDF6A70-298E-48D2-983C-E5CCBDC4340A}"/>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19" name="楕円 818">
          <a:extLst>
            <a:ext uri="{FF2B5EF4-FFF2-40B4-BE49-F238E27FC236}">
              <a16:creationId xmlns:a16="http://schemas.microsoft.com/office/drawing/2014/main" id="{0F2C706D-AE42-42D6-99A0-804098431EAD}"/>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20" name="テキスト ボックス 819">
          <a:extLst>
            <a:ext uri="{FF2B5EF4-FFF2-40B4-BE49-F238E27FC236}">
              <a16:creationId xmlns:a16="http://schemas.microsoft.com/office/drawing/2014/main" id="{9794F1F7-AFE7-4EEF-A4E2-76967125492E}"/>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1" name="楕円 820">
          <a:extLst>
            <a:ext uri="{FF2B5EF4-FFF2-40B4-BE49-F238E27FC236}">
              <a16:creationId xmlns:a16="http://schemas.microsoft.com/office/drawing/2014/main" id="{D5186ED6-5E24-491F-B385-B94959B955F3}"/>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22" name="テキスト ボックス 821">
          <a:extLst>
            <a:ext uri="{FF2B5EF4-FFF2-40B4-BE49-F238E27FC236}">
              <a16:creationId xmlns:a16="http://schemas.microsoft.com/office/drawing/2014/main" id="{C1431D61-C296-4A12-9CFC-6E961713B035}"/>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3" name="楕円 822">
          <a:extLst>
            <a:ext uri="{FF2B5EF4-FFF2-40B4-BE49-F238E27FC236}">
              <a16:creationId xmlns:a16="http://schemas.microsoft.com/office/drawing/2014/main" id="{C3E066CC-70F1-4283-B3F7-D2EE2FDAACDB}"/>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4" name="テキスト ボックス 823">
          <a:extLst>
            <a:ext uri="{FF2B5EF4-FFF2-40B4-BE49-F238E27FC236}">
              <a16:creationId xmlns:a16="http://schemas.microsoft.com/office/drawing/2014/main" id="{9EC0B416-4EF9-471B-AAA6-90B128B5DD0B}"/>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3528F39A-4966-4796-A422-E77D891300A4}"/>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587CE715-A92B-46F0-B3C6-0899546C65CE}"/>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19314F0B-4E64-454F-A43E-8B7BD0B78A7E}"/>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2590234E-DEDA-49AB-848D-DFF21BA43A9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586D960E-44D6-407E-9009-4C3867854D65}"/>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D1A46E87-DD21-4343-B38A-01027118E081}"/>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CE72E52E-E6F7-4B47-8B86-49C3CEE5519A}"/>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8581B3ED-7D61-44E3-AC77-351ACE343B7B}"/>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38B45CC2-3882-4752-A248-78600AFFAA0B}"/>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929ABD5F-DA33-4888-A11A-305D55F89CF8}"/>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6DB782D4-33BC-4DDD-8952-74D28F4C3CE6}"/>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D372B767-9731-4715-8EFE-8C039995B5ED}"/>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E9F05C6-BD12-48C5-930C-2248D35B4A41}"/>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5E292680-ECEE-4A52-96E6-63C3CCAA1155}"/>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72FC5663-3F64-4BEC-9F2D-3D7144F2976F}"/>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9859A5F-FA1C-4055-9F88-A8567F432FA6}"/>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6FB7F38-4DE3-40BE-AAC3-557133AF8DF2}"/>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6D94FAF5-9234-4BF1-9CFE-D1AB5D1C2F5A}"/>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664B7F23-9070-43D2-BE56-9E5F1C52229E}"/>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A87C82EC-BA9D-4746-91F1-11BE62E986FC}"/>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5" name="テキスト ボックス 844">
          <a:extLst>
            <a:ext uri="{FF2B5EF4-FFF2-40B4-BE49-F238E27FC236}">
              <a16:creationId xmlns:a16="http://schemas.microsoft.com/office/drawing/2014/main" id="{EC799141-22F8-45DF-9E6F-30D8F8D69E51}"/>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8A9762B8-F363-45EA-AB11-2743FB9DC93C}"/>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9CCF6FF-5428-42D9-A989-9AF99574C96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ACFD8B48-F306-44E0-92CD-331ED154D6F4}"/>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139738</xdr:rowOff>
    </xdr:from>
    <xdr:to>
      <xdr:col>116</xdr:col>
      <xdr:colOff>62864</xdr:colOff>
      <xdr:row>78</xdr:row>
      <xdr:rowOff>112288</xdr:rowOff>
    </xdr:to>
    <xdr:cxnSp macro="">
      <xdr:nvCxnSpPr>
        <xdr:cNvPr id="849" name="直線コネクタ 848">
          <a:extLst>
            <a:ext uri="{FF2B5EF4-FFF2-40B4-BE49-F238E27FC236}">
              <a16:creationId xmlns:a16="http://schemas.microsoft.com/office/drawing/2014/main" id="{C82A5E1D-2DA9-463D-ACA9-E15B1F2534E8}"/>
            </a:ext>
          </a:extLst>
        </xdr:cNvPr>
        <xdr:cNvCxnSpPr/>
      </xdr:nvCxnSpPr>
      <xdr:spPr>
        <a:xfrm flipV="1">
          <a:off x="22159595" y="11969788"/>
          <a:ext cx="1269" cy="151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116115</xdr:rowOff>
    </xdr:from>
    <xdr:ext cx="534377" cy="259045"/>
    <xdr:sp macro="" textlink="">
      <xdr:nvSpPr>
        <xdr:cNvPr id="850" name="繰出金最小値テキスト">
          <a:extLst>
            <a:ext uri="{FF2B5EF4-FFF2-40B4-BE49-F238E27FC236}">
              <a16:creationId xmlns:a16="http://schemas.microsoft.com/office/drawing/2014/main" id="{2A7C6609-C750-4E06-B30E-B37BD6D1141A}"/>
            </a:ext>
          </a:extLst>
        </xdr:cNvPr>
        <xdr:cNvSpPr txBox="1"/>
      </xdr:nvSpPr>
      <xdr:spPr>
        <a:xfrm>
          <a:off x="22212300" y="1348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112288</xdr:rowOff>
    </xdr:from>
    <xdr:to>
      <xdr:col>116</xdr:col>
      <xdr:colOff>152400</xdr:colOff>
      <xdr:row>78</xdr:row>
      <xdr:rowOff>112288</xdr:rowOff>
    </xdr:to>
    <xdr:cxnSp macro="">
      <xdr:nvCxnSpPr>
        <xdr:cNvPr id="851" name="直線コネクタ 850">
          <a:extLst>
            <a:ext uri="{FF2B5EF4-FFF2-40B4-BE49-F238E27FC236}">
              <a16:creationId xmlns:a16="http://schemas.microsoft.com/office/drawing/2014/main" id="{559B9091-5D69-47ED-A30A-10E508E35216}"/>
            </a:ext>
          </a:extLst>
        </xdr:cNvPr>
        <xdr:cNvCxnSpPr/>
      </xdr:nvCxnSpPr>
      <xdr:spPr>
        <a:xfrm>
          <a:off x="22072600" y="13485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86415</xdr:rowOff>
    </xdr:from>
    <xdr:ext cx="599010" cy="259045"/>
    <xdr:sp macro="" textlink="">
      <xdr:nvSpPr>
        <xdr:cNvPr id="852" name="繰出金最大値テキスト">
          <a:extLst>
            <a:ext uri="{FF2B5EF4-FFF2-40B4-BE49-F238E27FC236}">
              <a16:creationId xmlns:a16="http://schemas.microsoft.com/office/drawing/2014/main" id="{E5D59023-9D1E-46A2-8358-178AAA857AE3}"/>
            </a:ext>
          </a:extLst>
        </xdr:cNvPr>
        <xdr:cNvSpPr txBox="1"/>
      </xdr:nvSpPr>
      <xdr:spPr>
        <a:xfrm>
          <a:off x="22212300" y="1174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139738</xdr:rowOff>
    </xdr:from>
    <xdr:to>
      <xdr:col>116</xdr:col>
      <xdr:colOff>152400</xdr:colOff>
      <xdr:row>69</xdr:row>
      <xdr:rowOff>139738</xdr:rowOff>
    </xdr:to>
    <xdr:cxnSp macro="">
      <xdr:nvCxnSpPr>
        <xdr:cNvPr id="853" name="直線コネクタ 852">
          <a:extLst>
            <a:ext uri="{FF2B5EF4-FFF2-40B4-BE49-F238E27FC236}">
              <a16:creationId xmlns:a16="http://schemas.microsoft.com/office/drawing/2014/main" id="{76DB3924-2D88-4F00-A295-AAA7684D0AB6}"/>
            </a:ext>
          </a:extLst>
        </xdr:cNvPr>
        <xdr:cNvCxnSpPr/>
      </xdr:nvCxnSpPr>
      <xdr:spPr>
        <a:xfrm>
          <a:off x="22072600" y="119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154693</xdr:rowOff>
    </xdr:from>
    <xdr:to>
      <xdr:col>116</xdr:col>
      <xdr:colOff>63500</xdr:colOff>
      <xdr:row>78</xdr:row>
      <xdr:rowOff>6389</xdr:rowOff>
    </xdr:to>
    <xdr:cxnSp macro="">
      <xdr:nvCxnSpPr>
        <xdr:cNvPr id="854" name="直線コネクタ 853">
          <a:extLst>
            <a:ext uri="{FF2B5EF4-FFF2-40B4-BE49-F238E27FC236}">
              <a16:creationId xmlns:a16="http://schemas.microsoft.com/office/drawing/2014/main" id="{F9C4150B-AA02-46F3-81E0-4CD8A09A4C65}"/>
            </a:ext>
          </a:extLst>
        </xdr:cNvPr>
        <xdr:cNvCxnSpPr/>
      </xdr:nvCxnSpPr>
      <xdr:spPr>
        <a:xfrm flipV="1">
          <a:off x="21323300" y="13356343"/>
          <a:ext cx="838200" cy="2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163231</xdr:rowOff>
    </xdr:from>
    <xdr:ext cx="534377" cy="259045"/>
    <xdr:sp macro="" textlink="">
      <xdr:nvSpPr>
        <xdr:cNvPr id="855" name="繰出金平均値テキスト">
          <a:extLst>
            <a:ext uri="{FF2B5EF4-FFF2-40B4-BE49-F238E27FC236}">
              <a16:creationId xmlns:a16="http://schemas.microsoft.com/office/drawing/2014/main" id="{7D0C16BA-6C65-4FDC-AE3C-2699A809A906}"/>
            </a:ext>
          </a:extLst>
        </xdr:cNvPr>
        <xdr:cNvSpPr txBox="1"/>
      </xdr:nvSpPr>
      <xdr:spPr>
        <a:xfrm>
          <a:off x="22212300" y="130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140354</xdr:rowOff>
    </xdr:from>
    <xdr:to>
      <xdr:col>116</xdr:col>
      <xdr:colOff>114300</xdr:colOff>
      <xdr:row>77</xdr:row>
      <xdr:rowOff>70504</xdr:rowOff>
    </xdr:to>
    <xdr:sp macro="" textlink="">
      <xdr:nvSpPr>
        <xdr:cNvPr id="856" name="フローチャート: 判断 855">
          <a:extLst>
            <a:ext uri="{FF2B5EF4-FFF2-40B4-BE49-F238E27FC236}">
              <a16:creationId xmlns:a16="http://schemas.microsoft.com/office/drawing/2014/main" id="{0A1F5418-5540-48E6-81EC-448768DCCB93}"/>
            </a:ext>
          </a:extLst>
        </xdr:cNvPr>
        <xdr:cNvSpPr/>
      </xdr:nvSpPr>
      <xdr:spPr>
        <a:xfrm>
          <a:off x="22110700" y="131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6389</xdr:rowOff>
    </xdr:from>
    <xdr:to>
      <xdr:col>111</xdr:col>
      <xdr:colOff>177800</xdr:colOff>
      <xdr:row>78</xdr:row>
      <xdr:rowOff>10522</xdr:rowOff>
    </xdr:to>
    <xdr:cxnSp macro="">
      <xdr:nvCxnSpPr>
        <xdr:cNvPr id="857" name="直線コネクタ 856">
          <a:extLst>
            <a:ext uri="{FF2B5EF4-FFF2-40B4-BE49-F238E27FC236}">
              <a16:creationId xmlns:a16="http://schemas.microsoft.com/office/drawing/2014/main" id="{0FAFAAD4-28AB-4EF0-9510-BD62D6751D86}"/>
            </a:ext>
          </a:extLst>
        </xdr:cNvPr>
        <xdr:cNvCxnSpPr/>
      </xdr:nvCxnSpPr>
      <xdr:spPr>
        <a:xfrm flipV="1">
          <a:off x="20434300" y="13379489"/>
          <a:ext cx="889000" cy="4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170187</xdr:rowOff>
    </xdr:from>
    <xdr:to>
      <xdr:col>112</xdr:col>
      <xdr:colOff>38100</xdr:colOff>
      <xdr:row>77</xdr:row>
      <xdr:rowOff>100337</xdr:rowOff>
    </xdr:to>
    <xdr:sp macro="" textlink="">
      <xdr:nvSpPr>
        <xdr:cNvPr id="858" name="フローチャート: 判断 857">
          <a:extLst>
            <a:ext uri="{FF2B5EF4-FFF2-40B4-BE49-F238E27FC236}">
              <a16:creationId xmlns:a16="http://schemas.microsoft.com/office/drawing/2014/main" id="{EDE783AA-3A97-4A2B-945A-41619EF3E2C2}"/>
            </a:ext>
          </a:extLst>
        </xdr:cNvPr>
        <xdr:cNvSpPr/>
      </xdr:nvSpPr>
      <xdr:spPr>
        <a:xfrm>
          <a:off x="212725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116864</xdr:rowOff>
    </xdr:from>
    <xdr:ext cx="534377" cy="259045"/>
    <xdr:sp macro="" textlink="">
      <xdr:nvSpPr>
        <xdr:cNvPr id="859" name="テキスト ボックス 858">
          <a:extLst>
            <a:ext uri="{FF2B5EF4-FFF2-40B4-BE49-F238E27FC236}">
              <a16:creationId xmlns:a16="http://schemas.microsoft.com/office/drawing/2014/main" id="{F94E2D76-E66E-4D46-8961-331CAD6AAF28}"/>
            </a:ext>
          </a:extLst>
        </xdr:cNvPr>
        <xdr:cNvSpPr txBox="1"/>
      </xdr:nvSpPr>
      <xdr:spPr>
        <a:xfrm>
          <a:off x="21056111" y="129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160313</xdr:rowOff>
    </xdr:from>
    <xdr:to>
      <xdr:col>107</xdr:col>
      <xdr:colOff>50800</xdr:colOff>
      <xdr:row>78</xdr:row>
      <xdr:rowOff>10522</xdr:rowOff>
    </xdr:to>
    <xdr:cxnSp macro="">
      <xdr:nvCxnSpPr>
        <xdr:cNvPr id="860" name="直線コネクタ 859">
          <a:extLst>
            <a:ext uri="{FF2B5EF4-FFF2-40B4-BE49-F238E27FC236}">
              <a16:creationId xmlns:a16="http://schemas.microsoft.com/office/drawing/2014/main" id="{408267C8-2D7F-4F5F-B79D-C12B38C2E254}"/>
            </a:ext>
          </a:extLst>
        </xdr:cNvPr>
        <xdr:cNvCxnSpPr/>
      </xdr:nvCxnSpPr>
      <xdr:spPr>
        <a:xfrm>
          <a:off x="19545300" y="13361963"/>
          <a:ext cx="889000" cy="2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16320</xdr:rowOff>
    </xdr:from>
    <xdr:to>
      <xdr:col>107</xdr:col>
      <xdr:colOff>101600</xdr:colOff>
      <xdr:row>77</xdr:row>
      <xdr:rowOff>117920</xdr:rowOff>
    </xdr:to>
    <xdr:sp macro="" textlink="">
      <xdr:nvSpPr>
        <xdr:cNvPr id="861" name="フローチャート: 判断 860">
          <a:extLst>
            <a:ext uri="{FF2B5EF4-FFF2-40B4-BE49-F238E27FC236}">
              <a16:creationId xmlns:a16="http://schemas.microsoft.com/office/drawing/2014/main" id="{87A20E8E-3749-4498-BA06-69D2FE7CB3F5}"/>
            </a:ext>
          </a:extLst>
        </xdr:cNvPr>
        <xdr:cNvSpPr/>
      </xdr:nvSpPr>
      <xdr:spPr>
        <a:xfrm>
          <a:off x="20383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134447</xdr:rowOff>
    </xdr:from>
    <xdr:ext cx="534377" cy="259045"/>
    <xdr:sp macro="" textlink="">
      <xdr:nvSpPr>
        <xdr:cNvPr id="862" name="テキスト ボックス 861">
          <a:extLst>
            <a:ext uri="{FF2B5EF4-FFF2-40B4-BE49-F238E27FC236}">
              <a16:creationId xmlns:a16="http://schemas.microsoft.com/office/drawing/2014/main" id="{ABC2A848-7B42-449C-B2F1-1D98AB761EBD}"/>
            </a:ext>
          </a:extLst>
        </xdr:cNvPr>
        <xdr:cNvSpPr txBox="1"/>
      </xdr:nvSpPr>
      <xdr:spPr>
        <a:xfrm>
          <a:off x="20167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160313</xdr:rowOff>
    </xdr:from>
    <xdr:to>
      <xdr:col>102</xdr:col>
      <xdr:colOff>114300</xdr:colOff>
      <xdr:row>78</xdr:row>
      <xdr:rowOff>3130</xdr:rowOff>
    </xdr:to>
    <xdr:cxnSp macro="">
      <xdr:nvCxnSpPr>
        <xdr:cNvPr id="863" name="直線コネクタ 862">
          <a:extLst>
            <a:ext uri="{FF2B5EF4-FFF2-40B4-BE49-F238E27FC236}">
              <a16:creationId xmlns:a16="http://schemas.microsoft.com/office/drawing/2014/main" id="{92A09D5D-B763-4034-9B5B-2327EB7110AC}"/>
            </a:ext>
          </a:extLst>
        </xdr:cNvPr>
        <xdr:cNvCxnSpPr/>
      </xdr:nvCxnSpPr>
      <xdr:spPr>
        <a:xfrm flipV="1">
          <a:off x="18656300" y="13361963"/>
          <a:ext cx="889000" cy="1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6795</xdr:rowOff>
    </xdr:from>
    <xdr:to>
      <xdr:col>102</xdr:col>
      <xdr:colOff>165100</xdr:colOff>
      <xdr:row>77</xdr:row>
      <xdr:rowOff>108395</xdr:rowOff>
    </xdr:to>
    <xdr:sp macro="" textlink="">
      <xdr:nvSpPr>
        <xdr:cNvPr id="864" name="フローチャート: 判断 863">
          <a:extLst>
            <a:ext uri="{FF2B5EF4-FFF2-40B4-BE49-F238E27FC236}">
              <a16:creationId xmlns:a16="http://schemas.microsoft.com/office/drawing/2014/main" id="{A46A4B5F-CA8E-4C64-92AE-A8F44214BEBB}"/>
            </a:ext>
          </a:extLst>
        </xdr:cNvPr>
        <xdr:cNvSpPr/>
      </xdr:nvSpPr>
      <xdr:spPr>
        <a:xfrm>
          <a:off x="19494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124922</xdr:rowOff>
    </xdr:from>
    <xdr:ext cx="534377" cy="259045"/>
    <xdr:sp macro="" textlink="">
      <xdr:nvSpPr>
        <xdr:cNvPr id="865" name="テキスト ボックス 864">
          <a:extLst>
            <a:ext uri="{FF2B5EF4-FFF2-40B4-BE49-F238E27FC236}">
              <a16:creationId xmlns:a16="http://schemas.microsoft.com/office/drawing/2014/main" id="{943592FE-4A0D-4B9A-AA0F-903B8CE43176}"/>
            </a:ext>
          </a:extLst>
        </xdr:cNvPr>
        <xdr:cNvSpPr txBox="1"/>
      </xdr:nvSpPr>
      <xdr:spPr>
        <a:xfrm>
          <a:off x="19278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146698</xdr:rowOff>
    </xdr:from>
    <xdr:to>
      <xdr:col>98</xdr:col>
      <xdr:colOff>38100</xdr:colOff>
      <xdr:row>77</xdr:row>
      <xdr:rowOff>76848</xdr:rowOff>
    </xdr:to>
    <xdr:sp macro="" textlink="">
      <xdr:nvSpPr>
        <xdr:cNvPr id="866" name="フローチャート: 判断 865">
          <a:extLst>
            <a:ext uri="{FF2B5EF4-FFF2-40B4-BE49-F238E27FC236}">
              <a16:creationId xmlns:a16="http://schemas.microsoft.com/office/drawing/2014/main" id="{10AB0B86-FC68-4B62-A368-A5C60060FFD0}"/>
            </a:ext>
          </a:extLst>
        </xdr:cNvPr>
        <xdr:cNvSpPr/>
      </xdr:nvSpPr>
      <xdr:spPr>
        <a:xfrm>
          <a:off x="18605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D279B7E2-C34C-4418-B806-24E81C18972D}"/>
            </a:ext>
          </a:extLst>
        </xdr:cNvPr>
        <xdr:cNvSpPr txBox="1"/>
      </xdr:nvSpPr>
      <xdr:spPr>
        <a:xfrm>
          <a:off x="18389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9C134B02-B0C5-4CEF-B2AE-3C1C97AEBEAD}"/>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F55DE389-4AC0-42FB-8836-4FB141EEBE2F}"/>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DA8128A2-2D97-4718-9A95-DD1E178C97E9}"/>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987224D3-6680-4981-908C-EEEBB326D9F2}"/>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D4154CF2-BDA6-4A0E-B161-1AF4848144F6}"/>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103893</xdr:rowOff>
    </xdr:from>
    <xdr:to>
      <xdr:col>116</xdr:col>
      <xdr:colOff>114300</xdr:colOff>
      <xdr:row>78</xdr:row>
      <xdr:rowOff>34043</xdr:rowOff>
    </xdr:to>
    <xdr:sp macro="" textlink="">
      <xdr:nvSpPr>
        <xdr:cNvPr id="873" name="楕円 872">
          <a:extLst>
            <a:ext uri="{FF2B5EF4-FFF2-40B4-BE49-F238E27FC236}">
              <a16:creationId xmlns:a16="http://schemas.microsoft.com/office/drawing/2014/main" id="{D3EA2B72-33E7-474F-8E04-254C09BC4193}"/>
            </a:ext>
          </a:extLst>
        </xdr:cNvPr>
        <xdr:cNvSpPr/>
      </xdr:nvSpPr>
      <xdr:spPr>
        <a:xfrm>
          <a:off x="22110700" y="133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82320</xdr:rowOff>
    </xdr:from>
    <xdr:ext cx="534377" cy="259045"/>
    <xdr:sp macro="" textlink="">
      <xdr:nvSpPr>
        <xdr:cNvPr id="874" name="繰出金該当値テキスト">
          <a:extLst>
            <a:ext uri="{FF2B5EF4-FFF2-40B4-BE49-F238E27FC236}">
              <a16:creationId xmlns:a16="http://schemas.microsoft.com/office/drawing/2014/main" id="{19604062-89C4-4F17-BE8F-9F4CBC9174C7}"/>
            </a:ext>
          </a:extLst>
        </xdr:cNvPr>
        <xdr:cNvSpPr txBox="1"/>
      </xdr:nvSpPr>
      <xdr:spPr>
        <a:xfrm>
          <a:off x="22212300" y="132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127039</xdr:rowOff>
    </xdr:from>
    <xdr:to>
      <xdr:col>112</xdr:col>
      <xdr:colOff>38100</xdr:colOff>
      <xdr:row>78</xdr:row>
      <xdr:rowOff>57189</xdr:rowOff>
    </xdr:to>
    <xdr:sp macro="" textlink="">
      <xdr:nvSpPr>
        <xdr:cNvPr id="875" name="楕円 874">
          <a:extLst>
            <a:ext uri="{FF2B5EF4-FFF2-40B4-BE49-F238E27FC236}">
              <a16:creationId xmlns:a16="http://schemas.microsoft.com/office/drawing/2014/main" id="{9236C045-E757-42C3-9E81-E4601447407D}"/>
            </a:ext>
          </a:extLst>
        </xdr:cNvPr>
        <xdr:cNvSpPr/>
      </xdr:nvSpPr>
      <xdr:spPr>
        <a:xfrm>
          <a:off x="21272500" y="1332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48316</xdr:rowOff>
    </xdr:from>
    <xdr:ext cx="534377" cy="259045"/>
    <xdr:sp macro="" textlink="">
      <xdr:nvSpPr>
        <xdr:cNvPr id="876" name="テキスト ボックス 875">
          <a:extLst>
            <a:ext uri="{FF2B5EF4-FFF2-40B4-BE49-F238E27FC236}">
              <a16:creationId xmlns:a16="http://schemas.microsoft.com/office/drawing/2014/main" id="{E12D35CC-D9D3-4FB9-AF58-C1210E0D1108}"/>
            </a:ext>
          </a:extLst>
        </xdr:cNvPr>
        <xdr:cNvSpPr txBox="1"/>
      </xdr:nvSpPr>
      <xdr:spPr>
        <a:xfrm>
          <a:off x="21056111" y="13421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131172</xdr:rowOff>
    </xdr:from>
    <xdr:to>
      <xdr:col>107</xdr:col>
      <xdr:colOff>101600</xdr:colOff>
      <xdr:row>78</xdr:row>
      <xdr:rowOff>61322</xdr:rowOff>
    </xdr:to>
    <xdr:sp macro="" textlink="">
      <xdr:nvSpPr>
        <xdr:cNvPr id="877" name="楕円 876">
          <a:extLst>
            <a:ext uri="{FF2B5EF4-FFF2-40B4-BE49-F238E27FC236}">
              <a16:creationId xmlns:a16="http://schemas.microsoft.com/office/drawing/2014/main" id="{13D9249C-45A8-4690-93DF-EC37B92B5355}"/>
            </a:ext>
          </a:extLst>
        </xdr:cNvPr>
        <xdr:cNvSpPr/>
      </xdr:nvSpPr>
      <xdr:spPr>
        <a:xfrm>
          <a:off x="20383500" y="13332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52449</xdr:rowOff>
    </xdr:from>
    <xdr:ext cx="534377" cy="259045"/>
    <xdr:sp macro="" textlink="">
      <xdr:nvSpPr>
        <xdr:cNvPr id="878" name="テキスト ボックス 877">
          <a:extLst>
            <a:ext uri="{FF2B5EF4-FFF2-40B4-BE49-F238E27FC236}">
              <a16:creationId xmlns:a16="http://schemas.microsoft.com/office/drawing/2014/main" id="{84471370-D928-4366-AFB4-43AEF40799FC}"/>
            </a:ext>
          </a:extLst>
        </xdr:cNvPr>
        <xdr:cNvSpPr txBox="1"/>
      </xdr:nvSpPr>
      <xdr:spPr>
        <a:xfrm>
          <a:off x="20167111" y="1342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109513</xdr:rowOff>
    </xdr:from>
    <xdr:to>
      <xdr:col>102</xdr:col>
      <xdr:colOff>165100</xdr:colOff>
      <xdr:row>78</xdr:row>
      <xdr:rowOff>39663</xdr:rowOff>
    </xdr:to>
    <xdr:sp macro="" textlink="">
      <xdr:nvSpPr>
        <xdr:cNvPr id="879" name="楕円 878">
          <a:extLst>
            <a:ext uri="{FF2B5EF4-FFF2-40B4-BE49-F238E27FC236}">
              <a16:creationId xmlns:a16="http://schemas.microsoft.com/office/drawing/2014/main" id="{CBBD6512-23F6-4593-8037-B11772D95C59}"/>
            </a:ext>
          </a:extLst>
        </xdr:cNvPr>
        <xdr:cNvSpPr/>
      </xdr:nvSpPr>
      <xdr:spPr>
        <a:xfrm>
          <a:off x="19494500" y="1331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30790</xdr:rowOff>
    </xdr:from>
    <xdr:ext cx="534377" cy="259045"/>
    <xdr:sp macro="" textlink="">
      <xdr:nvSpPr>
        <xdr:cNvPr id="880" name="テキスト ボックス 879">
          <a:extLst>
            <a:ext uri="{FF2B5EF4-FFF2-40B4-BE49-F238E27FC236}">
              <a16:creationId xmlns:a16="http://schemas.microsoft.com/office/drawing/2014/main" id="{CC0670E9-9E3C-44CA-BFA6-9CB5143B0C0B}"/>
            </a:ext>
          </a:extLst>
        </xdr:cNvPr>
        <xdr:cNvSpPr txBox="1"/>
      </xdr:nvSpPr>
      <xdr:spPr>
        <a:xfrm>
          <a:off x="19278111" y="1340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123780</xdr:rowOff>
    </xdr:from>
    <xdr:to>
      <xdr:col>98</xdr:col>
      <xdr:colOff>38100</xdr:colOff>
      <xdr:row>78</xdr:row>
      <xdr:rowOff>53930</xdr:rowOff>
    </xdr:to>
    <xdr:sp macro="" textlink="">
      <xdr:nvSpPr>
        <xdr:cNvPr id="881" name="楕円 880">
          <a:extLst>
            <a:ext uri="{FF2B5EF4-FFF2-40B4-BE49-F238E27FC236}">
              <a16:creationId xmlns:a16="http://schemas.microsoft.com/office/drawing/2014/main" id="{4B257125-31C8-462B-9845-990B52BA7E5E}"/>
            </a:ext>
          </a:extLst>
        </xdr:cNvPr>
        <xdr:cNvSpPr/>
      </xdr:nvSpPr>
      <xdr:spPr>
        <a:xfrm>
          <a:off x="18605500" y="1332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45057</xdr:rowOff>
    </xdr:from>
    <xdr:ext cx="534377" cy="259045"/>
    <xdr:sp macro="" textlink="">
      <xdr:nvSpPr>
        <xdr:cNvPr id="882" name="テキスト ボックス 881">
          <a:extLst>
            <a:ext uri="{FF2B5EF4-FFF2-40B4-BE49-F238E27FC236}">
              <a16:creationId xmlns:a16="http://schemas.microsoft.com/office/drawing/2014/main" id="{ABE16698-5FFF-4B55-91CB-9B26F87133C2}"/>
            </a:ext>
          </a:extLst>
        </xdr:cNvPr>
        <xdr:cNvSpPr txBox="1"/>
      </xdr:nvSpPr>
      <xdr:spPr>
        <a:xfrm>
          <a:off x="18389111" y="1341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5886BEB7-EBF8-4FD8-83AA-F39020561F4C}"/>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C006634C-26FB-45D9-B621-6A0B4A04C86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4D050AC5-C67D-46C0-BB32-413CBAA0B75E}"/>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985E6664-4812-4DD2-AA75-CAAC617F3D51}"/>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CE0EBC28-4B0D-4E1C-89B0-AF591DA5546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559FAE79-3C32-4703-9F28-4417714D068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D1EC1BF4-95F2-409E-A8B8-7B7433A1641F}"/>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869E8A95-1B28-4D15-BC34-5A5EC1F2243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1E64EBDE-DC29-4FEC-87D6-99C79134E9C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24A83C48-412A-442F-BFE5-3D3FFB89C515}"/>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8C6FDCC-BAA5-4230-81E7-A85E0A9CB445}"/>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6CBBAAD2-B03B-4BC6-94B1-86DDC20199F1}"/>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3AD35308-742A-42A2-8DB4-DC0A4CA637F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374CE3A2-2F83-43D1-B935-F5631F51D89F}"/>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47A13DBE-27F0-437C-ACFE-53CE18ABFEFF}"/>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2ED4D3B1-B539-4AF7-8895-7CA9B1F229C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D3780E7A-CA4B-421E-A7AF-B106ABEA6FFD}"/>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14865D18-C570-4352-B44B-78D290FB4B4A}"/>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F263FEA6-4E52-4F4E-877D-2798265A158C}"/>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DFC7C04E-7D28-45DD-93E1-F7166F75FE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C1AE18A1-A06D-481A-A8BE-6D483EB16109}"/>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3A6872E5-1943-4792-A28E-A3289FB45C6F}"/>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7FA8263B-7FA4-4A56-8A32-28DE990700A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8273B514-F7B6-4398-8360-42BA54C6E6C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8A9527B5-C8D0-4CEA-A063-311B4E7A7639}"/>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58A8B3F8-B98B-4EB4-9B91-AC285C5AAEC3}"/>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DAAD1825-3541-4189-8A95-7D0135B5C0D3}"/>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E074EF7-45E5-4824-91C6-8C8A3F1EEE2B}"/>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4D6F5CC6-D319-4638-945F-541DF07AA249}"/>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FF580497-CB7E-40DC-A8B3-F984D272F74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C43AD4C0-2B0F-434C-A9AD-1607E9246798}"/>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E69C45E-D2DE-40E5-BB9D-6B066D2801F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889D6420-50BC-473D-A01F-4A1E06E1BBF8}"/>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B082210E-F104-4245-BD64-669D59D07077}"/>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22FB54A9-EE63-428E-B0A8-FC783F21C1DB}"/>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5248EFAE-EB0A-4224-9F75-2FDADE27BAAA}"/>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5897D34E-A689-44B7-8D37-A2B3E0F11927}"/>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208E8B3C-1197-4496-981C-17B87A36CAA3}"/>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22F071D5-E0B1-472F-906B-27AD405DFF1E}"/>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FB14C3DB-6FA7-44E5-ADFE-CD892BCBE995}"/>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A17B0F4B-003D-4A53-A6FA-DBEC8EC95CB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37443C40-2752-4571-BACC-22DA22699637}"/>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B7AE28F4-3500-49E1-96CC-32E7E84FFB73}"/>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4E8AAEC2-CEA2-4BBD-A1B5-3710374AF21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11C1AF02-BAA3-4824-8457-98C43067C218}"/>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F79F7F0A-2590-4693-8D5C-4D94F297C2AB}"/>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7364B10B-CCCE-48B1-A74D-F95DC2C76459}"/>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EB09D0E2-15EB-4B12-9009-3BF595C21691}"/>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9CCCD1F3-3837-461E-BC93-430CEAE5248C}"/>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F3F8F995-AECA-4380-BE9F-C07E2CD6B61B}"/>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994CD946-B0EF-4A87-A401-DCB2319AED7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FC7E70C6-86F0-48EE-B398-B48D33692D28}"/>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394,817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円となっており、価格高騰重点支援地方交付金給付金による経費の増加などにより、前年度と比較して約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17,238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最も占める割合が高いのが扶助費で、住民一人当たり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112,547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円となっており、類似団体平均と比べて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15,127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）高くなっている。この要因として、社会福祉関係経費や子育て支援関係経費が膨らんでいることが挙げられる。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今後は、受益者負担の原則などを徹底し、財政を圧迫することのないように努める。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投資及び出資金については、住民一人当たり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15,836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円となっており、前年度比で</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円増加している。増加した要因については、鳴門市との共同による浄水場更新事業に対する出資金が挙げられる。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AF86FC5-AB63-44E3-A3E0-240E3D1F695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4A708FA1-E0C5-4D10-9C93-D1424C23DAD1}"/>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EA8DF41C-1225-472F-99FE-D8830F2753BE}"/>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945600A0-135F-44F3-BCE3-E80051787517}"/>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徳島県北島町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10F591E-98DF-4BD5-A086-9202851E88D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10FFBD3-8AF7-41AC-AB5B-0CA4297183A3}"/>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CF7AB55-0DAB-446E-8462-114151B7D71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B35B48B-A4F2-4B61-96EE-491D82E0E3C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5555B56-1739-4C35-BE16-5F9DBDFE9B74}"/>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615985E9-CFF3-43B4-A23C-EB42AB55105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23,680
23,512
8.74
9,555,958
9,349,265
156,673
5,513,878
6,474,598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F3E254-B787-4101-B4A5-BEF73B5BAA3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FB287AA-BDEE-45F7-B964-26060293E23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700AE22-8C59-4228-A848-1EFEE2E8C4D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CE27E92-293A-4B0E-B451-6529D409D18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D8AAB88-37F4-4FCF-B1BE-A2D5CBF1F90E}"/>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C3907768-571E-474F-B116-7F0A6BAA310F}"/>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403CEEC7-7D10-476D-80FC-1B80E5BA2C5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55EC1A5A-A7DE-4315-8549-C45878E6770A}"/>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87BE7CD5-884A-4281-864C-CCECA7E92214}"/>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8EF63B4-7730-4EFB-B461-597E53E7699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8E528C80-B8DA-479C-89DE-351524BC24F2}"/>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BB434F35-FBBC-49C1-9584-FE8BE925E6CD}"/>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97444CCD-DFC8-409D-9AFA-D500D11FC95F}"/>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3F29A13-5A6D-47A2-8054-9F0401C37FD8}"/>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9B1604-DD45-40C9-9AEC-D3F343575BC7}"/>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D60E60BD-3D49-49BF-9151-623BB97EA27A}"/>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51FA403-BE71-4CD0-A5A9-B4EBBD72A48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387F60AE-84B3-46E3-8A68-0D7D6BADED9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7C23566-A8CF-48CE-9601-4B75B1BAEBF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82100C89-799F-4B02-BC3F-6EDC1AD1BED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D6CE4FB-F7A7-47D0-A838-A0FC973933A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3540FE5-602D-45E0-A984-BD328AF820D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B645BF9E-5F07-40F8-9003-1B1969A03474}"/>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F204BF1F-5BEF-41BA-A324-F3AD8A9A1751}"/>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3CA3DEB8-A0E9-425C-8164-A3B9AF83AAC3}"/>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D65298C1-A2C3-45BC-B634-CF691E3C5D1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BFFB68A-8A7C-4473-A7C8-4B3C45B07C27}"/>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C1BE229-4ABF-4AB8-B8A2-A45148B9E645}"/>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134CB64F-F194-4521-B605-EE2591BDAF0F}"/>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E312527E-EA3A-4258-825D-E35EC7CEFEAB}"/>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348D519B-665E-4B62-9101-157D392CF3BE}"/>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444D2D58-2DB8-49E3-A2ED-5271C27A3B54}"/>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F73CF79D-8905-4645-9D67-566A3CE510E6}"/>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52EB213D-CA48-4085-A2ED-CF904B06B8C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CB1452F1-A96A-43E0-A63C-7F287DA9B5A1}"/>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D05DB694-C4EA-4617-89D6-5F362FAE9E3C}"/>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A6A3A621-8A16-4636-8EC8-1A8E7EB8DFFA}"/>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CA48D801-3F3A-4B79-B620-4D4B9D4D50FE}"/>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D321A27B-587C-4A87-9F6C-3DBB76DDCD77}"/>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3D9A41C5-E5AA-470C-9123-A2E225F4AD85}"/>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36D5C0FF-4C15-49C4-B446-3D9D33612095}"/>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F6E3E943-A877-440B-AC77-5D218D1968A9}"/>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4524323C-FFCD-443D-A0CA-0293131E8368}"/>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A1172F8B-8F4E-4A3A-BC54-C351170FDCF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106553</xdr:rowOff>
    </xdr:from>
    <xdr:to>
      <xdr:col>24</xdr:col>
      <xdr:colOff>62865</xdr:colOff>
      <xdr:row>37</xdr:row>
      <xdr:rowOff>161798</xdr:rowOff>
    </xdr:to>
    <xdr:cxnSp macro="">
      <xdr:nvCxnSpPr>
        <xdr:cNvPr id="56" name="直線コネクタ 55">
          <a:extLst>
            <a:ext uri="{FF2B5EF4-FFF2-40B4-BE49-F238E27FC236}">
              <a16:creationId xmlns:a16="http://schemas.microsoft.com/office/drawing/2014/main" id="{936FDC4E-53B7-45E2-BAFA-3CD239A1FCE0}"/>
            </a:ext>
          </a:extLst>
        </xdr:cNvPr>
        <xdr:cNvCxnSpPr/>
      </xdr:nvCxnSpPr>
      <xdr:spPr>
        <a:xfrm flipV="1">
          <a:off x="4633595" y="5250053"/>
          <a:ext cx="127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165625</xdr:rowOff>
    </xdr:from>
    <xdr:ext cx="469744" cy="259045"/>
    <xdr:sp macro="" textlink="">
      <xdr:nvSpPr>
        <xdr:cNvPr id="57" name="議会費最小値テキスト">
          <a:extLst>
            <a:ext uri="{FF2B5EF4-FFF2-40B4-BE49-F238E27FC236}">
              <a16:creationId xmlns:a16="http://schemas.microsoft.com/office/drawing/2014/main" id="{B91F4581-5740-49BE-AF92-40BF49AAA644}"/>
            </a:ext>
          </a:extLst>
        </xdr:cNvPr>
        <xdr:cNvSpPr txBox="1"/>
      </xdr:nvSpPr>
      <xdr:spPr>
        <a:xfrm>
          <a:off x="4686300" y="650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161798</xdr:rowOff>
    </xdr:from>
    <xdr:to>
      <xdr:col>24</xdr:col>
      <xdr:colOff>152400</xdr:colOff>
      <xdr:row>37</xdr:row>
      <xdr:rowOff>161798</xdr:rowOff>
    </xdr:to>
    <xdr:cxnSp macro="">
      <xdr:nvCxnSpPr>
        <xdr:cNvPr id="58" name="直線コネクタ 57">
          <a:extLst>
            <a:ext uri="{FF2B5EF4-FFF2-40B4-BE49-F238E27FC236}">
              <a16:creationId xmlns:a16="http://schemas.microsoft.com/office/drawing/2014/main" id="{694671AD-2C7C-42AA-A88F-5230CE3B2C6D}"/>
            </a:ext>
          </a:extLst>
        </xdr:cNvPr>
        <xdr:cNvCxnSpPr/>
      </xdr:nvCxnSpPr>
      <xdr:spPr>
        <a:xfrm>
          <a:off x="4546600" y="650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53230</xdr:rowOff>
    </xdr:from>
    <xdr:ext cx="469744" cy="259045"/>
    <xdr:sp macro="" textlink="">
      <xdr:nvSpPr>
        <xdr:cNvPr id="59" name="議会費最大値テキスト">
          <a:extLst>
            <a:ext uri="{FF2B5EF4-FFF2-40B4-BE49-F238E27FC236}">
              <a16:creationId xmlns:a16="http://schemas.microsoft.com/office/drawing/2014/main" id="{B29404ED-5FA3-4F47-9D84-89A6FA177052}"/>
            </a:ext>
          </a:extLst>
        </xdr:cNvPr>
        <xdr:cNvSpPr txBox="1"/>
      </xdr:nvSpPr>
      <xdr:spPr>
        <a:xfrm>
          <a:off x="4686300" y="5025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106553</xdr:rowOff>
    </xdr:from>
    <xdr:to>
      <xdr:col>24</xdr:col>
      <xdr:colOff>152400</xdr:colOff>
      <xdr:row>30</xdr:row>
      <xdr:rowOff>106553</xdr:rowOff>
    </xdr:to>
    <xdr:cxnSp macro="">
      <xdr:nvCxnSpPr>
        <xdr:cNvPr id="60" name="直線コネクタ 59">
          <a:extLst>
            <a:ext uri="{FF2B5EF4-FFF2-40B4-BE49-F238E27FC236}">
              <a16:creationId xmlns:a16="http://schemas.microsoft.com/office/drawing/2014/main" id="{3DF09462-C70D-4FF2-843E-EAE61F96A19A}"/>
            </a:ext>
          </a:extLst>
        </xdr:cNvPr>
        <xdr:cNvCxnSpPr/>
      </xdr:nvCxnSpPr>
      <xdr:spPr>
        <a:xfrm>
          <a:off x="4546600" y="5250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111887</xdr:rowOff>
    </xdr:from>
    <xdr:to>
      <xdr:col>24</xdr:col>
      <xdr:colOff>63500</xdr:colOff>
      <xdr:row>35</xdr:row>
      <xdr:rowOff>156464</xdr:rowOff>
    </xdr:to>
    <xdr:cxnSp macro="">
      <xdr:nvCxnSpPr>
        <xdr:cNvPr id="61" name="直線コネクタ 60">
          <a:extLst>
            <a:ext uri="{FF2B5EF4-FFF2-40B4-BE49-F238E27FC236}">
              <a16:creationId xmlns:a16="http://schemas.microsoft.com/office/drawing/2014/main" id="{BCAE9A75-9C72-497C-8DF2-4187C8A7E222}"/>
            </a:ext>
          </a:extLst>
        </xdr:cNvPr>
        <xdr:cNvCxnSpPr/>
      </xdr:nvCxnSpPr>
      <xdr:spPr>
        <a:xfrm flipV="1">
          <a:off x="3797300" y="6112637"/>
          <a:ext cx="8382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19194</xdr:rowOff>
    </xdr:from>
    <xdr:ext cx="469744" cy="259045"/>
    <xdr:sp macro="" textlink="">
      <xdr:nvSpPr>
        <xdr:cNvPr id="62" name="議会費平均値テキスト">
          <a:extLst>
            <a:ext uri="{FF2B5EF4-FFF2-40B4-BE49-F238E27FC236}">
              <a16:creationId xmlns:a16="http://schemas.microsoft.com/office/drawing/2014/main" id="{A3B8501E-4CF2-4F04-AEE0-A2E75A714859}"/>
            </a:ext>
          </a:extLst>
        </xdr:cNvPr>
        <xdr:cNvSpPr txBox="1"/>
      </xdr:nvSpPr>
      <xdr:spPr>
        <a:xfrm>
          <a:off x="4686300" y="5848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167767</xdr:rowOff>
    </xdr:from>
    <xdr:to>
      <xdr:col>24</xdr:col>
      <xdr:colOff>114300</xdr:colOff>
      <xdr:row>35</xdr:row>
      <xdr:rowOff>97917</xdr:rowOff>
    </xdr:to>
    <xdr:sp macro="" textlink="">
      <xdr:nvSpPr>
        <xdr:cNvPr id="63" name="フローチャート: 判断 62">
          <a:extLst>
            <a:ext uri="{FF2B5EF4-FFF2-40B4-BE49-F238E27FC236}">
              <a16:creationId xmlns:a16="http://schemas.microsoft.com/office/drawing/2014/main" id="{B21C93BD-86A7-402F-A6CA-6E13DA65038B}"/>
            </a:ext>
          </a:extLst>
        </xdr:cNvPr>
        <xdr:cNvSpPr/>
      </xdr:nvSpPr>
      <xdr:spPr>
        <a:xfrm>
          <a:off x="4584700" y="5997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156464</xdr:rowOff>
    </xdr:from>
    <xdr:to>
      <xdr:col>19</xdr:col>
      <xdr:colOff>177800</xdr:colOff>
      <xdr:row>36</xdr:row>
      <xdr:rowOff>29591</xdr:rowOff>
    </xdr:to>
    <xdr:cxnSp macro="">
      <xdr:nvCxnSpPr>
        <xdr:cNvPr id="64" name="直線コネクタ 63">
          <a:extLst>
            <a:ext uri="{FF2B5EF4-FFF2-40B4-BE49-F238E27FC236}">
              <a16:creationId xmlns:a16="http://schemas.microsoft.com/office/drawing/2014/main" id="{93698A36-E1D0-4560-AED2-8D481EA11FCA}"/>
            </a:ext>
          </a:extLst>
        </xdr:cNvPr>
        <xdr:cNvCxnSpPr/>
      </xdr:nvCxnSpPr>
      <xdr:spPr>
        <a:xfrm flipV="1">
          <a:off x="2908300" y="6157214"/>
          <a:ext cx="88900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29845</xdr:rowOff>
    </xdr:from>
    <xdr:to>
      <xdr:col>20</xdr:col>
      <xdr:colOff>38100</xdr:colOff>
      <xdr:row>35</xdr:row>
      <xdr:rowOff>131445</xdr:rowOff>
    </xdr:to>
    <xdr:sp macro="" textlink="">
      <xdr:nvSpPr>
        <xdr:cNvPr id="65" name="フローチャート: 判断 64">
          <a:extLst>
            <a:ext uri="{FF2B5EF4-FFF2-40B4-BE49-F238E27FC236}">
              <a16:creationId xmlns:a16="http://schemas.microsoft.com/office/drawing/2014/main" id="{A7BFBEDF-F638-48BE-84B1-EA73438F36D8}"/>
            </a:ext>
          </a:extLst>
        </xdr:cNvPr>
        <xdr:cNvSpPr/>
      </xdr:nvSpPr>
      <xdr:spPr>
        <a:xfrm>
          <a:off x="37465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147972</xdr:rowOff>
    </xdr:from>
    <xdr:ext cx="469744" cy="259045"/>
    <xdr:sp macro="" textlink="">
      <xdr:nvSpPr>
        <xdr:cNvPr id="66" name="テキスト ボックス 65">
          <a:extLst>
            <a:ext uri="{FF2B5EF4-FFF2-40B4-BE49-F238E27FC236}">
              <a16:creationId xmlns:a16="http://schemas.microsoft.com/office/drawing/2014/main" id="{086770D6-6892-473F-B864-E05FC87D59EC}"/>
            </a:ext>
          </a:extLst>
        </xdr:cNvPr>
        <xdr:cNvSpPr txBox="1"/>
      </xdr:nvSpPr>
      <xdr:spPr>
        <a:xfrm>
          <a:off x="3562428" y="5805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145415</xdr:rowOff>
    </xdr:from>
    <xdr:to>
      <xdr:col>15</xdr:col>
      <xdr:colOff>50800</xdr:colOff>
      <xdr:row>36</xdr:row>
      <xdr:rowOff>29591</xdr:rowOff>
    </xdr:to>
    <xdr:cxnSp macro="">
      <xdr:nvCxnSpPr>
        <xdr:cNvPr id="67" name="直線コネクタ 66">
          <a:extLst>
            <a:ext uri="{FF2B5EF4-FFF2-40B4-BE49-F238E27FC236}">
              <a16:creationId xmlns:a16="http://schemas.microsoft.com/office/drawing/2014/main" id="{6B206938-1977-4414-B1B7-DADBB52B0E18}"/>
            </a:ext>
          </a:extLst>
        </xdr:cNvPr>
        <xdr:cNvCxnSpPr/>
      </xdr:nvCxnSpPr>
      <xdr:spPr>
        <a:xfrm>
          <a:off x="2019300" y="6146165"/>
          <a:ext cx="889000" cy="5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30607</xdr:rowOff>
    </xdr:from>
    <xdr:to>
      <xdr:col>15</xdr:col>
      <xdr:colOff>101600</xdr:colOff>
      <xdr:row>35</xdr:row>
      <xdr:rowOff>132207</xdr:rowOff>
    </xdr:to>
    <xdr:sp macro="" textlink="">
      <xdr:nvSpPr>
        <xdr:cNvPr id="68" name="フローチャート: 判断 67">
          <a:extLst>
            <a:ext uri="{FF2B5EF4-FFF2-40B4-BE49-F238E27FC236}">
              <a16:creationId xmlns:a16="http://schemas.microsoft.com/office/drawing/2014/main" id="{807C740F-37AD-45F2-86D5-15F4D44884C0}"/>
            </a:ext>
          </a:extLst>
        </xdr:cNvPr>
        <xdr:cNvSpPr/>
      </xdr:nvSpPr>
      <xdr:spPr>
        <a:xfrm>
          <a:off x="2857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148734</xdr:rowOff>
    </xdr:from>
    <xdr:ext cx="469744" cy="259045"/>
    <xdr:sp macro="" textlink="">
      <xdr:nvSpPr>
        <xdr:cNvPr id="69" name="テキスト ボックス 68">
          <a:extLst>
            <a:ext uri="{FF2B5EF4-FFF2-40B4-BE49-F238E27FC236}">
              <a16:creationId xmlns:a16="http://schemas.microsoft.com/office/drawing/2014/main" id="{36095827-7D91-4BB6-AD7F-A01EE3AD818A}"/>
            </a:ext>
          </a:extLst>
        </xdr:cNvPr>
        <xdr:cNvSpPr txBox="1"/>
      </xdr:nvSpPr>
      <xdr:spPr>
        <a:xfrm>
          <a:off x="2673428" y="5806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93218</xdr:rowOff>
    </xdr:from>
    <xdr:to>
      <xdr:col>10</xdr:col>
      <xdr:colOff>114300</xdr:colOff>
      <xdr:row>35</xdr:row>
      <xdr:rowOff>145415</xdr:rowOff>
    </xdr:to>
    <xdr:cxnSp macro="">
      <xdr:nvCxnSpPr>
        <xdr:cNvPr id="70" name="直線コネクタ 69">
          <a:extLst>
            <a:ext uri="{FF2B5EF4-FFF2-40B4-BE49-F238E27FC236}">
              <a16:creationId xmlns:a16="http://schemas.microsoft.com/office/drawing/2014/main" id="{3DDAF652-15F8-4F5E-9FD1-11593DAF5551}"/>
            </a:ext>
          </a:extLst>
        </xdr:cNvPr>
        <xdr:cNvCxnSpPr/>
      </xdr:nvCxnSpPr>
      <xdr:spPr>
        <a:xfrm>
          <a:off x="1130300" y="6093968"/>
          <a:ext cx="889000" cy="52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30988</xdr:rowOff>
    </xdr:from>
    <xdr:to>
      <xdr:col>10</xdr:col>
      <xdr:colOff>165100</xdr:colOff>
      <xdr:row>35</xdr:row>
      <xdr:rowOff>132588</xdr:rowOff>
    </xdr:to>
    <xdr:sp macro="" textlink="">
      <xdr:nvSpPr>
        <xdr:cNvPr id="71" name="フローチャート: 判断 70">
          <a:extLst>
            <a:ext uri="{FF2B5EF4-FFF2-40B4-BE49-F238E27FC236}">
              <a16:creationId xmlns:a16="http://schemas.microsoft.com/office/drawing/2014/main" id="{9892984F-5FA2-4551-998B-58FCA78D0E8A}"/>
            </a:ext>
          </a:extLst>
        </xdr:cNvPr>
        <xdr:cNvSpPr/>
      </xdr:nvSpPr>
      <xdr:spPr>
        <a:xfrm>
          <a:off x="1968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149115</xdr:rowOff>
    </xdr:from>
    <xdr:ext cx="469744" cy="259045"/>
    <xdr:sp macro="" textlink="">
      <xdr:nvSpPr>
        <xdr:cNvPr id="72" name="テキスト ボックス 71">
          <a:extLst>
            <a:ext uri="{FF2B5EF4-FFF2-40B4-BE49-F238E27FC236}">
              <a16:creationId xmlns:a16="http://schemas.microsoft.com/office/drawing/2014/main" id="{819CD66B-4448-4FC8-818B-E5E0FD82B2DF}"/>
            </a:ext>
          </a:extLst>
        </xdr:cNvPr>
        <xdr:cNvSpPr txBox="1"/>
      </xdr:nvSpPr>
      <xdr:spPr>
        <a:xfrm>
          <a:off x="1784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a:extLst>
            <a:ext uri="{FF2B5EF4-FFF2-40B4-BE49-F238E27FC236}">
              <a16:creationId xmlns:a16="http://schemas.microsoft.com/office/drawing/2014/main" id="{5D9D20C6-8913-43C6-8F38-6BE0FF7F0AB2}"/>
            </a:ext>
          </a:extLst>
        </xdr:cNvPr>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107967</xdr:rowOff>
    </xdr:from>
    <xdr:ext cx="469744" cy="259045"/>
    <xdr:sp macro="" textlink="">
      <xdr:nvSpPr>
        <xdr:cNvPr id="74" name="テキスト ボックス 73">
          <a:extLst>
            <a:ext uri="{FF2B5EF4-FFF2-40B4-BE49-F238E27FC236}">
              <a16:creationId xmlns:a16="http://schemas.microsoft.com/office/drawing/2014/main" id="{F7F252D3-76BF-4A08-A1BA-8B92C7F272B7}"/>
            </a:ext>
          </a:extLst>
        </xdr:cNvPr>
        <xdr:cNvSpPr txBox="1"/>
      </xdr:nvSpPr>
      <xdr:spPr>
        <a:xfrm>
          <a:off x="895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1BE3E75B-684B-40D6-9DA5-E0038F08120B}"/>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8DDF09CB-25AC-4579-8C87-D3F97352B37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8326744-C260-4799-A3FB-825AF0E02B61}"/>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FD154848-708D-43D3-9243-466296088BB3}"/>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F079C234-5115-4694-B2C3-496839AF4445}"/>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61087</xdr:rowOff>
    </xdr:from>
    <xdr:to>
      <xdr:col>24</xdr:col>
      <xdr:colOff>114300</xdr:colOff>
      <xdr:row>35</xdr:row>
      <xdr:rowOff>162687</xdr:rowOff>
    </xdr:to>
    <xdr:sp macro="" textlink="">
      <xdr:nvSpPr>
        <xdr:cNvPr id="80" name="楕円 79">
          <a:extLst>
            <a:ext uri="{FF2B5EF4-FFF2-40B4-BE49-F238E27FC236}">
              <a16:creationId xmlns:a16="http://schemas.microsoft.com/office/drawing/2014/main" id="{43443309-A6A6-4397-9EA7-2DF9C4CEE201}"/>
            </a:ext>
          </a:extLst>
        </xdr:cNvPr>
        <xdr:cNvSpPr/>
      </xdr:nvSpPr>
      <xdr:spPr>
        <a:xfrm>
          <a:off x="4584700" y="606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39514</xdr:rowOff>
    </xdr:from>
    <xdr:ext cx="469744" cy="259045"/>
    <xdr:sp macro="" textlink="">
      <xdr:nvSpPr>
        <xdr:cNvPr id="81" name="議会費該当値テキスト">
          <a:extLst>
            <a:ext uri="{FF2B5EF4-FFF2-40B4-BE49-F238E27FC236}">
              <a16:creationId xmlns:a16="http://schemas.microsoft.com/office/drawing/2014/main" id="{9E74B4AD-12D3-4C8A-9185-D5C514DFB346}"/>
            </a:ext>
          </a:extLst>
        </xdr:cNvPr>
        <xdr:cNvSpPr txBox="1"/>
      </xdr:nvSpPr>
      <xdr:spPr>
        <a:xfrm>
          <a:off x="4686300" y="604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105664</xdr:rowOff>
    </xdr:from>
    <xdr:to>
      <xdr:col>20</xdr:col>
      <xdr:colOff>38100</xdr:colOff>
      <xdr:row>36</xdr:row>
      <xdr:rowOff>35814</xdr:rowOff>
    </xdr:to>
    <xdr:sp macro="" textlink="">
      <xdr:nvSpPr>
        <xdr:cNvPr id="82" name="楕円 81">
          <a:extLst>
            <a:ext uri="{FF2B5EF4-FFF2-40B4-BE49-F238E27FC236}">
              <a16:creationId xmlns:a16="http://schemas.microsoft.com/office/drawing/2014/main" id="{E6E1A749-69B7-42CA-B551-BF9559C36E87}"/>
            </a:ext>
          </a:extLst>
        </xdr:cNvPr>
        <xdr:cNvSpPr/>
      </xdr:nvSpPr>
      <xdr:spPr>
        <a:xfrm>
          <a:off x="3746500" y="610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26941</xdr:rowOff>
    </xdr:from>
    <xdr:ext cx="469744" cy="259045"/>
    <xdr:sp macro="" textlink="">
      <xdr:nvSpPr>
        <xdr:cNvPr id="83" name="テキスト ボックス 82">
          <a:extLst>
            <a:ext uri="{FF2B5EF4-FFF2-40B4-BE49-F238E27FC236}">
              <a16:creationId xmlns:a16="http://schemas.microsoft.com/office/drawing/2014/main" id="{E668794D-B92E-4819-A669-DF8FE87F9417}"/>
            </a:ext>
          </a:extLst>
        </xdr:cNvPr>
        <xdr:cNvSpPr txBox="1"/>
      </xdr:nvSpPr>
      <xdr:spPr>
        <a:xfrm>
          <a:off x="3562428" y="619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150241</xdr:rowOff>
    </xdr:from>
    <xdr:to>
      <xdr:col>15</xdr:col>
      <xdr:colOff>101600</xdr:colOff>
      <xdr:row>36</xdr:row>
      <xdr:rowOff>80391</xdr:rowOff>
    </xdr:to>
    <xdr:sp macro="" textlink="">
      <xdr:nvSpPr>
        <xdr:cNvPr id="84" name="楕円 83">
          <a:extLst>
            <a:ext uri="{FF2B5EF4-FFF2-40B4-BE49-F238E27FC236}">
              <a16:creationId xmlns:a16="http://schemas.microsoft.com/office/drawing/2014/main" id="{FFCEC9AA-143A-4B63-AF14-2C1752DB6C66}"/>
            </a:ext>
          </a:extLst>
        </xdr:cNvPr>
        <xdr:cNvSpPr/>
      </xdr:nvSpPr>
      <xdr:spPr>
        <a:xfrm>
          <a:off x="2857500" y="615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71518</xdr:rowOff>
    </xdr:from>
    <xdr:ext cx="469744" cy="259045"/>
    <xdr:sp macro="" textlink="">
      <xdr:nvSpPr>
        <xdr:cNvPr id="85" name="テキスト ボックス 84">
          <a:extLst>
            <a:ext uri="{FF2B5EF4-FFF2-40B4-BE49-F238E27FC236}">
              <a16:creationId xmlns:a16="http://schemas.microsoft.com/office/drawing/2014/main" id="{46BF148D-E20F-42CB-BE11-1FE05EEBC817}"/>
            </a:ext>
          </a:extLst>
        </xdr:cNvPr>
        <xdr:cNvSpPr txBox="1"/>
      </xdr:nvSpPr>
      <xdr:spPr>
        <a:xfrm>
          <a:off x="2673428" y="6243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94615</xdr:rowOff>
    </xdr:from>
    <xdr:to>
      <xdr:col>10</xdr:col>
      <xdr:colOff>165100</xdr:colOff>
      <xdr:row>36</xdr:row>
      <xdr:rowOff>24765</xdr:rowOff>
    </xdr:to>
    <xdr:sp macro="" textlink="">
      <xdr:nvSpPr>
        <xdr:cNvPr id="86" name="楕円 85">
          <a:extLst>
            <a:ext uri="{FF2B5EF4-FFF2-40B4-BE49-F238E27FC236}">
              <a16:creationId xmlns:a16="http://schemas.microsoft.com/office/drawing/2014/main" id="{4898CB08-FA72-4E26-9B7D-6D10C72A7AB6}"/>
            </a:ext>
          </a:extLst>
        </xdr:cNvPr>
        <xdr:cNvSpPr/>
      </xdr:nvSpPr>
      <xdr:spPr>
        <a:xfrm>
          <a:off x="1968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15892</xdr:rowOff>
    </xdr:from>
    <xdr:ext cx="469744" cy="259045"/>
    <xdr:sp macro="" textlink="">
      <xdr:nvSpPr>
        <xdr:cNvPr id="87" name="テキスト ボックス 86">
          <a:extLst>
            <a:ext uri="{FF2B5EF4-FFF2-40B4-BE49-F238E27FC236}">
              <a16:creationId xmlns:a16="http://schemas.microsoft.com/office/drawing/2014/main" id="{E0B7BC24-207C-4045-9CB0-436D75C5CA59}"/>
            </a:ext>
          </a:extLst>
        </xdr:cNvPr>
        <xdr:cNvSpPr txBox="1"/>
      </xdr:nvSpPr>
      <xdr:spPr>
        <a:xfrm>
          <a:off x="1784428" y="61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42418</xdr:rowOff>
    </xdr:from>
    <xdr:to>
      <xdr:col>6</xdr:col>
      <xdr:colOff>38100</xdr:colOff>
      <xdr:row>35</xdr:row>
      <xdr:rowOff>144018</xdr:rowOff>
    </xdr:to>
    <xdr:sp macro="" textlink="">
      <xdr:nvSpPr>
        <xdr:cNvPr id="88" name="楕円 87">
          <a:extLst>
            <a:ext uri="{FF2B5EF4-FFF2-40B4-BE49-F238E27FC236}">
              <a16:creationId xmlns:a16="http://schemas.microsoft.com/office/drawing/2014/main" id="{9BF07529-5E81-40A5-861F-8433E2C302FE}"/>
            </a:ext>
          </a:extLst>
        </xdr:cNvPr>
        <xdr:cNvSpPr/>
      </xdr:nvSpPr>
      <xdr:spPr>
        <a:xfrm>
          <a:off x="1079500" y="6043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135145</xdr:rowOff>
    </xdr:from>
    <xdr:ext cx="469744" cy="259045"/>
    <xdr:sp macro="" textlink="">
      <xdr:nvSpPr>
        <xdr:cNvPr id="89" name="テキスト ボックス 88">
          <a:extLst>
            <a:ext uri="{FF2B5EF4-FFF2-40B4-BE49-F238E27FC236}">
              <a16:creationId xmlns:a16="http://schemas.microsoft.com/office/drawing/2014/main" id="{C986DCE3-0120-4FA2-87CA-7F634B4FEF2E}"/>
            </a:ext>
          </a:extLst>
        </xdr:cNvPr>
        <xdr:cNvSpPr txBox="1"/>
      </xdr:nvSpPr>
      <xdr:spPr>
        <a:xfrm>
          <a:off x="895428" y="6135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CAF815C4-67B8-411F-94C6-19C369C4F549}"/>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37474421-F257-4688-8A3E-3AA34393596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61F5C556-F7F8-433C-B6FE-17A7619EE243}"/>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9E9CA5EC-AFC2-4D76-B883-471E5DF82F5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7BDFC37B-7A52-40DE-9112-E1E2F0585E4E}"/>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DD77FD1F-B333-4ECC-A246-45487CB03126}"/>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F15A06D3-BA28-46D8-8214-767869C7F13C}"/>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B77110FB-9729-405B-A0B2-83F678C3BCFA}"/>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572098B9-2CFB-4932-8919-1F1A9F6F7CBC}"/>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87FE719F-8414-409D-A71D-FB050F9CD95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8A0DEDE0-E6C5-4E63-A925-223F8C9751EE}"/>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76DFFBB8-673B-4C79-BF30-B4119E8BF3FB}"/>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E310B34C-D8A8-4C09-B0B5-2750CF0B686F}"/>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B08AC0D1-5E4E-42FB-9537-6E1A3C143BB8}"/>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EA3AC34F-F456-48E9-9C65-1D5BF6CC27F7}"/>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30518094-518C-4962-B1C4-15A1F59197BA}"/>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600896F8-119C-407A-91E3-0DDE63398F07}"/>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33DE072-E740-4646-8342-E2B8C45CDEC8}"/>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E94FF725-B418-48A2-B848-07DBF8AAFE57}"/>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A6A10144-1DFE-4FEE-AE67-9F2E06C11CCB}"/>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4561FE94-6701-4FE1-A867-348B455091F7}"/>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DB1BB6DB-4633-4DCB-90B2-BC16323AA951}"/>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CB14531E-1238-4642-B327-6612957658E6}"/>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DE5B797D-7E99-4A77-B199-CD65ED82401F}"/>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6E09858E-B5FF-4C24-8755-946B8290484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155784</xdr:rowOff>
    </xdr:from>
    <xdr:to>
      <xdr:col>24</xdr:col>
      <xdr:colOff>62865</xdr:colOff>
      <xdr:row>59</xdr:row>
      <xdr:rowOff>1923</xdr:rowOff>
    </xdr:to>
    <xdr:cxnSp macro="">
      <xdr:nvCxnSpPr>
        <xdr:cNvPr id="115" name="直線コネクタ 114">
          <a:extLst>
            <a:ext uri="{FF2B5EF4-FFF2-40B4-BE49-F238E27FC236}">
              <a16:creationId xmlns:a16="http://schemas.microsoft.com/office/drawing/2014/main" id="{2C6B99FA-C0E0-42AE-9ACD-5A3390BBB400}"/>
            </a:ext>
          </a:extLst>
        </xdr:cNvPr>
        <xdr:cNvCxnSpPr/>
      </xdr:nvCxnSpPr>
      <xdr:spPr>
        <a:xfrm flipV="1">
          <a:off x="4633595" y="8728284"/>
          <a:ext cx="1270" cy="1389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5750</xdr:rowOff>
    </xdr:from>
    <xdr:ext cx="534377" cy="259045"/>
    <xdr:sp macro="" textlink="">
      <xdr:nvSpPr>
        <xdr:cNvPr id="116" name="総務費最小値テキスト">
          <a:extLst>
            <a:ext uri="{FF2B5EF4-FFF2-40B4-BE49-F238E27FC236}">
              <a16:creationId xmlns:a16="http://schemas.microsoft.com/office/drawing/2014/main" id="{ED044328-B482-488E-AEAC-309D6AECF0CC}"/>
            </a:ext>
          </a:extLst>
        </xdr:cNvPr>
        <xdr:cNvSpPr txBox="1"/>
      </xdr:nvSpPr>
      <xdr:spPr>
        <a:xfrm>
          <a:off x="4686300" y="1012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1923</xdr:rowOff>
    </xdr:from>
    <xdr:to>
      <xdr:col>24</xdr:col>
      <xdr:colOff>152400</xdr:colOff>
      <xdr:row>59</xdr:row>
      <xdr:rowOff>1923</xdr:rowOff>
    </xdr:to>
    <xdr:cxnSp macro="">
      <xdr:nvCxnSpPr>
        <xdr:cNvPr id="117" name="直線コネクタ 116">
          <a:extLst>
            <a:ext uri="{FF2B5EF4-FFF2-40B4-BE49-F238E27FC236}">
              <a16:creationId xmlns:a16="http://schemas.microsoft.com/office/drawing/2014/main" id="{7055D821-4837-44F3-810E-EEF6075568FB}"/>
            </a:ext>
          </a:extLst>
        </xdr:cNvPr>
        <xdr:cNvCxnSpPr/>
      </xdr:nvCxnSpPr>
      <xdr:spPr>
        <a:xfrm>
          <a:off x="4546600" y="10117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102461</xdr:rowOff>
    </xdr:from>
    <xdr:ext cx="599010" cy="259045"/>
    <xdr:sp macro="" textlink="">
      <xdr:nvSpPr>
        <xdr:cNvPr id="118" name="総務費最大値テキスト">
          <a:extLst>
            <a:ext uri="{FF2B5EF4-FFF2-40B4-BE49-F238E27FC236}">
              <a16:creationId xmlns:a16="http://schemas.microsoft.com/office/drawing/2014/main" id="{BE47AE41-CB41-40B0-8348-8D8796C5228D}"/>
            </a:ext>
          </a:extLst>
        </xdr:cNvPr>
        <xdr:cNvSpPr txBox="1"/>
      </xdr:nvSpPr>
      <xdr:spPr>
        <a:xfrm>
          <a:off x="4686300" y="8503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455,075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155784</xdr:rowOff>
    </xdr:from>
    <xdr:to>
      <xdr:col>24</xdr:col>
      <xdr:colOff>152400</xdr:colOff>
      <xdr:row>50</xdr:row>
      <xdr:rowOff>155784</xdr:rowOff>
    </xdr:to>
    <xdr:cxnSp macro="">
      <xdr:nvCxnSpPr>
        <xdr:cNvPr id="119" name="直線コネクタ 118">
          <a:extLst>
            <a:ext uri="{FF2B5EF4-FFF2-40B4-BE49-F238E27FC236}">
              <a16:creationId xmlns:a16="http://schemas.microsoft.com/office/drawing/2014/main" id="{CD7D2868-C317-40B3-8952-03BA27D4A663}"/>
            </a:ext>
          </a:extLst>
        </xdr:cNvPr>
        <xdr:cNvCxnSpPr/>
      </xdr:nvCxnSpPr>
      <xdr:spPr>
        <a:xfrm>
          <a:off x="4546600" y="87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126519</xdr:rowOff>
    </xdr:from>
    <xdr:to>
      <xdr:col>24</xdr:col>
      <xdr:colOff>63500</xdr:colOff>
      <xdr:row>58</xdr:row>
      <xdr:rowOff>140337</xdr:rowOff>
    </xdr:to>
    <xdr:cxnSp macro="">
      <xdr:nvCxnSpPr>
        <xdr:cNvPr id="120" name="直線コネクタ 119">
          <a:extLst>
            <a:ext uri="{FF2B5EF4-FFF2-40B4-BE49-F238E27FC236}">
              <a16:creationId xmlns:a16="http://schemas.microsoft.com/office/drawing/2014/main" id="{1B733E23-4176-4269-99F8-63CEE45F0285}"/>
            </a:ext>
          </a:extLst>
        </xdr:cNvPr>
        <xdr:cNvCxnSpPr/>
      </xdr:nvCxnSpPr>
      <xdr:spPr>
        <a:xfrm flipV="1">
          <a:off x="3797300" y="10070619"/>
          <a:ext cx="838200" cy="1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18149</xdr:rowOff>
    </xdr:from>
    <xdr:ext cx="534377" cy="259045"/>
    <xdr:sp macro="" textlink="">
      <xdr:nvSpPr>
        <xdr:cNvPr id="121" name="総務費平均値テキスト">
          <a:extLst>
            <a:ext uri="{FF2B5EF4-FFF2-40B4-BE49-F238E27FC236}">
              <a16:creationId xmlns:a16="http://schemas.microsoft.com/office/drawing/2014/main" id="{18C5CBE7-02DC-4F23-9130-6FECAD5D95E9}"/>
            </a:ext>
          </a:extLst>
        </xdr:cNvPr>
        <xdr:cNvSpPr txBox="1"/>
      </xdr:nvSpPr>
      <xdr:spPr>
        <a:xfrm>
          <a:off x="4686300" y="9790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166722</xdr:rowOff>
    </xdr:from>
    <xdr:to>
      <xdr:col>24</xdr:col>
      <xdr:colOff>114300</xdr:colOff>
      <xdr:row>58</xdr:row>
      <xdr:rowOff>96872</xdr:rowOff>
    </xdr:to>
    <xdr:sp macro="" textlink="">
      <xdr:nvSpPr>
        <xdr:cNvPr id="122" name="フローチャート: 判断 121">
          <a:extLst>
            <a:ext uri="{FF2B5EF4-FFF2-40B4-BE49-F238E27FC236}">
              <a16:creationId xmlns:a16="http://schemas.microsoft.com/office/drawing/2014/main" id="{94632FB9-5412-431D-AD43-5834E837292D}"/>
            </a:ext>
          </a:extLst>
        </xdr:cNvPr>
        <xdr:cNvSpPr/>
      </xdr:nvSpPr>
      <xdr:spPr>
        <a:xfrm>
          <a:off x="4584700" y="99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132169</xdr:rowOff>
    </xdr:from>
    <xdr:to>
      <xdr:col>19</xdr:col>
      <xdr:colOff>177800</xdr:colOff>
      <xdr:row>58</xdr:row>
      <xdr:rowOff>140337</xdr:rowOff>
    </xdr:to>
    <xdr:cxnSp macro="">
      <xdr:nvCxnSpPr>
        <xdr:cNvPr id="123" name="直線コネクタ 122">
          <a:extLst>
            <a:ext uri="{FF2B5EF4-FFF2-40B4-BE49-F238E27FC236}">
              <a16:creationId xmlns:a16="http://schemas.microsoft.com/office/drawing/2014/main" id="{B2D1E06C-1678-43ED-B1D9-63049743F2B2}"/>
            </a:ext>
          </a:extLst>
        </xdr:cNvPr>
        <xdr:cNvCxnSpPr/>
      </xdr:nvCxnSpPr>
      <xdr:spPr>
        <a:xfrm>
          <a:off x="2908300" y="10076269"/>
          <a:ext cx="889000" cy="8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161503</xdr:rowOff>
    </xdr:from>
    <xdr:to>
      <xdr:col>20</xdr:col>
      <xdr:colOff>38100</xdr:colOff>
      <xdr:row>58</xdr:row>
      <xdr:rowOff>91653</xdr:rowOff>
    </xdr:to>
    <xdr:sp macro="" textlink="">
      <xdr:nvSpPr>
        <xdr:cNvPr id="124" name="フローチャート: 判断 123">
          <a:extLst>
            <a:ext uri="{FF2B5EF4-FFF2-40B4-BE49-F238E27FC236}">
              <a16:creationId xmlns:a16="http://schemas.microsoft.com/office/drawing/2014/main" id="{E38112BE-F649-4B6C-8CBB-03799044BC98}"/>
            </a:ext>
          </a:extLst>
        </xdr:cNvPr>
        <xdr:cNvSpPr/>
      </xdr:nvSpPr>
      <xdr:spPr>
        <a:xfrm>
          <a:off x="3746500" y="993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108180</xdr:rowOff>
    </xdr:from>
    <xdr:ext cx="534377" cy="259045"/>
    <xdr:sp macro="" textlink="">
      <xdr:nvSpPr>
        <xdr:cNvPr id="125" name="テキスト ボックス 124">
          <a:extLst>
            <a:ext uri="{FF2B5EF4-FFF2-40B4-BE49-F238E27FC236}">
              <a16:creationId xmlns:a16="http://schemas.microsoft.com/office/drawing/2014/main" id="{F1E79E54-20E6-4009-916F-3D0FDCFDFDB3}"/>
            </a:ext>
          </a:extLst>
        </xdr:cNvPr>
        <xdr:cNvSpPr txBox="1"/>
      </xdr:nvSpPr>
      <xdr:spPr>
        <a:xfrm>
          <a:off x="3530111" y="970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128129</xdr:rowOff>
    </xdr:from>
    <xdr:to>
      <xdr:col>15</xdr:col>
      <xdr:colOff>50800</xdr:colOff>
      <xdr:row>58</xdr:row>
      <xdr:rowOff>132169</xdr:rowOff>
    </xdr:to>
    <xdr:cxnSp macro="">
      <xdr:nvCxnSpPr>
        <xdr:cNvPr id="126" name="直線コネクタ 125">
          <a:extLst>
            <a:ext uri="{FF2B5EF4-FFF2-40B4-BE49-F238E27FC236}">
              <a16:creationId xmlns:a16="http://schemas.microsoft.com/office/drawing/2014/main" id="{E753DB1F-9FD6-47E5-83F9-4CD8F4977998}"/>
            </a:ext>
          </a:extLst>
        </xdr:cNvPr>
        <xdr:cNvCxnSpPr/>
      </xdr:nvCxnSpPr>
      <xdr:spPr>
        <a:xfrm>
          <a:off x="2019300" y="9557879"/>
          <a:ext cx="889000" cy="518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154701</xdr:rowOff>
    </xdr:from>
    <xdr:to>
      <xdr:col>15</xdr:col>
      <xdr:colOff>101600</xdr:colOff>
      <xdr:row>58</xdr:row>
      <xdr:rowOff>84851</xdr:rowOff>
    </xdr:to>
    <xdr:sp macro="" textlink="">
      <xdr:nvSpPr>
        <xdr:cNvPr id="127" name="フローチャート: 判断 126">
          <a:extLst>
            <a:ext uri="{FF2B5EF4-FFF2-40B4-BE49-F238E27FC236}">
              <a16:creationId xmlns:a16="http://schemas.microsoft.com/office/drawing/2014/main" id="{74754D48-C299-46B2-92D6-35A7D7C7B894}"/>
            </a:ext>
          </a:extLst>
        </xdr:cNvPr>
        <xdr:cNvSpPr/>
      </xdr:nvSpPr>
      <xdr:spPr>
        <a:xfrm>
          <a:off x="2857500" y="992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101378</xdr:rowOff>
    </xdr:from>
    <xdr:ext cx="534377" cy="259045"/>
    <xdr:sp macro="" textlink="">
      <xdr:nvSpPr>
        <xdr:cNvPr id="128" name="テキスト ボックス 127">
          <a:extLst>
            <a:ext uri="{FF2B5EF4-FFF2-40B4-BE49-F238E27FC236}">
              <a16:creationId xmlns:a16="http://schemas.microsoft.com/office/drawing/2014/main" id="{4D95A758-0D85-451D-96DE-A0719360A2F8}"/>
            </a:ext>
          </a:extLst>
        </xdr:cNvPr>
        <xdr:cNvSpPr txBox="1"/>
      </xdr:nvSpPr>
      <xdr:spPr>
        <a:xfrm>
          <a:off x="2641111" y="9702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128129</xdr:rowOff>
    </xdr:from>
    <xdr:to>
      <xdr:col>10</xdr:col>
      <xdr:colOff>114300</xdr:colOff>
      <xdr:row>58</xdr:row>
      <xdr:rowOff>135683</xdr:rowOff>
    </xdr:to>
    <xdr:cxnSp macro="">
      <xdr:nvCxnSpPr>
        <xdr:cNvPr id="129" name="直線コネクタ 128">
          <a:extLst>
            <a:ext uri="{FF2B5EF4-FFF2-40B4-BE49-F238E27FC236}">
              <a16:creationId xmlns:a16="http://schemas.microsoft.com/office/drawing/2014/main" id="{09BAE10B-0F33-4C78-B4F8-B5997746E1AD}"/>
            </a:ext>
          </a:extLst>
        </xdr:cNvPr>
        <xdr:cNvCxnSpPr/>
      </xdr:nvCxnSpPr>
      <xdr:spPr>
        <a:xfrm flipV="1">
          <a:off x="1130300" y="9557879"/>
          <a:ext cx="889000" cy="52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38017</xdr:rowOff>
    </xdr:from>
    <xdr:to>
      <xdr:col>10</xdr:col>
      <xdr:colOff>165100</xdr:colOff>
      <xdr:row>56</xdr:row>
      <xdr:rowOff>139617</xdr:rowOff>
    </xdr:to>
    <xdr:sp macro="" textlink="">
      <xdr:nvSpPr>
        <xdr:cNvPr id="130" name="フローチャート: 判断 129">
          <a:extLst>
            <a:ext uri="{FF2B5EF4-FFF2-40B4-BE49-F238E27FC236}">
              <a16:creationId xmlns:a16="http://schemas.microsoft.com/office/drawing/2014/main" id="{6B1C945F-B637-4201-BFFF-089C7534D060}"/>
            </a:ext>
          </a:extLst>
        </xdr:cNvPr>
        <xdr:cNvSpPr/>
      </xdr:nvSpPr>
      <xdr:spPr>
        <a:xfrm>
          <a:off x="1968500" y="963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130744</xdr:rowOff>
    </xdr:from>
    <xdr:ext cx="599010" cy="259045"/>
    <xdr:sp macro="" textlink="">
      <xdr:nvSpPr>
        <xdr:cNvPr id="131" name="テキスト ボックス 130">
          <a:extLst>
            <a:ext uri="{FF2B5EF4-FFF2-40B4-BE49-F238E27FC236}">
              <a16:creationId xmlns:a16="http://schemas.microsoft.com/office/drawing/2014/main" id="{F20B52E7-457B-4018-94F3-BD2935753FDF}"/>
            </a:ext>
          </a:extLst>
        </xdr:cNvPr>
        <xdr:cNvSpPr txBox="1"/>
      </xdr:nvSpPr>
      <xdr:spPr>
        <a:xfrm>
          <a:off x="1719795" y="9731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42922</xdr:rowOff>
    </xdr:from>
    <xdr:to>
      <xdr:col>6</xdr:col>
      <xdr:colOff>38100</xdr:colOff>
      <xdr:row>58</xdr:row>
      <xdr:rowOff>144522</xdr:rowOff>
    </xdr:to>
    <xdr:sp macro="" textlink="">
      <xdr:nvSpPr>
        <xdr:cNvPr id="132" name="フローチャート: 判断 131">
          <a:extLst>
            <a:ext uri="{FF2B5EF4-FFF2-40B4-BE49-F238E27FC236}">
              <a16:creationId xmlns:a16="http://schemas.microsoft.com/office/drawing/2014/main" id="{0621C6CA-17C4-4651-8117-9A69475ABF8E}"/>
            </a:ext>
          </a:extLst>
        </xdr:cNvPr>
        <xdr:cNvSpPr/>
      </xdr:nvSpPr>
      <xdr:spPr>
        <a:xfrm>
          <a:off x="1079500" y="998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161049</xdr:rowOff>
    </xdr:from>
    <xdr:ext cx="534377" cy="259045"/>
    <xdr:sp macro="" textlink="">
      <xdr:nvSpPr>
        <xdr:cNvPr id="133" name="テキスト ボックス 132">
          <a:extLst>
            <a:ext uri="{FF2B5EF4-FFF2-40B4-BE49-F238E27FC236}">
              <a16:creationId xmlns:a16="http://schemas.microsoft.com/office/drawing/2014/main" id="{E15CB365-C044-43D5-ABB4-CEDEBA429E92}"/>
            </a:ext>
          </a:extLst>
        </xdr:cNvPr>
        <xdr:cNvSpPr txBox="1"/>
      </xdr:nvSpPr>
      <xdr:spPr>
        <a:xfrm>
          <a:off x="863111" y="9762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1C05E19-8F1D-4766-8755-6ADF7CCEE35A}"/>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660AAC9A-2E09-41BC-B69D-6BCFCAD69C6F}"/>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4869956E-00A6-4B5B-8449-12472C4F0D27}"/>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4AA2AF77-05E8-48F9-B895-3D62E1EC638D}"/>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E90033F9-562D-45B1-BF69-8750FFB330F3}"/>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75719</xdr:rowOff>
    </xdr:from>
    <xdr:to>
      <xdr:col>24</xdr:col>
      <xdr:colOff>114300</xdr:colOff>
      <xdr:row>59</xdr:row>
      <xdr:rowOff>5869</xdr:rowOff>
    </xdr:to>
    <xdr:sp macro="" textlink="">
      <xdr:nvSpPr>
        <xdr:cNvPr id="139" name="楕円 138">
          <a:extLst>
            <a:ext uri="{FF2B5EF4-FFF2-40B4-BE49-F238E27FC236}">
              <a16:creationId xmlns:a16="http://schemas.microsoft.com/office/drawing/2014/main" id="{7B569046-BC0A-4CEC-8FCD-A2F1471318CB}"/>
            </a:ext>
          </a:extLst>
        </xdr:cNvPr>
        <xdr:cNvSpPr/>
      </xdr:nvSpPr>
      <xdr:spPr>
        <a:xfrm>
          <a:off x="4584700" y="1001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162096</xdr:rowOff>
    </xdr:from>
    <xdr:ext cx="534377" cy="259045"/>
    <xdr:sp macro="" textlink="">
      <xdr:nvSpPr>
        <xdr:cNvPr id="140" name="総務費該当値テキスト">
          <a:extLst>
            <a:ext uri="{FF2B5EF4-FFF2-40B4-BE49-F238E27FC236}">
              <a16:creationId xmlns:a16="http://schemas.microsoft.com/office/drawing/2014/main" id="{1FB5C18D-F0B2-4651-BD21-B79276CC5B3C}"/>
            </a:ext>
          </a:extLst>
        </xdr:cNvPr>
        <xdr:cNvSpPr txBox="1"/>
      </xdr:nvSpPr>
      <xdr:spPr>
        <a:xfrm>
          <a:off x="4686300" y="993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89537</xdr:rowOff>
    </xdr:from>
    <xdr:to>
      <xdr:col>20</xdr:col>
      <xdr:colOff>38100</xdr:colOff>
      <xdr:row>59</xdr:row>
      <xdr:rowOff>19687</xdr:rowOff>
    </xdr:to>
    <xdr:sp macro="" textlink="">
      <xdr:nvSpPr>
        <xdr:cNvPr id="141" name="楕円 140">
          <a:extLst>
            <a:ext uri="{FF2B5EF4-FFF2-40B4-BE49-F238E27FC236}">
              <a16:creationId xmlns:a16="http://schemas.microsoft.com/office/drawing/2014/main" id="{AC040B6A-B739-4408-94D2-667EA496CDBE}"/>
            </a:ext>
          </a:extLst>
        </xdr:cNvPr>
        <xdr:cNvSpPr/>
      </xdr:nvSpPr>
      <xdr:spPr>
        <a:xfrm>
          <a:off x="3746500" y="1003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10814</xdr:rowOff>
    </xdr:from>
    <xdr:ext cx="534377" cy="259045"/>
    <xdr:sp macro="" textlink="">
      <xdr:nvSpPr>
        <xdr:cNvPr id="142" name="テキスト ボックス 141">
          <a:extLst>
            <a:ext uri="{FF2B5EF4-FFF2-40B4-BE49-F238E27FC236}">
              <a16:creationId xmlns:a16="http://schemas.microsoft.com/office/drawing/2014/main" id="{9CD8992B-1D02-4799-8DB7-4FEA6491B9D5}"/>
            </a:ext>
          </a:extLst>
        </xdr:cNvPr>
        <xdr:cNvSpPr txBox="1"/>
      </xdr:nvSpPr>
      <xdr:spPr>
        <a:xfrm>
          <a:off x="3530111" y="1012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81369</xdr:rowOff>
    </xdr:from>
    <xdr:to>
      <xdr:col>15</xdr:col>
      <xdr:colOff>101600</xdr:colOff>
      <xdr:row>59</xdr:row>
      <xdr:rowOff>11519</xdr:rowOff>
    </xdr:to>
    <xdr:sp macro="" textlink="">
      <xdr:nvSpPr>
        <xdr:cNvPr id="143" name="楕円 142">
          <a:extLst>
            <a:ext uri="{FF2B5EF4-FFF2-40B4-BE49-F238E27FC236}">
              <a16:creationId xmlns:a16="http://schemas.microsoft.com/office/drawing/2014/main" id="{B84133B4-5B44-41D9-86A1-356C1759F938}"/>
            </a:ext>
          </a:extLst>
        </xdr:cNvPr>
        <xdr:cNvSpPr/>
      </xdr:nvSpPr>
      <xdr:spPr>
        <a:xfrm>
          <a:off x="2857500" y="10025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2646</xdr:rowOff>
    </xdr:from>
    <xdr:ext cx="534377" cy="259045"/>
    <xdr:sp macro="" textlink="">
      <xdr:nvSpPr>
        <xdr:cNvPr id="144" name="テキスト ボックス 143">
          <a:extLst>
            <a:ext uri="{FF2B5EF4-FFF2-40B4-BE49-F238E27FC236}">
              <a16:creationId xmlns:a16="http://schemas.microsoft.com/office/drawing/2014/main" id="{C2926098-5105-4F97-B81A-CB055C7BF884}"/>
            </a:ext>
          </a:extLst>
        </xdr:cNvPr>
        <xdr:cNvSpPr txBox="1"/>
      </xdr:nvSpPr>
      <xdr:spPr>
        <a:xfrm>
          <a:off x="2641111" y="1011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77329</xdr:rowOff>
    </xdr:from>
    <xdr:to>
      <xdr:col>10</xdr:col>
      <xdr:colOff>165100</xdr:colOff>
      <xdr:row>56</xdr:row>
      <xdr:rowOff>7479</xdr:rowOff>
    </xdr:to>
    <xdr:sp macro="" textlink="">
      <xdr:nvSpPr>
        <xdr:cNvPr id="145" name="楕円 144">
          <a:extLst>
            <a:ext uri="{FF2B5EF4-FFF2-40B4-BE49-F238E27FC236}">
              <a16:creationId xmlns:a16="http://schemas.microsoft.com/office/drawing/2014/main" id="{883EDF62-51F1-4C1F-BBF0-4A5E9CE419CD}"/>
            </a:ext>
          </a:extLst>
        </xdr:cNvPr>
        <xdr:cNvSpPr/>
      </xdr:nvSpPr>
      <xdr:spPr>
        <a:xfrm>
          <a:off x="1968500" y="950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24006</xdr:rowOff>
    </xdr:from>
    <xdr:ext cx="599010" cy="259045"/>
    <xdr:sp macro="" textlink="">
      <xdr:nvSpPr>
        <xdr:cNvPr id="146" name="テキスト ボックス 145">
          <a:extLst>
            <a:ext uri="{FF2B5EF4-FFF2-40B4-BE49-F238E27FC236}">
              <a16:creationId xmlns:a16="http://schemas.microsoft.com/office/drawing/2014/main" id="{139657EE-5914-4609-99C0-7EDBF79BFC3B}"/>
            </a:ext>
          </a:extLst>
        </xdr:cNvPr>
        <xdr:cNvSpPr txBox="1"/>
      </xdr:nvSpPr>
      <xdr:spPr>
        <a:xfrm>
          <a:off x="1719795" y="9282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84883</xdr:rowOff>
    </xdr:from>
    <xdr:to>
      <xdr:col>6</xdr:col>
      <xdr:colOff>38100</xdr:colOff>
      <xdr:row>59</xdr:row>
      <xdr:rowOff>15033</xdr:rowOff>
    </xdr:to>
    <xdr:sp macro="" textlink="">
      <xdr:nvSpPr>
        <xdr:cNvPr id="147" name="楕円 146">
          <a:extLst>
            <a:ext uri="{FF2B5EF4-FFF2-40B4-BE49-F238E27FC236}">
              <a16:creationId xmlns:a16="http://schemas.microsoft.com/office/drawing/2014/main" id="{919B7160-2A56-4758-AFD1-84D77080F08A}"/>
            </a:ext>
          </a:extLst>
        </xdr:cNvPr>
        <xdr:cNvSpPr/>
      </xdr:nvSpPr>
      <xdr:spPr>
        <a:xfrm>
          <a:off x="1079500" y="1002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6160</xdr:rowOff>
    </xdr:from>
    <xdr:ext cx="534377" cy="259045"/>
    <xdr:sp macro="" textlink="">
      <xdr:nvSpPr>
        <xdr:cNvPr id="148" name="テキスト ボックス 147">
          <a:extLst>
            <a:ext uri="{FF2B5EF4-FFF2-40B4-BE49-F238E27FC236}">
              <a16:creationId xmlns:a16="http://schemas.microsoft.com/office/drawing/2014/main" id="{74047C73-F4F4-4304-848E-5EEDE592D963}"/>
            </a:ext>
          </a:extLst>
        </xdr:cNvPr>
        <xdr:cNvSpPr txBox="1"/>
      </xdr:nvSpPr>
      <xdr:spPr>
        <a:xfrm>
          <a:off x="863111" y="101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1E5DBA75-5D21-42A6-917F-107CC032F821}"/>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82B3DD31-70A5-4D60-BCD5-21E6D712FA04}"/>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152B5BB4-8F7B-41D3-8D5E-02A608D648C7}"/>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9CC2EDD4-ACE4-4E81-AE0E-C26B8231BABD}"/>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8D29EC64-9BCE-464B-A02F-898DFBE3DC2A}"/>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EC6FC4FD-EB12-491D-83D0-2580D8D528F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6A7C08DD-31C5-410C-B626-9292AA6AE569}"/>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39A8FF02-C1C3-4807-A6F4-BDBA12E71E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A78510F7-752B-483E-907C-6B684AE088A5}"/>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E73568F3-D4CB-4A90-B1D0-8058FEF84F67}"/>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EF4CDEFC-D0D5-4694-B734-3FF7B6AD1A46}"/>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C88ED138-6441-4AFE-B62D-B8FCF189E238}"/>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C8067B4A-4518-4EF7-B6FD-A5FF8E377ED9}"/>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B3ABB952-A975-4CF9-AB44-A7A3EF9ABBBD}"/>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D46CFF56-6DE5-44D6-8FDA-53D3E798D84A}"/>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166C71B9-3D88-4D08-A26D-E212143C614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2D5EBD5E-70D4-400C-9659-08CB1288FC7B}"/>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7D3A601F-9D77-45B9-A722-7EF23067A7A2}"/>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D69FFB06-BEC1-4D9E-9045-F47CB614CE6C}"/>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34352B5F-E13B-4464-8817-D41D25F32B31}"/>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0C3532F8-7F4D-42BC-A716-B1DA99DF42D5}"/>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F2FF370B-0CBB-4695-A59D-8E8EBFF674C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CF0DA192-F135-4ED6-A85F-73805CAC5F04}"/>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B1C68D85-25BE-4522-BB19-5EB4258E154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10015</xdr:rowOff>
    </xdr:from>
    <xdr:to>
      <xdr:col>24</xdr:col>
      <xdr:colOff>62865</xdr:colOff>
      <xdr:row>78</xdr:row>
      <xdr:rowOff>73535</xdr:rowOff>
    </xdr:to>
    <xdr:cxnSp macro="">
      <xdr:nvCxnSpPr>
        <xdr:cNvPr id="173" name="直線コネクタ 172">
          <a:extLst>
            <a:ext uri="{FF2B5EF4-FFF2-40B4-BE49-F238E27FC236}">
              <a16:creationId xmlns:a16="http://schemas.microsoft.com/office/drawing/2014/main" id="{D0006462-58DB-4CCF-BDE7-E222E1F816AC}"/>
            </a:ext>
          </a:extLst>
        </xdr:cNvPr>
        <xdr:cNvCxnSpPr/>
      </xdr:nvCxnSpPr>
      <xdr:spPr>
        <a:xfrm flipV="1">
          <a:off x="4633595" y="12182965"/>
          <a:ext cx="1270" cy="126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77362</xdr:rowOff>
    </xdr:from>
    <xdr:ext cx="599010" cy="259045"/>
    <xdr:sp macro="" textlink="">
      <xdr:nvSpPr>
        <xdr:cNvPr id="174" name="民生費最小値テキスト">
          <a:extLst>
            <a:ext uri="{FF2B5EF4-FFF2-40B4-BE49-F238E27FC236}">
              <a16:creationId xmlns:a16="http://schemas.microsoft.com/office/drawing/2014/main" id="{A47D5D81-ABA8-4CE3-B1BE-2FDA0BA354A8}"/>
            </a:ext>
          </a:extLst>
        </xdr:cNvPr>
        <xdr:cNvSpPr txBox="1"/>
      </xdr:nvSpPr>
      <xdr:spPr>
        <a:xfrm>
          <a:off x="4686300" y="1345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73535</xdr:rowOff>
    </xdr:from>
    <xdr:to>
      <xdr:col>24</xdr:col>
      <xdr:colOff>152400</xdr:colOff>
      <xdr:row>78</xdr:row>
      <xdr:rowOff>73535</xdr:rowOff>
    </xdr:to>
    <xdr:cxnSp macro="">
      <xdr:nvCxnSpPr>
        <xdr:cNvPr id="175" name="直線コネクタ 174">
          <a:extLst>
            <a:ext uri="{FF2B5EF4-FFF2-40B4-BE49-F238E27FC236}">
              <a16:creationId xmlns:a16="http://schemas.microsoft.com/office/drawing/2014/main" id="{5A5BA9C3-FBDD-43E7-93C6-0A023D07962B}"/>
            </a:ext>
          </a:extLst>
        </xdr:cNvPr>
        <xdr:cNvCxnSpPr/>
      </xdr:nvCxnSpPr>
      <xdr:spPr>
        <a:xfrm>
          <a:off x="4546600" y="1344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128142</xdr:rowOff>
    </xdr:from>
    <xdr:ext cx="599010" cy="259045"/>
    <xdr:sp macro="" textlink="">
      <xdr:nvSpPr>
        <xdr:cNvPr id="176" name="民生費最大値テキスト">
          <a:extLst>
            <a:ext uri="{FF2B5EF4-FFF2-40B4-BE49-F238E27FC236}">
              <a16:creationId xmlns:a16="http://schemas.microsoft.com/office/drawing/2014/main" id="{036ADBBB-3BE3-48C7-A34B-4E36DD6FBEB4}"/>
            </a:ext>
          </a:extLst>
        </xdr:cNvPr>
        <xdr:cNvSpPr txBox="1"/>
      </xdr:nvSpPr>
      <xdr:spPr>
        <a:xfrm>
          <a:off x="4686300" y="11958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284,519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10015</xdr:rowOff>
    </xdr:from>
    <xdr:to>
      <xdr:col>24</xdr:col>
      <xdr:colOff>152400</xdr:colOff>
      <xdr:row>71</xdr:row>
      <xdr:rowOff>10015</xdr:rowOff>
    </xdr:to>
    <xdr:cxnSp macro="">
      <xdr:nvCxnSpPr>
        <xdr:cNvPr id="177" name="直線コネクタ 176">
          <a:extLst>
            <a:ext uri="{FF2B5EF4-FFF2-40B4-BE49-F238E27FC236}">
              <a16:creationId xmlns:a16="http://schemas.microsoft.com/office/drawing/2014/main" id="{AB04504D-F95F-4937-B637-A81E0007616D}"/>
            </a:ext>
          </a:extLst>
        </xdr:cNvPr>
        <xdr:cNvCxnSpPr/>
      </xdr:nvCxnSpPr>
      <xdr:spPr>
        <a:xfrm>
          <a:off x="4546600" y="1218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115399</xdr:rowOff>
    </xdr:from>
    <xdr:to>
      <xdr:col>24</xdr:col>
      <xdr:colOff>63500</xdr:colOff>
      <xdr:row>76</xdr:row>
      <xdr:rowOff>168427</xdr:rowOff>
    </xdr:to>
    <xdr:cxnSp macro="">
      <xdr:nvCxnSpPr>
        <xdr:cNvPr id="178" name="直線コネクタ 177">
          <a:extLst>
            <a:ext uri="{FF2B5EF4-FFF2-40B4-BE49-F238E27FC236}">
              <a16:creationId xmlns:a16="http://schemas.microsoft.com/office/drawing/2014/main" id="{05EF047E-77DD-4214-A2EF-66AAA5E96AA0}"/>
            </a:ext>
          </a:extLst>
        </xdr:cNvPr>
        <xdr:cNvCxnSpPr/>
      </xdr:nvCxnSpPr>
      <xdr:spPr>
        <a:xfrm flipV="1">
          <a:off x="3797300" y="13145599"/>
          <a:ext cx="838200" cy="5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54947</xdr:rowOff>
    </xdr:from>
    <xdr:ext cx="599010" cy="259045"/>
    <xdr:sp macro="" textlink="">
      <xdr:nvSpPr>
        <xdr:cNvPr id="179" name="民生費平均値テキスト">
          <a:extLst>
            <a:ext uri="{FF2B5EF4-FFF2-40B4-BE49-F238E27FC236}">
              <a16:creationId xmlns:a16="http://schemas.microsoft.com/office/drawing/2014/main" id="{01A52279-FEA8-4AE4-B95D-EF878596FACF}"/>
            </a:ext>
          </a:extLst>
        </xdr:cNvPr>
        <xdr:cNvSpPr txBox="1"/>
      </xdr:nvSpPr>
      <xdr:spPr>
        <a:xfrm>
          <a:off x="4686300" y="12913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32069</xdr:rowOff>
    </xdr:from>
    <xdr:to>
      <xdr:col>24</xdr:col>
      <xdr:colOff>114300</xdr:colOff>
      <xdr:row>76</xdr:row>
      <xdr:rowOff>133669</xdr:rowOff>
    </xdr:to>
    <xdr:sp macro="" textlink="">
      <xdr:nvSpPr>
        <xdr:cNvPr id="180" name="フローチャート: 判断 179">
          <a:extLst>
            <a:ext uri="{FF2B5EF4-FFF2-40B4-BE49-F238E27FC236}">
              <a16:creationId xmlns:a16="http://schemas.microsoft.com/office/drawing/2014/main" id="{0382C6B4-0A8B-4E6C-9F9F-4CF19B6380DD}"/>
            </a:ext>
          </a:extLst>
        </xdr:cNvPr>
        <xdr:cNvSpPr/>
      </xdr:nvSpPr>
      <xdr:spPr>
        <a:xfrm>
          <a:off x="4584700" y="1306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52223</xdr:rowOff>
    </xdr:from>
    <xdr:to>
      <xdr:col>19</xdr:col>
      <xdr:colOff>177800</xdr:colOff>
      <xdr:row>76</xdr:row>
      <xdr:rowOff>168427</xdr:rowOff>
    </xdr:to>
    <xdr:cxnSp macro="">
      <xdr:nvCxnSpPr>
        <xdr:cNvPr id="181" name="直線コネクタ 180">
          <a:extLst>
            <a:ext uri="{FF2B5EF4-FFF2-40B4-BE49-F238E27FC236}">
              <a16:creationId xmlns:a16="http://schemas.microsoft.com/office/drawing/2014/main" id="{8DBE337B-13BF-480D-88B0-0BA784421BBD}"/>
            </a:ext>
          </a:extLst>
        </xdr:cNvPr>
        <xdr:cNvCxnSpPr/>
      </xdr:nvCxnSpPr>
      <xdr:spPr>
        <a:xfrm>
          <a:off x="2908300" y="13082423"/>
          <a:ext cx="889000" cy="11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104887</xdr:rowOff>
    </xdr:from>
    <xdr:to>
      <xdr:col>20</xdr:col>
      <xdr:colOff>38100</xdr:colOff>
      <xdr:row>77</xdr:row>
      <xdr:rowOff>35037</xdr:rowOff>
    </xdr:to>
    <xdr:sp macro="" textlink="">
      <xdr:nvSpPr>
        <xdr:cNvPr id="182" name="フローチャート: 判断 181">
          <a:extLst>
            <a:ext uri="{FF2B5EF4-FFF2-40B4-BE49-F238E27FC236}">
              <a16:creationId xmlns:a16="http://schemas.microsoft.com/office/drawing/2014/main" id="{E95F6E4E-82C0-4F6F-8C3D-734F25CEA3D0}"/>
            </a:ext>
          </a:extLst>
        </xdr:cNvPr>
        <xdr:cNvSpPr/>
      </xdr:nvSpPr>
      <xdr:spPr>
        <a:xfrm>
          <a:off x="37465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51564</xdr:rowOff>
    </xdr:from>
    <xdr:ext cx="599010" cy="259045"/>
    <xdr:sp macro="" textlink="">
      <xdr:nvSpPr>
        <xdr:cNvPr id="183" name="テキスト ボックス 182">
          <a:extLst>
            <a:ext uri="{FF2B5EF4-FFF2-40B4-BE49-F238E27FC236}">
              <a16:creationId xmlns:a16="http://schemas.microsoft.com/office/drawing/2014/main" id="{5722A254-FF38-49B1-AF74-4E507B4A2D85}"/>
            </a:ext>
          </a:extLst>
        </xdr:cNvPr>
        <xdr:cNvSpPr txBox="1"/>
      </xdr:nvSpPr>
      <xdr:spPr>
        <a:xfrm>
          <a:off x="3497795" y="12910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52223</xdr:rowOff>
    </xdr:from>
    <xdr:to>
      <xdr:col>15</xdr:col>
      <xdr:colOff>50800</xdr:colOff>
      <xdr:row>77</xdr:row>
      <xdr:rowOff>78122</xdr:rowOff>
    </xdr:to>
    <xdr:cxnSp macro="">
      <xdr:nvCxnSpPr>
        <xdr:cNvPr id="184" name="直線コネクタ 183">
          <a:extLst>
            <a:ext uri="{FF2B5EF4-FFF2-40B4-BE49-F238E27FC236}">
              <a16:creationId xmlns:a16="http://schemas.microsoft.com/office/drawing/2014/main" id="{716F16BB-4E85-4BBF-9541-F4C2960C5E9D}"/>
            </a:ext>
          </a:extLst>
        </xdr:cNvPr>
        <xdr:cNvCxnSpPr/>
      </xdr:nvCxnSpPr>
      <xdr:spPr>
        <a:xfrm flipV="1">
          <a:off x="2019300" y="13082423"/>
          <a:ext cx="889000" cy="19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26896</xdr:rowOff>
    </xdr:from>
    <xdr:to>
      <xdr:col>15</xdr:col>
      <xdr:colOff>101600</xdr:colOff>
      <xdr:row>76</xdr:row>
      <xdr:rowOff>128496</xdr:rowOff>
    </xdr:to>
    <xdr:sp macro="" textlink="">
      <xdr:nvSpPr>
        <xdr:cNvPr id="185" name="フローチャート: 判断 184">
          <a:extLst>
            <a:ext uri="{FF2B5EF4-FFF2-40B4-BE49-F238E27FC236}">
              <a16:creationId xmlns:a16="http://schemas.microsoft.com/office/drawing/2014/main" id="{F98495DC-47DC-4E93-AD46-7E03B275EC4A}"/>
            </a:ext>
          </a:extLst>
        </xdr:cNvPr>
        <xdr:cNvSpPr/>
      </xdr:nvSpPr>
      <xdr:spPr>
        <a:xfrm>
          <a:off x="2857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119623</xdr:rowOff>
    </xdr:from>
    <xdr:ext cx="599010" cy="259045"/>
    <xdr:sp macro="" textlink="">
      <xdr:nvSpPr>
        <xdr:cNvPr id="186" name="テキスト ボックス 185">
          <a:extLst>
            <a:ext uri="{FF2B5EF4-FFF2-40B4-BE49-F238E27FC236}">
              <a16:creationId xmlns:a16="http://schemas.microsoft.com/office/drawing/2014/main" id="{2CCBD580-9415-4F7F-964B-5EA5127848FB}"/>
            </a:ext>
          </a:extLst>
        </xdr:cNvPr>
        <xdr:cNvSpPr txBox="1"/>
      </xdr:nvSpPr>
      <xdr:spPr>
        <a:xfrm>
          <a:off x="2608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78122</xdr:rowOff>
    </xdr:from>
    <xdr:to>
      <xdr:col>10</xdr:col>
      <xdr:colOff>114300</xdr:colOff>
      <xdr:row>78</xdr:row>
      <xdr:rowOff>31305</xdr:rowOff>
    </xdr:to>
    <xdr:cxnSp macro="">
      <xdr:nvCxnSpPr>
        <xdr:cNvPr id="187" name="直線コネクタ 186">
          <a:extLst>
            <a:ext uri="{FF2B5EF4-FFF2-40B4-BE49-F238E27FC236}">
              <a16:creationId xmlns:a16="http://schemas.microsoft.com/office/drawing/2014/main" id="{2E0CFB20-CF6B-45FF-9B96-43BBA7115E44}"/>
            </a:ext>
          </a:extLst>
        </xdr:cNvPr>
        <xdr:cNvCxnSpPr/>
      </xdr:nvCxnSpPr>
      <xdr:spPr>
        <a:xfrm flipV="1">
          <a:off x="1130300" y="13279772"/>
          <a:ext cx="889000" cy="124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66193</xdr:rowOff>
    </xdr:from>
    <xdr:to>
      <xdr:col>10</xdr:col>
      <xdr:colOff>165100</xdr:colOff>
      <xdr:row>77</xdr:row>
      <xdr:rowOff>167793</xdr:rowOff>
    </xdr:to>
    <xdr:sp macro="" textlink="">
      <xdr:nvSpPr>
        <xdr:cNvPr id="188" name="フローチャート: 判断 187">
          <a:extLst>
            <a:ext uri="{FF2B5EF4-FFF2-40B4-BE49-F238E27FC236}">
              <a16:creationId xmlns:a16="http://schemas.microsoft.com/office/drawing/2014/main" id="{C965906E-7161-4428-9EB3-52F307620185}"/>
            </a:ext>
          </a:extLst>
        </xdr:cNvPr>
        <xdr:cNvSpPr/>
      </xdr:nvSpPr>
      <xdr:spPr>
        <a:xfrm>
          <a:off x="1968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158920</xdr:rowOff>
    </xdr:from>
    <xdr:ext cx="599010" cy="259045"/>
    <xdr:sp macro="" textlink="">
      <xdr:nvSpPr>
        <xdr:cNvPr id="189" name="テキスト ボックス 188">
          <a:extLst>
            <a:ext uri="{FF2B5EF4-FFF2-40B4-BE49-F238E27FC236}">
              <a16:creationId xmlns:a16="http://schemas.microsoft.com/office/drawing/2014/main" id="{99FF5A00-F16A-45B1-8BD6-C1CDCDA1FC40}"/>
            </a:ext>
          </a:extLst>
        </xdr:cNvPr>
        <xdr:cNvSpPr txBox="1"/>
      </xdr:nvSpPr>
      <xdr:spPr>
        <a:xfrm>
          <a:off x="1719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110548</xdr:rowOff>
    </xdr:from>
    <xdr:to>
      <xdr:col>6</xdr:col>
      <xdr:colOff>38100</xdr:colOff>
      <xdr:row>78</xdr:row>
      <xdr:rowOff>40698</xdr:rowOff>
    </xdr:to>
    <xdr:sp macro="" textlink="">
      <xdr:nvSpPr>
        <xdr:cNvPr id="190" name="フローチャート: 判断 189">
          <a:extLst>
            <a:ext uri="{FF2B5EF4-FFF2-40B4-BE49-F238E27FC236}">
              <a16:creationId xmlns:a16="http://schemas.microsoft.com/office/drawing/2014/main" id="{C7292EC6-4BB7-4D11-B9B3-4CA35BE3DDC2}"/>
            </a:ext>
          </a:extLst>
        </xdr:cNvPr>
        <xdr:cNvSpPr/>
      </xdr:nvSpPr>
      <xdr:spPr>
        <a:xfrm>
          <a:off x="1079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57225</xdr:rowOff>
    </xdr:from>
    <xdr:ext cx="599010" cy="259045"/>
    <xdr:sp macro="" textlink="">
      <xdr:nvSpPr>
        <xdr:cNvPr id="191" name="テキスト ボックス 190">
          <a:extLst>
            <a:ext uri="{FF2B5EF4-FFF2-40B4-BE49-F238E27FC236}">
              <a16:creationId xmlns:a16="http://schemas.microsoft.com/office/drawing/2014/main" id="{47A8BD3E-88B8-4602-A1D9-EB04ED62E499}"/>
            </a:ext>
          </a:extLst>
        </xdr:cNvPr>
        <xdr:cNvSpPr txBox="1"/>
      </xdr:nvSpPr>
      <xdr:spPr>
        <a:xfrm>
          <a:off x="830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8A61590-D227-4AD9-B21F-4EDD16EB9867}"/>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B5C0079E-A277-4133-8E5C-1F7FB6BEFFA4}"/>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3844750E-9894-460E-9F45-4A5453392347}"/>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4E4E706-0C44-4550-BCB4-7287281F389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F16078CF-9A7F-427F-86EB-BC700A3C8DC6}"/>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64599</xdr:rowOff>
    </xdr:from>
    <xdr:to>
      <xdr:col>24</xdr:col>
      <xdr:colOff>114300</xdr:colOff>
      <xdr:row>76</xdr:row>
      <xdr:rowOff>166199</xdr:rowOff>
    </xdr:to>
    <xdr:sp macro="" textlink="">
      <xdr:nvSpPr>
        <xdr:cNvPr id="197" name="楕円 196">
          <a:extLst>
            <a:ext uri="{FF2B5EF4-FFF2-40B4-BE49-F238E27FC236}">
              <a16:creationId xmlns:a16="http://schemas.microsoft.com/office/drawing/2014/main" id="{5E48A7A6-BCDF-4A16-BFF4-81BDBC337F1B}"/>
            </a:ext>
          </a:extLst>
        </xdr:cNvPr>
        <xdr:cNvSpPr/>
      </xdr:nvSpPr>
      <xdr:spPr>
        <a:xfrm>
          <a:off x="4584700" y="13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43026</xdr:rowOff>
    </xdr:from>
    <xdr:ext cx="599010" cy="259045"/>
    <xdr:sp macro="" textlink="">
      <xdr:nvSpPr>
        <xdr:cNvPr id="198" name="民生費該当値テキスト">
          <a:extLst>
            <a:ext uri="{FF2B5EF4-FFF2-40B4-BE49-F238E27FC236}">
              <a16:creationId xmlns:a16="http://schemas.microsoft.com/office/drawing/2014/main" id="{032F2422-2F6E-4AEA-A4B1-81D90B90E6D6}"/>
            </a:ext>
          </a:extLst>
        </xdr:cNvPr>
        <xdr:cNvSpPr txBox="1"/>
      </xdr:nvSpPr>
      <xdr:spPr>
        <a:xfrm>
          <a:off x="4686300" y="13073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117627</xdr:rowOff>
    </xdr:from>
    <xdr:to>
      <xdr:col>20</xdr:col>
      <xdr:colOff>38100</xdr:colOff>
      <xdr:row>77</xdr:row>
      <xdr:rowOff>47777</xdr:rowOff>
    </xdr:to>
    <xdr:sp macro="" textlink="">
      <xdr:nvSpPr>
        <xdr:cNvPr id="199" name="楕円 198">
          <a:extLst>
            <a:ext uri="{FF2B5EF4-FFF2-40B4-BE49-F238E27FC236}">
              <a16:creationId xmlns:a16="http://schemas.microsoft.com/office/drawing/2014/main" id="{6742134A-5BB2-45FF-9546-4DC497810538}"/>
            </a:ext>
          </a:extLst>
        </xdr:cNvPr>
        <xdr:cNvSpPr/>
      </xdr:nvSpPr>
      <xdr:spPr>
        <a:xfrm>
          <a:off x="3746500" y="1314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38904</xdr:rowOff>
    </xdr:from>
    <xdr:ext cx="599010" cy="259045"/>
    <xdr:sp macro="" textlink="">
      <xdr:nvSpPr>
        <xdr:cNvPr id="200" name="テキスト ボックス 199">
          <a:extLst>
            <a:ext uri="{FF2B5EF4-FFF2-40B4-BE49-F238E27FC236}">
              <a16:creationId xmlns:a16="http://schemas.microsoft.com/office/drawing/2014/main" id="{7735D746-50A8-4C12-B813-0F595B73E733}"/>
            </a:ext>
          </a:extLst>
        </xdr:cNvPr>
        <xdr:cNvSpPr txBox="1"/>
      </xdr:nvSpPr>
      <xdr:spPr>
        <a:xfrm>
          <a:off x="3497795" y="1324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1423</xdr:rowOff>
    </xdr:from>
    <xdr:to>
      <xdr:col>15</xdr:col>
      <xdr:colOff>101600</xdr:colOff>
      <xdr:row>76</xdr:row>
      <xdr:rowOff>103023</xdr:rowOff>
    </xdr:to>
    <xdr:sp macro="" textlink="">
      <xdr:nvSpPr>
        <xdr:cNvPr id="201" name="楕円 200">
          <a:extLst>
            <a:ext uri="{FF2B5EF4-FFF2-40B4-BE49-F238E27FC236}">
              <a16:creationId xmlns:a16="http://schemas.microsoft.com/office/drawing/2014/main" id="{61D87135-F32A-45CB-986B-EC3A619F6D04}"/>
            </a:ext>
          </a:extLst>
        </xdr:cNvPr>
        <xdr:cNvSpPr/>
      </xdr:nvSpPr>
      <xdr:spPr>
        <a:xfrm>
          <a:off x="2857500" y="130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119549</xdr:rowOff>
    </xdr:from>
    <xdr:ext cx="599010" cy="259045"/>
    <xdr:sp macro="" textlink="">
      <xdr:nvSpPr>
        <xdr:cNvPr id="202" name="テキスト ボックス 201">
          <a:extLst>
            <a:ext uri="{FF2B5EF4-FFF2-40B4-BE49-F238E27FC236}">
              <a16:creationId xmlns:a16="http://schemas.microsoft.com/office/drawing/2014/main" id="{D0AC586F-FABA-42DA-8A73-0C6B194D105C}"/>
            </a:ext>
          </a:extLst>
        </xdr:cNvPr>
        <xdr:cNvSpPr txBox="1"/>
      </xdr:nvSpPr>
      <xdr:spPr>
        <a:xfrm>
          <a:off x="2608795" y="1280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27322</xdr:rowOff>
    </xdr:from>
    <xdr:to>
      <xdr:col>10</xdr:col>
      <xdr:colOff>165100</xdr:colOff>
      <xdr:row>77</xdr:row>
      <xdr:rowOff>128922</xdr:rowOff>
    </xdr:to>
    <xdr:sp macro="" textlink="">
      <xdr:nvSpPr>
        <xdr:cNvPr id="203" name="楕円 202">
          <a:extLst>
            <a:ext uri="{FF2B5EF4-FFF2-40B4-BE49-F238E27FC236}">
              <a16:creationId xmlns:a16="http://schemas.microsoft.com/office/drawing/2014/main" id="{F1597049-C220-471F-9176-D501905BE85B}"/>
            </a:ext>
          </a:extLst>
        </xdr:cNvPr>
        <xdr:cNvSpPr/>
      </xdr:nvSpPr>
      <xdr:spPr>
        <a:xfrm>
          <a:off x="1968500" y="1322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145449</xdr:rowOff>
    </xdr:from>
    <xdr:ext cx="599010" cy="259045"/>
    <xdr:sp macro="" textlink="">
      <xdr:nvSpPr>
        <xdr:cNvPr id="204" name="テキスト ボックス 203">
          <a:extLst>
            <a:ext uri="{FF2B5EF4-FFF2-40B4-BE49-F238E27FC236}">
              <a16:creationId xmlns:a16="http://schemas.microsoft.com/office/drawing/2014/main" id="{04940FD9-C921-4DCE-8628-424B966122D6}"/>
            </a:ext>
          </a:extLst>
        </xdr:cNvPr>
        <xdr:cNvSpPr txBox="1"/>
      </xdr:nvSpPr>
      <xdr:spPr>
        <a:xfrm>
          <a:off x="1719795" y="13004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151955</xdr:rowOff>
    </xdr:from>
    <xdr:to>
      <xdr:col>6</xdr:col>
      <xdr:colOff>38100</xdr:colOff>
      <xdr:row>78</xdr:row>
      <xdr:rowOff>82105</xdr:rowOff>
    </xdr:to>
    <xdr:sp macro="" textlink="">
      <xdr:nvSpPr>
        <xdr:cNvPr id="205" name="楕円 204">
          <a:extLst>
            <a:ext uri="{FF2B5EF4-FFF2-40B4-BE49-F238E27FC236}">
              <a16:creationId xmlns:a16="http://schemas.microsoft.com/office/drawing/2014/main" id="{ABBB5B18-EFBA-4AEA-909A-C7C52BF588B0}"/>
            </a:ext>
          </a:extLst>
        </xdr:cNvPr>
        <xdr:cNvSpPr/>
      </xdr:nvSpPr>
      <xdr:spPr>
        <a:xfrm>
          <a:off x="1079500" y="1335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73232</xdr:rowOff>
    </xdr:from>
    <xdr:ext cx="599010" cy="259045"/>
    <xdr:sp macro="" textlink="">
      <xdr:nvSpPr>
        <xdr:cNvPr id="206" name="テキスト ボックス 205">
          <a:extLst>
            <a:ext uri="{FF2B5EF4-FFF2-40B4-BE49-F238E27FC236}">
              <a16:creationId xmlns:a16="http://schemas.microsoft.com/office/drawing/2014/main" id="{E39711B7-1F02-4213-9D07-EAEDE5EE47E0}"/>
            </a:ext>
          </a:extLst>
        </xdr:cNvPr>
        <xdr:cNvSpPr txBox="1"/>
      </xdr:nvSpPr>
      <xdr:spPr>
        <a:xfrm>
          <a:off x="830795" y="1344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A22AEB92-ECC5-4DDF-A8EA-E82393ED3F6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D6AD88B2-ED75-4223-AD25-3DEB3FB5E7D6}"/>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947CE559-BEE7-45E2-ADC1-FDCA0F371845}"/>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8DF8D821-595C-49D3-A54D-F2B6342D7F9C}"/>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C56DF2EF-5646-46DD-9ACC-7EE819D29789}"/>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99D5F17D-1C1E-4992-9F41-D56E115DE882}"/>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78A39BD2-3434-4D9D-A7FB-C0CB53D4768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E3A97AA8-8435-4054-A6B4-2D4EB850496E}"/>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BE4AA5D0-124C-4C6B-BC48-3C1C0C0CA128}"/>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D535A13D-82E9-408C-8597-4BACB620688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93AB8FAB-5B6B-4B81-B96A-FF0C1673C79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5A036673-2814-4F82-B7B8-D6EA878C1393}"/>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A9BC0103-1031-45A6-BAAA-DA9A04629761}"/>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917BE06C-1FC8-4EAB-BDC5-ACFC010FB9F8}"/>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9AB20773-A231-40B2-B62C-8AB788DCF379}"/>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EB9277C9-7261-44E1-96E4-6ED17C0D973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444E7479-A21B-453F-AC35-87F2A9C8E2FD}"/>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CEDBF229-2A01-4AE1-8F4D-15D717AC8E61}"/>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82460B8-C303-42C0-A701-6768D4E54E36}"/>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749AE9FF-26C4-4213-9356-3B701503444F}"/>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EBC11033-C8CF-4CDE-A828-8D06845F442E}"/>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28743393-00EE-4557-B94C-8B0CA6887164}"/>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2ADE769F-8D7E-4B1F-AA41-A2C460C55AD6}"/>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45F2D1F8-A54D-41A6-A49D-14142DBEE99F}"/>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19C4C9A0-3068-4739-A938-AA6A54AD80FE}"/>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DA2383B1-A2EB-49B1-8A3A-A590307EB6BE}"/>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2932</xdr:rowOff>
    </xdr:from>
    <xdr:to>
      <xdr:col>24</xdr:col>
      <xdr:colOff>62865</xdr:colOff>
      <xdr:row>99</xdr:row>
      <xdr:rowOff>28160</xdr:rowOff>
    </xdr:to>
    <xdr:cxnSp macro="">
      <xdr:nvCxnSpPr>
        <xdr:cNvPr id="233" name="直線コネクタ 232">
          <a:extLst>
            <a:ext uri="{FF2B5EF4-FFF2-40B4-BE49-F238E27FC236}">
              <a16:creationId xmlns:a16="http://schemas.microsoft.com/office/drawing/2014/main" id="{EE647851-28EC-453C-99A5-2A06BE7AD929}"/>
            </a:ext>
          </a:extLst>
        </xdr:cNvPr>
        <xdr:cNvCxnSpPr/>
      </xdr:nvCxnSpPr>
      <xdr:spPr>
        <a:xfrm flipV="1">
          <a:off x="4633595" y="15604882"/>
          <a:ext cx="1270" cy="1396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31987</xdr:rowOff>
    </xdr:from>
    <xdr:ext cx="534377" cy="259045"/>
    <xdr:sp macro="" textlink="">
      <xdr:nvSpPr>
        <xdr:cNvPr id="234" name="衛生費最小値テキスト">
          <a:extLst>
            <a:ext uri="{FF2B5EF4-FFF2-40B4-BE49-F238E27FC236}">
              <a16:creationId xmlns:a16="http://schemas.microsoft.com/office/drawing/2014/main" id="{9E7B34C5-4CB2-47EA-8834-813ECA9B904F}"/>
            </a:ext>
          </a:extLst>
        </xdr:cNvPr>
        <xdr:cNvSpPr txBox="1"/>
      </xdr:nvSpPr>
      <xdr:spPr>
        <a:xfrm>
          <a:off x="4686300" y="17005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28160</xdr:rowOff>
    </xdr:from>
    <xdr:to>
      <xdr:col>24</xdr:col>
      <xdr:colOff>152400</xdr:colOff>
      <xdr:row>99</xdr:row>
      <xdr:rowOff>28160</xdr:rowOff>
    </xdr:to>
    <xdr:cxnSp macro="">
      <xdr:nvCxnSpPr>
        <xdr:cNvPr id="235" name="直線コネクタ 234">
          <a:extLst>
            <a:ext uri="{FF2B5EF4-FFF2-40B4-BE49-F238E27FC236}">
              <a16:creationId xmlns:a16="http://schemas.microsoft.com/office/drawing/2014/main" id="{D1504155-3758-4BD5-A1E8-5F54B1E95CAD}"/>
            </a:ext>
          </a:extLst>
        </xdr:cNvPr>
        <xdr:cNvCxnSpPr/>
      </xdr:nvCxnSpPr>
      <xdr:spPr>
        <a:xfrm>
          <a:off x="4546600" y="17001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121059</xdr:rowOff>
    </xdr:from>
    <xdr:ext cx="599010" cy="259045"/>
    <xdr:sp macro="" textlink="">
      <xdr:nvSpPr>
        <xdr:cNvPr id="236" name="衛生費最大値テキスト">
          <a:extLst>
            <a:ext uri="{FF2B5EF4-FFF2-40B4-BE49-F238E27FC236}">
              <a16:creationId xmlns:a16="http://schemas.microsoft.com/office/drawing/2014/main" id="{43F5C44D-5AC0-456E-8FA9-CE51CEEDA955}"/>
            </a:ext>
          </a:extLst>
        </xdr:cNvPr>
        <xdr:cNvSpPr txBox="1"/>
      </xdr:nvSpPr>
      <xdr:spPr>
        <a:xfrm>
          <a:off x="4686300" y="15380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2932</xdr:rowOff>
    </xdr:from>
    <xdr:to>
      <xdr:col>24</xdr:col>
      <xdr:colOff>152400</xdr:colOff>
      <xdr:row>91</xdr:row>
      <xdr:rowOff>2932</xdr:rowOff>
    </xdr:to>
    <xdr:cxnSp macro="">
      <xdr:nvCxnSpPr>
        <xdr:cNvPr id="237" name="直線コネクタ 236">
          <a:extLst>
            <a:ext uri="{FF2B5EF4-FFF2-40B4-BE49-F238E27FC236}">
              <a16:creationId xmlns:a16="http://schemas.microsoft.com/office/drawing/2014/main" id="{AA19CD57-DB32-49B9-A53D-FCA02750A6DE}"/>
            </a:ext>
          </a:extLst>
        </xdr:cNvPr>
        <xdr:cNvCxnSpPr/>
      </xdr:nvCxnSpPr>
      <xdr:spPr>
        <a:xfrm>
          <a:off x="4546600" y="1560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27343</xdr:rowOff>
    </xdr:from>
    <xdr:to>
      <xdr:col>24</xdr:col>
      <xdr:colOff>63500</xdr:colOff>
      <xdr:row>96</xdr:row>
      <xdr:rowOff>35671</xdr:rowOff>
    </xdr:to>
    <xdr:cxnSp macro="">
      <xdr:nvCxnSpPr>
        <xdr:cNvPr id="238" name="直線コネクタ 237">
          <a:extLst>
            <a:ext uri="{FF2B5EF4-FFF2-40B4-BE49-F238E27FC236}">
              <a16:creationId xmlns:a16="http://schemas.microsoft.com/office/drawing/2014/main" id="{9F504BAE-F310-4344-8301-B18D1C31A8A8}"/>
            </a:ext>
          </a:extLst>
        </xdr:cNvPr>
        <xdr:cNvCxnSpPr/>
      </xdr:nvCxnSpPr>
      <xdr:spPr>
        <a:xfrm flipV="1">
          <a:off x="3797300" y="16486543"/>
          <a:ext cx="838200" cy="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35275</xdr:rowOff>
    </xdr:from>
    <xdr:ext cx="534377" cy="259045"/>
    <xdr:sp macro="" textlink="">
      <xdr:nvSpPr>
        <xdr:cNvPr id="239" name="衛生費平均値テキスト">
          <a:extLst>
            <a:ext uri="{FF2B5EF4-FFF2-40B4-BE49-F238E27FC236}">
              <a16:creationId xmlns:a16="http://schemas.microsoft.com/office/drawing/2014/main" id="{DF92170C-9DDD-46CD-B1A4-E27B37B87450}"/>
            </a:ext>
          </a:extLst>
        </xdr:cNvPr>
        <xdr:cNvSpPr txBox="1"/>
      </xdr:nvSpPr>
      <xdr:spPr>
        <a:xfrm>
          <a:off x="4686300" y="1666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56848</xdr:rowOff>
    </xdr:from>
    <xdr:to>
      <xdr:col>24</xdr:col>
      <xdr:colOff>114300</xdr:colOff>
      <xdr:row>97</xdr:row>
      <xdr:rowOff>158448</xdr:rowOff>
    </xdr:to>
    <xdr:sp macro="" textlink="">
      <xdr:nvSpPr>
        <xdr:cNvPr id="240" name="フローチャート: 判断 239">
          <a:extLst>
            <a:ext uri="{FF2B5EF4-FFF2-40B4-BE49-F238E27FC236}">
              <a16:creationId xmlns:a16="http://schemas.microsoft.com/office/drawing/2014/main" id="{36D82FB9-AD2C-4747-A333-18585A591B24}"/>
            </a:ext>
          </a:extLst>
        </xdr:cNvPr>
        <xdr:cNvSpPr/>
      </xdr:nvSpPr>
      <xdr:spPr>
        <a:xfrm>
          <a:off x="4584700" y="1668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35671</xdr:rowOff>
    </xdr:from>
    <xdr:to>
      <xdr:col>19</xdr:col>
      <xdr:colOff>177800</xdr:colOff>
      <xdr:row>97</xdr:row>
      <xdr:rowOff>13480</xdr:rowOff>
    </xdr:to>
    <xdr:cxnSp macro="">
      <xdr:nvCxnSpPr>
        <xdr:cNvPr id="241" name="直線コネクタ 240">
          <a:extLst>
            <a:ext uri="{FF2B5EF4-FFF2-40B4-BE49-F238E27FC236}">
              <a16:creationId xmlns:a16="http://schemas.microsoft.com/office/drawing/2014/main" id="{D5E9DF14-34D5-40B5-93C3-3D88BB0707F0}"/>
            </a:ext>
          </a:extLst>
        </xdr:cNvPr>
        <xdr:cNvCxnSpPr/>
      </xdr:nvCxnSpPr>
      <xdr:spPr>
        <a:xfrm flipV="1">
          <a:off x="2908300" y="16494871"/>
          <a:ext cx="889000" cy="149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13658</xdr:rowOff>
    </xdr:from>
    <xdr:to>
      <xdr:col>20</xdr:col>
      <xdr:colOff>38100</xdr:colOff>
      <xdr:row>97</xdr:row>
      <xdr:rowOff>115258</xdr:rowOff>
    </xdr:to>
    <xdr:sp macro="" textlink="">
      <xdr:nvSpPr>
        <xdr:cNvPr id="242" name="フローチャート: 判断 241">
          <a:extLst>
            <a:ext uri="{FF2B5EF4-FFF2-40B4-BE49-F238E27FC236}">
              <a16:creationId xmlns:a16="http://schemas.microsoft.com/office/drawing/2014/main" id="{D11F0318-EC51-41F4-86E2-B4B38CEC5ED9}"/>
            </a:ext>
          </a:extLst>
        </xdr:cNvPr>
        <xdr:cNvSpPr/>
      </xdr:nvSpPr>
      <xdr:spPr>
        <a:xfrm>
          <a:off x="37465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106385</xdr:rowOff>
    </xdr:from>
    <xdr:ext cx="534377" cy="259045"/>
    <xdr:sp macro="" textlink="">
      <xdr:nvSpPr>
        <xdr:cNvPr id="243" name="テキスト ボックス 242">
          <a:extLst>
            <a:ext uri="{FF2B5EF4-FFF2-40B4-BE49-F238E27FC236}">
              <a16:creationId xmlns:a16="http://schemas.microsoft.com/office/drawing/2014/main" id="{887CCD12-5921-4BEA-B1FC-F399CAE43A90}"/>
            </a:ext>
          </a:extLst>
        </xdr:cNvPr>
        <xdr:cNvSpPr txBox="1"/>
      </xdr:nvSpPr>
      <xdr:spPr>
        <a:xfrm>
          <a:off x="3530111" y="167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13480</xdr:rowOff>
    </xdr:from>
    <xdr:to>
      <xdr:col>15</xdr:col>
      <xdr:colOff>50800</xdr:colOff>
      <xdr:row>97</xdr:row>
      <xdr:rowOff>127242</xdr:rowOff>
    </xdr:to>
    <xdr:cxnSp macro="">
      <xdr:nvCxnSpPr>
        <xdr:cNvPr id="244" name="直線コネクタ 243">
          <a:extLst>
            <a:ext uri="{FF2B5EF4-FFF2-40B4-BE49-F238E27FC236}">
              <a16:creationId xmlns:a16="http://schemas.microsoft.com/office/drawing/2014/main" id="{66793AE3-0808-4108-8414-D77ABE75DFDD}"/>
            </a:ext>
          </a:extLst>
        </xdr:cNvPr>
        <xdr:cNvCxnSpPr/>
      </xdr:nvCxnSpPr>
      <xdr:spPr>
        <a:xfrm flipV="1">
          <a:off x="2019300" y="16644130"/>
          <a:ext cx="889000" cy="113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25856</xdr:rowOff>
    </xdr:from>
    <xdr:to>
      <xdr:col>15</xdr:col>
      <xdr:colOff>101600</xdr:colOff>
      <xdr:row>97</xdr:row>
      <xdr:rowOff>127456</xdr:rowOff>
    </xdr:to>
    <xdr:sp macro="" textlink="">
      <xdr:nvSpPr>
        <xdr:cNvPr id="245" name="フローチャート: 判断 244">
          <a:extLst>
            <a:ext uri="{FF2B5EF4-FFF2-40B4-BE49-F238E27FC236}">
              <a16:creationId xmlns:a16="http://schemas.microsoft.com/office/drawing/2014/main" id="{7B9E86D5-F550-4882-856E-D03D7C134DDD}"/>
            </a:ext>
          </a:extLst>
        </xdr:cNvPr>
        <xdr:cNvSpPr/>
      </xdr:nvSpPr>
      <xdr:spPr>
        <a:xfrm>
          <a:off x="2857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118583</xdr:rowOff>
    </xdr:from>
    <xdr:ext cx="534377" cy="259045"/>
    <xdr:sp macro="" textlink="">
      <xdr:nvSpPr>
        <xdr:cNvPr id="246" name="テキスト ボックス 245">
          <a:extLst>
            <a:ext uri="{FF2B5EF4-FFF2-40B4-BE49-F238E27FC236}">
              <a16:creationId xmlns:a16="http://schemas.microsoft.com/office/drawing/2014/main" id="{1FA4170D-1E2F-4F9A-940A-9C8B8A6145F4}"/>
            </a:ext>
          </a:extLst>
        </xdr:cNvPr>
        <xdr:cNvSpPr txBox="1"/>
      </xdr:nvSpPr>
      <xdr:spPr>
        <a:xfrm>
          <a:off x="2641111" y="1674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127242</xdr:rowOff>
    </xdr:from>
    <xdr:to>
      <xdr:col>10</xdr:col>
      <xdr:colOff>114300</xdr:colOff>
      <xdr:row>97</xdr:row>
      <xdr:rowOff>171427</xdr:rowOff>
    </xdr:to>
    <xdr:cxnSp macro="">
      <xdr:nvCxnSpPr>
        <xdr:cNvPr id="247" name="直線コネクタ 246">
          <a:extLst>
            <a:ext uri="{FF2B5EF4-FFF2-40B4-BE49-F238E27FC236}">
              <a16:creationId xmlns:a16="http://schemas.microsoft.com/office/drawing/2014/main" id="{CAAFBEB0-EA52-41C3-B2E1-291506411424}"/>
            </a:ext>
          </a:extLst>
        </xdr:cNvPr>
        <xdr:cNvCxnSpPr/>
      </xdr:nvCxnSpPr>
      <xdr:spPr>
        <a:xfrm flipV="1">
          <a:off x="1130300" y="16757892"/>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156206</xdr:rowOff>
    </xdr:from>
    <xdr:to>
      <xdr:col>10</xdr:col>
      <xdr:colOff>165100</xdr:colOff>
      <xdr:row>98</xdr:row>
      <xdr:rowOff>86356</xdr:rowOff>
    </xdr:to>
    <xdr:sp macro="" textlink="">
      <xdr:nvSpPr>
        <xdr:cNvPr id="248" name="フローチャート: 判断 247">
          <a:extLst>
            <a:ext uri="{FF2B5EF4-FFF2-40B4-BE49-F238E27FC236}">
              <a16:creationId xmlns:a16="http://schemas.microsoft.com/office/drawing/2014/main" id="{B880CFAE-E815-4284-A7F8-5FBC05A1FEE9}"/>
            </a:ext>
          </a:extLst>
        </xdr:cNvPr>
        <xdr:cNvSpPr/>
      </xdr:nvSpPr>
      <xdr:spPr>
        <a:xfrm>
          <a:off x="1968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77483</xdr:rowOff>
    </xdr:from>
    <xdr:ext cx="534377" cy="259045"/>
    <xdr:sp macro="" textlink="">
      <xdr:nvSpPr>
        <xdr:cNvPr id="249" name="テキスト ボックス 248">
          <a:extLst>
            <a:ext uri="{FF2B5EF4-FFF2-40B4-BE49-F238E27FC236}">
              <a16:creationId xmlns:a16="http://schemas.microsoft.com/office/drawing/2014/main" id="{D779F437-FC5C-472A-AEFC-369BCF913016}"/>
            </a:ext>
          </a:extLst>
        </xdr:cNvPr>
        <xdr:cNvSpPr txBox="1"/>
      </xdr:nvSpPr>
      <xdr:spPr>
        <a:xfrm>
          <a:off x="1752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24354</xdr:rowOff>
    </xdr:from>
    <xdr:to>
      <xdr:col>6</xdr:col>
      <xdr:colOff>38100</xdr:colOff>
      <xdr:row>98</xdr:row>
      <xdr:rowOff>125954</xdr:rowOff>
    </xdr:to>
    <xdr:sp macro="" textlink="">
      <xdr:nvSpPr>
        <xdr:cNvPr id="250" name="フローチャート: 判断 249">
          <a:extLst>
            <a:ext uri="{FF2B5EF4-FFF2-40B4-BE49-F238E27FC236}">
              <a16:creationId xmlns:a16="http://schemas.microsoft.com/office/drawing/2014/main" id="{052F39B9-E859-4A9E-8AF3-A5EA2C290A72}"/>
            </a:ext>
          </a:extLst>
        </xdr:cNvPr>
        <xdr:cNvSpPr/>
      </xdr:nvSpPr>
      <xdr:spPr>
        <a:xfrm>
          <a:off x="1079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117081</xdr:rowOff>
    </xdr:from>
    <xdr:ext cx="534377" cy="259045"/>
    <xdr:sp macro="" textlink="">
      <xdr:nvSpPr>
        <xdr:cNvPr id="251" name="テキスト ボックス 250">
          <a:extLst>
            <a:ext uri="{FF2B5EF4-FFF2-40B4-BE49-F238E27FC236}">
              <a16:creationId xmlns:a16="http://schemas.microsoft.com/office/drawing/2014/main" id="{7756FC4A-C9D4-4B78-ADE5-D1BC8C879895}"/>
            </a:ext>
          </a:extLst>
        </xdr:cNvPr>
        <xdr:cNvSpPr txBox="1"/>
      </xdr:nvSpPr>
      <xdr:spPr>
        <a:xfrm>
          <a:off x="863111" y="16919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ADE25C70-A2DB-4DAA-9243-53D4AB842883}"/>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751D260F-D1EC-45C2-A7AB-1A610B4D6A7B}"/>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7B7AF4F4-ADC8-4CC1-8092-A0E5F8A47A1A}"/>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C0840D5C-9DD6-4733-A316-ACBEB9B01022}"/>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B0B0638F-A13D-4441-B737-E69A9B246FF3}"/>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147993</xdr:rowOff>
    </xdr:from>
    <xdr:to>
      <xdr:col>24</xdr:col>
      <xdr:colOff>114300</xdr:colOff>
      <xdr:row>96</xdr:row>
      <xdr:rowOff>78143</xdr:rowOff>
    </xdr:to>
    <xdr:sp macro="" textlink="">
      <xdr:nvSpPr>
        <xdr:cNvPr id="257" name="楕円 256">
          <a:extLst>
            <a:ext uri="{FF2B5EF4-FFF2-40B4-BE49-F238E27FC236}">
              <a16:creationId xmlns:a16="http://schemas.microsoft.com/office/drawing/2014/main" id="{55F1E6D6-FDF7-4C4C-AF3F-D7FCEDDF12A0}"/>
            </a:ext>
          </a:extLst>
        </xdr:cNvPr>
        <xdr:cNvSpPr/>
      </xdr:nvSpPr>
      <xdr:spPr>
        <a:xfrm>
          <a:off x="4584700" y="1643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170870</xdr:rowOff>
    </xdr:from>
    <xdr:ext cx="534377" cy="259045"/>
    <xdr:sp macro="" textlink="">
      <xdr:nvSpPr>
        <xdr:cNvPr id="258" name="衛生費該当値テキスト">
          <a:extLst>
            <a:ext uri="{FF2B5EF4-FFF2-40B4-BE49-F238E27FC236}">
              <a16:creationId xmlns:a16="http://schemas.microsoft.com/office/drawing/2014/main" id="{1017DAA3-88A7-4C9A-B2E8-87E074F900E6}"/>
            </a:ext>
          </a:extLst>
        </xdr:cNvPr>
        <xdr:cNvSpPr txBox="1"/>
      </xdr:nvSpPr>
      <xdr:spPr>
        <a:xfrm>
          <a:off x="4686300" y="16287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156321</xdr:rowOff>
    </xdr:from>
    <xdr:to>
      <xdr:col>20</xdr:col>
      <xdr:colOff>38100</xdr:colOff>
      <xdr:row>96</xdr:row>
      <xdr:rowOff>86471</xdr:rowOff>
    </xdr:to>
    <xdr:sp macro="" textlink="">
      <xdr:nvSpPr>
        <xdr:cNvPr id="259" name="楕円 258">
          <a:extLst>
            <a:ext uri="{FF2B5EF4-FFF2-40B4-BE49-F238E27FC236}">
              <a16:creationId xmlns:a16="http://schemas.microsoft.com/office/drawing/2014/main" id="{B13DEF69-66BC-4256-AB0C-B53FD4B68250}"/>
            </a:ext>
          </a:extLst>
        </xdr:cNvPr>
        <xdr:cNvSpPr/>
      </xdr:nvSpPr>
      <xdr:spPr>
        <a:xfrm>
          <a:off x="3746500" y="1644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102998</xdr:rowOff>
    </xdr:from>
    <xdr:ext cx="534377" cy="259045"/>
    <xdr:sp macro="" textlink="">
      <xdr:nvSpPr>
        <xdr:cNvPr id="260" name="テキスト ボックス 259">
          <a:extLst>
            <a:ext uri="{FF2B5EF4-FFF2-40B4-BE49-F238E27FC236}">
              <a16:creationId xmlns:a16="http://schemas.microsoft.com/office/drawing/2014/main" id="{32EA3475-8378-4165-8FB2-CEB4944C2DBB}"/>
            </a:ext>
          </a:extLst>
        </xdr:cNvPr>
        <xdr:cNvSpPr txBox="1"/>
      </xdr:nvSpPr>
      <xdr:spPr>
        <a:xfrm>
          <a:off x="3530111" y="1621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134130</xdr:rowOff>
    </xdr:from>
    <xdr:to>
      <xdr:col>15</xdr:col>
      <xdr:colOff>101600</xdr:colOff>
      <xdr:row>97</xdr:row>
      <xdr:rowOff>64280</xdr:rowOff>
    </xdr:to>
    <xdr:sp macro="" textlink="">
      <xdr:nvSpPr>
        <xdr:cNvPr id="261" name="楕円 260">
          <a:extLst>
            <a:ext uri="{FF2B5EF4-FFF2-40B4-BE49-F238E27FC236}">
              <a16:creationId xmlns:a16="http://schemas.microsoft.com/office/drawing/2014/main" id="{7814CBDD-C1F9-4717-A053-7BA4AA1E04AD}"/>
            </a:ext>
          </a:extLst>
        </xdr:cNvPr>
        <xdr:cNvSpPr/>
      </xdr:nvSpPr>
      <xdr:spPr>
        <a:xfrm>
          <a:off x="2857500" y="1659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80807</xdr:rowOff>
    </xdr:from>
    <xdr:ext cx="534377" cy="259045"/>
    <xdr:sp macro="" textlink="">
      <xdr:nvSpPr>
        <xdr:cNvPr id="262" name="テキスト ボックス 261">
          <a:extLst>
            <a:ext uri="{FF2B5EF4-FFF2-40B4-BE49-F238E27FC236}">
              <a16:creationId xmlns:a16="http://schemas.microsoft.com/office/drawing/2014/main" id="{B1EF82DB-98E4-4EF3-B2D4-F5D91299BD0C}"/>
            </a:ext>
          </a:extLst>
        </xdr:cNvPr>
        <xdr:cNvSpPr txBox="1"/>
      </xdr:nvSpPr>
      <xdr:spPr>
        <a:xfrm>
          <a:off x="2641111" y="16368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76442</xdr:rowOff>
    </xdr:from>
    <xdr:to>
      <xdr:col>10</xdr:col>
      <xdr:colOff>165100</xdr:colOff>
      <xdr:row>98</xdr:row>
      <xdr:rowOff>6592</xdr:rowOff>
    </xdr:to>
    <xdr:sp macro="" textlink="">
      <xdr:nvSpPr>
        <xdr:cNvPr id="263" name="楕円 262">
          <a:extLst>
            <a:ext uri="{FF2B5EF4-FFF2-40B4-BE49-F238E27FC236}">
              <a16:creationId xmlns:a16="http://schemas.microsoft.com/office/drawing/2014/main" id="{C1BB85A2-405F-4CF4-A5CB-4973ED4B91AC}"/>
            </a:ext>
          </a:extLst>
        </xdr:cNvPr>
        <xdr:cNvSpPr/>
      </xdr:nvSpPr>
      <xdr:spPr>
        <a:xfrm>
          <a:off x="1968500" y="1670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23119</xdr:rowOff>
    </xdr:from>
    <xdr:ext cx="534377" cy="259045"/>
    <xdr:sp macro="" textlink="">
      <xdr:nvSpPr>
        <xdr:cNvPr id="264" name="テキスト ボックス 263">
          <a:extLst>
            <a:ext uri="{FF2B5EF4-FFF2-40B4-BE49-F238E27FC236}">
              <a16:creationId xmlns:a16="http://schemas.microsoft.com/office/drawing/2014/main" id="{6010807E-29D9-4A97-8740-C5A152AFBDB4}"/>
            </a:ext>
          </a:extLst>
        </xdr:cNvPr>
        <xdr:cNvSpPr txBox="1"/>
      </xdr:nvSpPr>
      <xdr:spPr>
        <a:xfrm>
          <a:off x="1752111" y="1648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120627</xdr:rowOff>
    </xdr:from>
    <xdr:to>
      <xdr:col>6</xdr:col>
      <xdr:colOff>38100</xdr:colOff>
      <xdr:row>98</xdr:row>
      <xdr:rowOff>50777</xdr:rowOff>
    </xdr:to>
    <xdr:sp macro="" textlink="">
      <xdr:nvSpPr>
        <xdr:cNvPr id="265" name="楕円 264">
          <a:extLst>
            <a:ext uri="{FF2B5EF4-FFF2-40B4-BE49-F238E27FC236}">
              <a16:creationId xmlns:a16="http://schemas.microsoft.com/office/drawing/2014/main" id="{1E80D326-A052-4C47-AA31-1282D972E78A}"/>
            </a:ext>
          </a:extLst>
        </xdr:cNvPr>
        <xdr:cNvSpPr/>
      </xdr:nvSpPr>
      <xdr:spPr>
        <a:xfrm>
          <a:off x="1079500" y="1675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67304</xdr:rowOff>
    </xdr:from>
    <xdr:ext cx="534377" cy="259045"/>
    <xdr:sp macro="" textlink="">
      <xdr:nvSpPr>
        <xdr:cNvPr id="266" name="テキスト ボックス 265">
          <a:extLst>
            <a:ext uri="{FF2B5EF4-FFF2-40B4-BE49-F238E27FC236}">
              <a16:creationId xmlns:a16="http://schemas.microsoft.com/office/drawing/2014/main" id="{3DB1E193-684D-413F-AA61-9A48EF8AADF1}"/>
            </a:ext>
          </a:extLst>
        </xdr:cNvPr>
        <xdr:cNvSpPr txBox="1"/>
      </xdr:nvSpPr>
      <xdr:spPr>
        <a:xfrm>
          <a:off x="863111" y="1652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FE40A34A-31A9-4F05-BA98-CADAC46924AA}"/>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361104E7-D095-4B43-9430-11EB1B0EFAF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891504C8-73C6-46F6-AA35-5EAAC7427098}"/>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B3862526-7EC8-477F-B029-672177EFDB48}"/>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CACA6079-C817-4171-A1C5-277CE1FC4832}"/>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71F60D75-B850-44CB-AF21-1BEBDF2B962C}"/>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CE6928E0-C644-4B83-A532-3BF82ABF66E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AC55C37D-3504-423A-8910-ACC1702A1B4E}"/>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E9A15A04-9283-4CE0-81A6-ADF71C6BFC9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6CEA0B36-C562-4538-AFFF-5C53B3B7B247}"/>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A3566F1F-76CF-4ED4-885A-808C71E7F855}"/>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4F4EA658-9B97-4DD5-9DB1-D8EE1182D6E3}"/>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4A99D60-A59E-4456-B763-A66EE0F6D94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399E02A3-60DF-4145-9A87-BCC5C73AB12D}"/>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932476C1-A25E-4FA6-81D8-F2D9B4E07DB6}"/>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A41154D1-8F67-4731-A815-2BE6C886CB1A}"/>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BB2B3A11-0A08-46C9-AB54-2D68C521BEB2}"/>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CB804772-1CF0-445D-9D55-50DAE44470D5}"/>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751A6282-1BCD-4877-9B2E-80326660840F}"/>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4CE89566-0669-49EA-919F-023B6220AD77}"/>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D22D8A14-DD5F-4B82-808A-10DBC3B49EB7}"/>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8" name="テキスト ボックス 287">
          <a:extLst>
            <a:ext uri="{FF2B5EF4-FFF2-40B4-BE49-F238E27FC236}">
              <a16:creationId xmlns:a16="http://schemas.microsoft.com/office/drawing/2014/main" id="{348FEDDE-4E42-4B8B-A5B7-17BB86CF8637}"/>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3D134F7C-4428-4AA4-9863-9728CED09189}"/>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139509</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308EAE4D-B963-4E7B-AB92-667741627753}"/>
            </a:ext>
          </a:extLst>
        </xdr:cNvPr>
        <xdr:cNvCxnSpPr/>
      </xdr:nvCxnSpPr>
      <xdr:spPr>
        <a:xfrm flipV="1">
          <a:off x="10475595" y="5283009"/>
          <a:ext cx="1270" cy="1447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6049E714-BB4C-4B93-890D-FAE2187F86C6}"/>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9D6AE89C-B435-44D6-8C64-57FEB4BC83FE}"/>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86186</xdr:rowOff>
    </xdr:from>
    <xdr:ext cx="469744" cy="259045"/>
    <xdr:sp macro="" textlink="">
      <xdr:nvSpPr>
        <xdr:cNvPr id="293" name="労働費最大値テキスト">
          <a:extLst>
            <a:ext uri="{FF2B5EF4-FFF2-40B4-BE49-F238E27FC236}">
              <a16:creationId xmlns:a16="http://schemas.microsoft.com/office/drawing/2014/main" id="{9B11E15E-04A3-4596-AD45-C6FA3D5C2858}"/>
            </a:ext>
          </a:extLst>
        </xdr:cNvPr>
        <xdr:cNvSpPr txBox="1"/>
      </xdr:nvSpPr>
      <xdr:spPr>
        <a:xfrm>
          <a:off x="10528300" y="5058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139509</xdr:rowOff>
    </xdr:from>
    <xdr:to>
      <xdr:col>55</xdr:col>
      <xdr:colOff>88900</xdr:colOff>
      <xdr:row>30</xdr:row>
      <xdr:rowOff>139509</xdr:rowOff>
    </xdr:to>
    <xdr:cxnSp macro="">
      <xdr:nvCxnSpPr>
        <xdr:cNvPr id="294" name="直線コネクタ 293">
          <a:extLst>
            <a:ext uri="{FF2B5EF4-FFF2-40B4-BE49-F238E27FC236}">
              <a16:creationId xmlns:a16="http://schemas.microsoft.com/office/drawing/2014/main" id="{B06E33A4-5ED6-4B8E-95E3-1018D0961A8F}"/>
            </a:ext>
          </a:extLst>
        </xdr:cNvPr>
        <xdr:cNvCxnSpPr/>
      </xdr:nvCxnSpPr>
      <xdr:spPr>
        <a:xfrm>
          <a:off x="10388600" y="5283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5" name="直線コネクタ 294">
          <a:extLst>
            <a:ext uri="{FF2B5EF4-FFF2-40B4-BE49-F238E27FC236}">
              <a16:creationId xmlns:a16="http://schemas.microsoft.com/office/drawing/2014/main" id="{625CF944-A6CE-446B-A766-C91D30B34466}"/>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97299</xdr:rowOff>
    </xdr:from>
    <xdr:ext cx="378565" cy="259045"/>
    <xdr:sp macro="" textlink="">
      <xdr:nvSpPr>
        <xdr:cNvPr id="296" name="労働費平均値テキスト">
          <a:extLst>
            <a:ext uri="{FF2B5EF4-FFF2-40B4-BE49-F238E27FC236}">
              <a16:creationId xmlns:a16="http://schemas.microsoft.com/office/drawing/2014/main" id="{D0BC7325-7FCC-4A5F-B0C0-4FBAF99A78B7}"/>
            </a:ext>
          </a:extLst>
        </xdr:cNvPr>
        <xdr:cNvSpPr txBox="1"/>
      </xdr:nvSpPr>
      <xdr:spPr>
        <a:xfrm>
          <a:off x="10528300" y="64409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74422</xdr:rowOff>
    </xdr:from>
    <xdr:to>
      <xdr:col>55</xdr:col>
      <xdr:colOff>50800</xdr:colOff>
      <xdr:row>39</xdr:row>
      <xdr:rowOff>4572</xdr:rowOff>
    </xdr:to>
    <xdr:sp macro="" textlink="">
      <xdr:nvSpPr>
        <xdr:cNvPr id="297" name="フローチャート: 判断 296">
          <a:extLst>
            <a:ext uri="{FF2B5EF4-FFF2-40B4-BE49-F238E27FC236}">
              <a16:creationId xmlns:a16="http://schemas.microsoft.com/office/drawing/2014/main" id="{F905F3FD-5BE6-4E84-A233-D8759FC7DCB2}"/>
            </a:ext>
          </a:extLst>
        </xdr:cNvPr>
        <xdr:cNvSpPr/>
      </xdr:nvSpPr>
      <xdr:spPr>
        <a:xfrm>
          <a:off x="10426700" y="658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8" name="直線コネクタ 297">
          <a:extLst>
            <a:ext uri="{FF2B5EF4-FFF2-40B4-BE49-F238E27FC236}">
              <a16:creationId xmlns:a16="http://schemas.microsoft.com/office/drawing/2014/main" id="{42A87C97-35F0-4D38-AFF2-C9DCFEC696D7}"/>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90805</xdr:rowOff>
    </xdr:from>
    <xdr:to>
      <xdr:col>50</xdr:col>
      <xdr:colOff>165100</xdr:colOff>
      <xdr:row>39</xdr:row>
      <xdr:rowOff>20955</xdr:rowOff>
    </xdr:to>
    <xdr:sp macro="" textlink="">
      <xdr:nvSpPr>
        <xdr:cNvPr id="299" name="フローチャート: 判断 298">
          <a:extLst>
            <a:ext uri="{FF2B5EF4-FFF2-40B4-BE49-F238E27FC236}">
              <a16:creationId xmlns:a16="http://schemas.microsoft.com/office/drawing/2014/main" id="{9F8ACAB0-8E19-48B1-A281-92F9C7E3F446}"/>
            </a:ext>
          </a:extLst>
        </xdr:cNvPr>
        <xdr:cNvSpPr/>
      </xdr:nvSpPr>
      <xdr:spPr>
        <a:xfrm>
          <a:off x="9588500" y="6605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37482</xdr:rowOff>
    </xdr:from>
    <xdr:ext cx="378565" cy="259045"/>
    <xdr:sp macro="" textlink="">
      <xdr:nvSpPr>
        <xdr:cNvPr id="300" name="テキスト ボックス 299">
          <a:extLst>
            <a:ext uri="{FF2B5EF4-FFF2-40B4-BE49-F238E27FC236}">
              <a16:creationId xmlns:a16="http://schemas.microsoft.com/office/drawing/2014/main" id="{50329E52-9F9F-4B00-AAA1-A77A1D84A017}"/>
            </a:ext>
          </a:extLst>
        </xdr:cNvPr>
        <xdr:cNvSpPr txBox="1"/>
      </xdr:nvSpPr>
      <xdr:spPr>
        <a:xfrm>
          <a:off x="9450017" y="6381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301" name="直線コネクタ 300">
          <a:extLst>
            <a:ext uri="{FF2B5EF4-FFF2-40B4-BE49-F238E27FC236}">
              <a16:creationId xmlns:a16="http://schemas.microsoft.com/office/drawing/2014/main" id="{2E7ECC93-2A25-4734-9350-93E75C7FB235}"/>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90233</xdr:rowOff>
    </xdr:from>
    <xdr:to>
      <xdr:col>46</xdr:col>
      <xdr:colOff>38100</xdr:colOff>
      <xdr:row>39</xdr:row>
      <xdr:rowOff>20383</xdr:rowOff>
    </xdr:to>
    <xdr:sp macro="" textlink="">
      <xdr:nvSpPr>
        <xdr:cNvPr id="302" name="フローチャート: 判断 301">
          <a:extLst>
            <a:ext uri="{FF2B5EF4-FFF2-40B4-BE49-F238E27FC236}">
              <a16:creationId xmlns:a16="http://schemas.microsoft.com/office/drawing/2014/main" id="{186EF931-D560-482C-9434-878BDD2656E2}"/>
            </a:ext>
          </a:extLst>
        </xdr:cNvPr>
        <xdr:cNvSpPr/>
      </xdr:nvSpPr>
      <xdr:spPr>
        <a:xfrm>
          <a:off x="8699500" y="660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36911</xdr:rowOff>
    </xdr:from>
    <xdr:ext cx="378565" cy="259045"/>
    <xdr:sp macro="" textlink="">
      <xdr:nvSpPr>
        <xdr:cNvPr id="303" name="テキスト ボックス 302">
          <a:extLst>
            <a:ext uri="{FF2B5EF4-FFF2-40B4-BE49-F238E27FC236}">
              <a16:creationId xmlns:a16="http://schemas.microsoft.com/office/drawing/2014/main" id="{8121944A-FA5F-43E3-8347-30D0B401682E}"/>
            </a:ext>
          </a:extLst>
        </xdr:cNvPr>
        <xdr:cNvSpPr txBox="1"/>
      </xdr:nvSpPr>
      <xdr:spPr>
        <a:xfrm>
          <a:off x="8561017" y="6380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4" name="直線コネクタ 303">
          <a:extLst>
            <a:ext uri="{FF2B5EF4-FFF2-40B4-BE49-F238E27FC236}">
              <a16:creationId xmlns:a16="http://schemas.microsoft.com/office/drawing/2014/main" id="{0B347AD8-88BB-48E5-9063-C8F6AD8A94F7}"/>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88709</xdr:rowOff>
    </xdr:from>
    <xdr:to>
      <xdr:col>41</xdr:col>
      <xdr:colOff>101600</xdr:colOff>
      <xdr:row>39</xdr:row>
      <xdr:rowOff>18859</xdr:rowOff>
    </xdr:to>
    <xdr:sp macro="" textlink="">
      <xdr:nvSpPr>
        <xdr:cNvPr id="305" name="フローチャート: 判断 304">
          <a:extLst>
            <a:ext uri="{FF2B5EF4-FFF2-40B4-BE49-F238E27FC236}">
              <a16:creationId xmlns:a16="http://schemas.microsoft.com/office/drawing/2014/main" id="{17A46615-7095-4C0A-B53F-FC5BE91947FC}"/>
            </a:ext>
          </a:extLst>
        </xdr:cNvPr>
        <xdr:cNvSpPr/>
      </xdr:nvSpPr>
      <xdr:spPr>
        <a:xfrm>
          <a:off x="78105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35386</xdr:rowOff>
    </xdr:from>
    <xdr:ext cx="378565" cy="259045"/>
    <xdr:sp macro="" textlink="">
      <xdr:nvSpPr>
        <xdr:cNvPr id="306" name="テキスト ボックス 305">
          <a:extLst>
            <a:ext uri="{FF2B5EF4-FFF2-40B4-BE49-F238E27FC236}">
              <a16:creationId xmlns:a16="http://schemas.microsoft.com/office/drawing/2014/main" id="{DF35EAC6-5AE1-458C-9F25-D648A6126DBA}"/>
            </a:ext>
          </a:extLst>
        </xdr:cNvPr>
        <xdr:cNvSpPr txBox="1"/>
      </xdr:nvSpPr>
      <xdr:spPr>
        <a:xfrm>
          <a:off x="7672017" y="6379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81280</xdr:rowOff>
    </xdr:from>
    <xdr:to>
      <xdr:col>36</xdr:col>
      <xdr:colOff>165100</xdr:colOff>
      <xdr:row>39</xdr:row>
      <xdr:rowOff>11430</xdr:rowOff>
    </xdr:to>
    <xdr:sp macro="" textlink="">
      <xdr:nvSpPr>
        <xdr:cNvPr id="307" name="フローチャート: 判断 306">
          <a:extLst>
            <a:ext uri="{FF2B5EF4-FFF2-40B4-BE49-F238E27FC236}">
              <a16:creationId xmlns:a16="http://schemas.microsoft.com/office/drawing/2014/main" id="{04376E12-2A85-4D04-9DDF-AE8A430D9263}"/>
            </a:ext>
          </a:extLst>
        </xdr:cNvPr>
        <xdr:cNvSpPr/>
      </xdr:nvSpPr>
      <xdr:spPr>
        <a:xfrm>
          <a:off x="6921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27957</xdr:rowOff>
    </xdr:from>
    <xdr:ext cx="378565" cy="259045"/>
    <xdr:sp macro="" textlink="">
      <xdr:nvSpPr>
        <xdr:cNvPr id="308" name="テキスト ボックス 307">
          <a:extLst>
            <a:ext uri="{FF2B5EF4-FFF2-40B4-BE49-F238E27FC236}">
              <a16:creationId xmlns:a16="http://schemas.microsoft.com/office/drawing/2014/main" id="{636C2FBC-50DB-42C9-85CC-A8DE4C8F6129}"/>
            </a:ext>
          </a:extLst>
        </xdr:cNvPr>
        <xdr:cNvSpPr txBox="1"/>
      </xdr:nvSpPr>
      <xdr:spPr>
        <a:xfrm>
          <a:off x="6783017" y="6371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70CB436D-8CF4-4E57-AD42-5CE4597B27E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C9EAF6B8-41F5-4374-AEB7-0CC1BFF629B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35633675-04F6-4D6F-91E3-3908C8EF743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8F2A773-150A-4FD6-AB47-56E9EB7EE92D}"/>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6546FB67-F700-4EC3-8E1C-2CBAEC870E3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4" name="楕円 313">
          <a:extLst>
            <a:ext uri="{FF2B5EF4-FFF2-40B4-BE49-F238E27FC236}">
              <a16:creationId xmlns:a16="http://schemas.microsoft.com/office/drawing/2014/main" id="{42BCC0B4-9F4C-4620-9E18-EC1A45C6F4AB}"/>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5" name="労働費該当値テキスト">
          <a:extLst>
            <a:ext uri="{FF2B5EF4-FFF2-40B4-BE49-F238E27FC236}">
              <a16:creationId xmlns:a16="http://schemas.microsoft.com/office/drawing/2014/main" id="{E4F6811A-1080-486B-898D-36ECBB762303}"/>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6" name="楕円 315">
          <a:extLst>
            <a:ext uri="{FF2B5EF4-FFF2-40B4-BE49-F238E27FC236}">
              <a16:creationId xmlns:a16="http://schemas.microsoft.com/office/drawing/2014/main" id="{35966212-251D-488C-82AB-163ADA7A69E2}"/>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955E1824-FC24-4CB2-8EB8-7AD6E478CD9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8" name="楕円 317">
          <a:extLst>
            <a:ext uri="{FF2B5EF4-FFF2-40B4-BE49-F238E27FC236}">
              <a16:creationId xmlns:a16="http://schemas.microsoft.com/office/drawing/2014/main" id="{FDDC7094-5440-4B2C-9424-51009B948D97}"/>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9" name="テキスト ボックス 318">
          <a:extLst>
            <a:ext uri="{FF2B5EF4-FFF2-40B4-BE49-F238E27FC236}">
              <a16:creationId xmlns:a16="http://schemas.microsoft.com/office/drawing/2014/main" id="{9D4B592D-82AE-4A3E-9517-64E5DEE22E65}"/>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20" name="楕円 319">
          <a:extLst>
            <a:ext uri="{FF2B5EF4-FFF2-40B4-BE49-F238E27FC236}">
              <a16:creationId xmlns:a16="http://schemas.microsoft.com/office/drawing/2014/main" id="{540605C5-A464-4B5C-8790-F8D9A1CBDD2B}"/>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21" name="テキスト ボックス 320">
          <a:extLst>
            <a:ext uri="{FF2B5EF4-FFF2-40B4-BE49-F238E27FC236}">
              <a16:creationId xmlns:a16="http://schemas.microsoft.com/office/drawing/2014/main" id="{8EA104DC-017E-4121-90C5-E074669AC11F}"/>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2" name="楕円 321">
          <a:extLst>
            <a:ext uri="{FF2B5EF4-FFF2-40B4-BE49-F238E27FC236}">
              <a16:creationId xmlns:a16="http://schemas.microsoft.com/office/drawing/2014/main" id="{0B4DC383-4ADC-40F9-8439-63A9FDE3E1F7}"/>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3" name="テキスト ボックス 322">
          <a:extLst>
            <a:ext uri="{FF2B5EF4-FFF2-40B4-BE49-F238E27FC236}">
              <a16:creationId xmlns:a16="http://schemas.microsoft.com/office/drawing/2014/main" id="{A226E1F4-15FD-4458-8FA5-203F19CD7F73}"/>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21F327AA-F000-45BE-93C4-CABCFB6F454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86060B5A-7081-49D7-B898-B8540F355A8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CB1D3AE8-8EDB-419C-9408-5033ED8F7B24}"/>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6BC7905-65CA-436F-AF8A-A55ACD08FA09}"/>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6FF826E8-1E11-40EA-ABA3-8C25AECF715B}"/>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CA189A98-9B34-4353-A9D8-6EEE23326D9E}"/>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A6E0E14E-3842-44FF-AF27-32E46D67738F}"/>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C554F3CE-D0BF-4EC3-97D4-F56B715746E7}"/>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F5BB3035-B9D1-46C7-9875-8E30AE53DCB4}"/>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73FA5024-1D45-4274-B380-E5B0229307D7}"/>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625D76C-3D71-40D9-9D27-BD2ADE04F47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F3389307-1373-4D07-BA94-96F2CB38A9D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A17A5A9D-0B4A-41E1-A704-7E5AD1C7C9A4}"/>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803C7338-9B98-4502-8A75-FC6391578E57}"/>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3927DD9C-9682-4637-8EA1-1F76AD9EF008}"/>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7436DE9E-FEB2-40E8-95D9-A6C9B556FD2B}"/>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725F7A49-0ED2-4F9E-B3FD-2716E2299002}"/>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87328E40-5332-4698-9169-D46BFE554C53}"/>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53C81EB0-8FDD-4D14-84AA-AA80D8740397}"/>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9CD7628F-EEB4-4D0D-B7C0-C944ED2FF0F9}"/>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38B5C88A-0559-4100-956C-F778917C332D}"/>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C41E093A-C4CA-4F34-A48F-4FE6A3F608FA}"/>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4B2A5EA7-5472-414D-A239-039A91436642}"/>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55676</xdr:rowOff>
    </xdr:from>
    <xdr:to>
      <xdr:col>54</xdr:col>
      <xdr:colOff>189865</xdr:colOff>
      <xdr:row>59</xdr:row>
      <xdr:rowOff>35471</xdr:rowOff>
    </xdr:to>
    <xdr:cxnSp macro="">
      <xdr:nvCxnSpPr>
        <xdr:cNvPr id="347" name="直線コネクタ 346">
          <a:extLst>
            <a:ext uri="{FF2B5EF4-FFF2-40B4-BE49-F238E27FC236}">
              <a16:creationId xmlns:a16="http://schemas.microsoft.com/office/drawing/2014/main" id="{F514B9DD-1F83-4773-ABA8-70C10FB5B94E}"/>
            </a:ext>
          </a:extLst>
        </xdr:cNvPr>
        <xdr:cNvCxnSpPr/>
      </xdr:nvCxnSpPr>
      <xdr:spPr>
        <a:xfrm flipV="1">
          <a:off x="10475595" y="8628176"/>
          <a:ext cx="1270" cy="1522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39298</xdr:rowOff>
    </xdr:from>
    <xdr:ext cx="378565" cy="259045"/>
    <xdr:sp macro="" textlink="">
      <xdr:nvSpPr>
        <xdr:cNvPr id="348" name="農林水産業費最小値テキスト">
          <a:extLst>
            <a:ext uri="{FF2B5EF4-FFF2-40B4-BE49-F238E27FC236}">
              <a16:creationId xmlns:a16="http://schemas.microsoft.com/office/drawing/2014/main" id="{7F573182-BC63-434B-B7A6-AF647BB3ACAB}"/>
            </a:ext>
          </a:extLst>
        </xdr:cNvPr>
        <xdr:cNvSpPr txBox="1"/>
      </xdr:nvSpPr>
      <xdr:spPr>
        <a:xfrm>
          <a:off x="10528300" y="101548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35471</xdr:rowOff>
    </xdr:from>
    <xdr:to>
      <xdr:col>55</xdr:col>
      <xdr:colOff>88900</xdr:colOff>
      <xdr:row>59</xdr:row>
      <xdr:rowOff>35471</xdr:rowOff>
    </xdr:to>
    <xdr:cxnSp macro="">
      <xdr:nvCxnSpPr>
        <xdr:cNvPr id="349" name="直線コネクタ 348">
          <a:extLst>
            <a:ext uri="{FF2B5EF4-FFF2-40B4-BE49-F238E27FC236}">
              <a16:creationId xmlns:a16="http://schemas.microsoft.com/office/drawing/2014/main" id="{9958D4BC-E13A-480F-8F86-77780646D9ED}"/>
            </a:ext>
          </a:extLst>
        </xdr:cNvPr>
        <xdr:cNvCxnSpPr/>
      </xdr:nvCxnSpPr>
      <xdr:spPr>
        <a:xfrm>
          <a:off x="10388600" y="10151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2353</xdr:rowOff>
    </xdr:from>
    <xdr:ext cx="599010" cy="259045"/>
    <xdr:sp macro="" textlink="">
      <xdr:nvSpPr>
        <xdr:cNvPr id="350" name="農林水産業費最大値テキスト">
          <a:extLst>
            <a:ext uri="{FF2B5EF4-FFF2-40B4-BE49-F238E27FC236}">
              <a16:creationId xmlns:a16="http://schemas.microsoft.com/office/drawing/2014/main" id="{947510FB-C382-4314-8D37-DE217D6DF8DA}"/>
            </a:ext>
          </a:extLst>
        </xdr:cNvPr>
        <xdr:cNvSpPr txBox="1"/>
      </xdr:nvSpPr>
      <xdr:spPr>
        <a:xfrm>
          <a:off x="10528300" y="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55676</xdr:rowOff>
    </xdr:from>
    <xdr:to>
      <xdr:col>55</xdr:col>
      <xdr:colOff>88900</xdr:colOff>
      <xdr:row>50</xdr:row>
      <xdr:rowOff>55676</xdr:rowOff>
    </xdr:to>
    <xdr:cxnSp macro="">
      <xdr:nvCxnSpPr>
        <xdr:cNvPr id="351" name="直線コネクタ 350">
          <a:extLst>
            <a:ext uri="{FF2B5EF4-FFF2-40B4-BE49-F238E27FC236}">
              <a16:creationId xmlns:a16="http://schemas.microsoft.com/office/drawing/2014/main" id="{EFA9E318-AF0B-4EF6-B76F-F6DF642A9CA2}"/>
            </a:ext>
          </a:extLst>
        </xdr:cNvPr>
        <xdr:cNvCxnSpPr/>
      </xdr:nvCxnSpPr>
      <xdr:spPr>
        <a:xfrm>
          <a:off x="10388600" y="862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162471</xdr:rowOff>
    </xdr:from>
    <xdr:to>
      <xdr:col>55</xdr:col>
      <xdr:colOff>0</xdr:colOff>
      <xdr:row>59</xdr:row>
      <xdr:rowOff>12611</xdr:rowOff>
    </xdr:to>
    <xdr:cxnSp macro="">
      <xdr:nvCxnSpPr>
        <xdr:cNvPr id="352" name="直線コネクタ 351">
          <a:extLst>
            <a:ext uri="{FF2B5EF4-FFF2-40B4-BE49-F238E27FC236}">
              <a16:creationId xmlns:a16="http://schemas.microsoft.com/office/drawing/2014/main" id="{1017B195-4573-4AF5-8EA7-FB6CF65B66B7}"/>
            </a:ext>
          </a:extLst>
        </xdr:cNvPr>
        <xdr:cNvCxnSpPr/>
      </xdr:nvCxnSpPr>
      <xdr:spPr>
        <a:xfrm flipV="1">
          <a:off x="9639300" y="10106571"/>
          <a:ext cx="838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47312</xdr:rowOff>
    </xdr:from>
    <xdr:ext cx="534377" cy="259045"/>
    <xdr:sp macro="" textlink="">
      <xdr:nvSpPr>
        <xdr:cNvPr id="353" name="農林水産業費平均値テキスト">
          <a:extLst>
            <a:ext uri="{FF2B5EF4-FFF2-40B4-BE49-F238E27FC236}">
              <a16:creationId xmlns:a16="http://schemas.microsoft.com/office/drawing/2014/main" id="{1CB48F19-D9A3-400E-8A7B-AADEDE016CB2}"/>
            </a:ext>
          </a:extLst>
        </xdr:cNvPr>
        <xdr:cNvSpPr txBox="1"/>
      </xdr:nvSpPr>
      <xdr:spPr>
        <a:xfrm>
          <a:off x="10528300" y="98199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24435</xdr:rowOff>
    </xdr:from>
    <xdr:to>
      <xdr:col>55</xdr:col>
      <xdr:colOff>50800</xdr:colOff>
      <xdr:row>58</xdr:row>
      <xdr:rowOff>126035</xdr:rowOff>
    </xdr:to>
    <xdr:sp macro="" textlink="">
      <xdr:nvSpPr>
        <xdr:cNvPr id="354" name="フローチャート: 判断 353">
          <a:extLst>
            <a:ext uri="{FF2B5EF4-FFF2-40B4-BE49-F238E27FC236}">
              <a16:creationId xmlns:a16="http://schemas.microsoft.com/office/drawing/2014/main" id="{86671519-EF70-472F-9EBC-0F7037F698DA}"/>
            </a:ext>
          </a:extLst>
        </xdr:cNvPr>
        <xdr:cNvSpPr/>
      </xdr:nvSpPr>
      <xdr:spPr>
        <a:xfrm>
          <a:off x="10426700" y="99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12611</xdr:rowOff>
    </xdr:from>
    <xdr:to>
      <xdr:col>50</xdr:col>
      <xdr:colOff>114300</xdr:colOff>
      <xdr:row>59</xdr:row>
      <xdr:rowOff>13932</xdr:rowOff>
    </xdr:to>
    <xdr:cxnSp macro="">
      <xdr:nvCxnSpPr>
        <xdr:cNvPr id="355" name="直線コネクタ 354">
          <a:extLst>
            <a:ext uri="{FF2B5EF4-FFF2-40B4-BE49-F238E27FC236}">
              <a16:creationId xmlns:a16="http://schemas.microsoft.com/office/drawing/2014/main" id="{67F1AFBF-08AC-4B71-82F7-71C229F9BC47}"/>
            </a:ext>
          </a:extLst>
        </xdr:cNvPr>
        <xdr:cNvCxnSpPr/>
      </xdr:nvCxnSpPr>
      <xdr:spPr>
        <a:xfrm flipV="1">
          <a:off x="8750300" y="10128161"/>
          <a:ext cx="8890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42228</xdr:rowOff>
    </xdr:from>
    <xdr:to>
      <xdr:col>50</xdr:col>
      <xdr:colOff>165100</xdr:colOff>
      <xdr:row>58</xdr:row>
      <xdr:rowOff>143828</xdr:rowOff>
    </xdr:to>
    <xdr:sp macro="" textlink="">
      <xdr:nvSpPr>
        <xdr:cNvPr id="356" name="フローチャート: 判断 355">
          <a:extLst>
            <a:ext uri="{FF2B5EF4-FFF2-40B4-BE49-F238E27FC236}">
              <a16:creationId xmlns:a16="http://schemas.microsoft.com/office/drawing/2014/main" id="{5F1828CB-3148-41E3-AECC-FEA50DE128B8}"/>
            </a:ext>
          </a:extLst>
        </xdr:cNvPr>
        <xdr:cNvSpPr/>
      </xdr:nvSpPr>
      <xdr:spPr>
        <a:xfrm>
          <a:off x="9588500" y="99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160355</xdr:rowOff>
    </xdr:from>
    <xdr:ext cx="469744" cy="259045"/>
    <xdr:sp macro="" textlink="">
      <xdr:nvSpPr>
        <xdr:cNvPr id="357" name="テキスト ボックス 356">
          <a:extLst>
            <a:ext uri="{FF2B5EF4-FFF2-40B4-BE49-F238E27FC236}">
              <a16:creationId xmlns:a16="http://schemas.microsoft.com/office/drawing/2014/main" id="{3951A3C9-27D8-4ACC-8E8A-F2AB1AB2E638}"/>
            </a:ext>
          </a:extLst>
        </xdr:cNvPr>
        <xdr:cNvSpPr txBox="1"/>
      </xdr:nvSpPr>
      <xdr:spPr>
        <a:xfrm>
          <a:off x="9404428" y="9761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13932</xdr:rowOff>
    </xdr:from>
    <xdr:to>
      <xdr:col>45</xdr:col>
      <xdr:colOff>177800</xdr:colOff>
      <xdr:row>59</xdr:row>
      <xdr:rowOff>14910</xdr:rowOff>
    </xdr:to>
    <xdr:cxnSp macro="">
      <xdr:nvCxnSpPr>
        <xdr:cNvPr id="358" name="直線コネクタ 357">
          <a:extLst>
            <a:ext uri="{FF2B5EF4-FFF2-40B4-BE49-F238E27FC236}">
              <a16:creationId xmlns:a16="http://schemas.microsoft.com/office/drawing/2014/main" id="{1FE86907-E833-4F04-A057-D3D0941697BA}"/>
            </a:ext>
          </a:extLst>
        </xdr:cNvPr>
        <xdr:cNvCxnSpPr/>
      </xdr:nvCxnSpPr>
      <xdr:spPr>
        <a:xfrm flipV="1">
          <a:off x="7861300" y="10129482"/>
          <a:ext cx="889000" cy="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43841</xdr:rowOff>
    </xdr:from>
    <xdr:to>
      <xdr:col>46</xdr:col>
      <xdr:colOff>38100</xdr:colOff>
      <xdr:row>58</xdr:row>
      <xdr:rowOff>145441</xdr:rowOff>
    </xdr:to>
    <xdr:sp macro="" textlink="">
      <xdr:nvSpPr>
        <xdr:cNvPr id="359" name="フローチャート: 判断 358">
          <a:extLst>
            <a:ext uri="{FF2B5EF4-FFF2-40B4-BE49-F238E27FC236}">
              <a16:creationId xmlns:a16="http://schemas.microsoft.com/office/drawing/2014/main" id="{8117492F-097C-448D-9E72-A0739277D1BF}"/>
            </a:ext>
          </a:extLst>
        </xdr:cNvPr>
        <xdr:cNvSpPr/>
      </xdr:nvSpPr>
      <xdr:spPr>
        <a:xfrm>
          <a:off x="8699500" y="998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161968</xdr:rowOff>
    </xdr:from>
    <xdr:ext cx="469744" cy="259045"/>
    <xdr:sp macro="" textlink="">
      <xdr:nvSpPr>
        <xdr:cNvPr id="360" name="テキスト ボックス 359">
          <a:extLst>
            <a:ext uri="{FF2B5EF4-FFF2-40B4-BE49-F238E27FC236}">
              <a16:creationId xmlns:a16="http://schemas.microsoft.com/office/drawing/2014/main" id="{FC5FAF1D-AA6D-41CA-AA33-4351892CB9BE}"/>
            </a:ext>
          </a:extLst>
        </xdr:cNvPr>
        <xdr:cNvSpPr txBox="1"/>
      </xdr:nvSpPr>
      <xdr:spPr>
        <a:xfrm>
          <a:off x="8515428" y="9763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14910</xdr:rowOff>
    </xdr:from>
    <xdr:to>
      <xdr:col>41</xdr:col>
      <xdr:colOff>50800</xdr:colOff>
      <xdr:row>59</xdr:row>
      <xdr:rowOff>20562</xdr:rowOff>
    </xdr:to>
    <xdr:cxnSp macro="">
      <xdr:nvCxnSpPr>
        <xdr:cNvPr id="361" name="直線コネクタ 360">
          <a:extLst>
            <a:ext uri="{FF2B5EF4-FFF2-40B4-BE49-F238E27FC236}">
              <a16:creationId xmlns:a16="http://schemas.microsoft.com/office/drawing/2014/main" id="{43284C0A-08EF-40F5-AFF5-EB08D74D6795}"/>
            </a:ext>
          </a:extLst>
        </xdr:cNvPr>
        <xdr:cNvCxnSpPr/>
      </xdr:nvCxnSpPr>
      <xdr:spPr>
        <a:xfrm flipV="1">
          <a:off x="6972300" y="10130460"/>
          <a:ext cx="889000" cy="5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30315</xdr:rowOff>
    </xdr:from>
    <xdr:to>
      <xdr:col>41</xdr:col>
      <xdr:colOff>101600</xdr:colOff>
      <xdr:row>58</xdr:row>
      <xdr:rowOff>131915</xdr:rowOff>
    </xdr:to>
    <xdr:sp macro="" textlink="">
      <xdr:nvSpPr>
        <xdr:cNvPr id="362" name="フローチャート: 判断 361">
          <a:extLst>
            <a:ext uri="{FF2B5EF4-FFF2-40B4-BE49-F238E27FC236}">
              <a16:creationId xmlns:a16="http://schemas.microsoft.com/office/drawing/2014/main" id="{D6AEA6CC-4931-4840-89FA-31859EC2867A}"/>
            </a:ext>
          </a:extLst>
        </xdr:cNvPr>
        <xdr:cNvSpPr/>
      </xdr:nvSpPr>
      <xdr:spPr>
        <a:xfrm>
          <a:off x="7810500" y="99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148442</xdr:rowOff>
    </xdr:from>
    <xdr:ext cx="534377" cy="259045"/>
    <xdr:sp macro="" textlink="">
      <xdr:nvSpPr>
        <xdr:cNvPr id="363" name="テキスト ボックス 362">
          <a:extLst>
            <a:ext uri="{FF2B5EF4-FFF2-40B4-BE49-F238E27FC236}">
              <a16:creationId xmlns:a16="http://schemas.microsoft.com/office/drawing/2014/main" id="{D58FA057-36A7-4FB5-89B4-92B0EC3FD4A3}"/>
            </a:ext>
          </a:extLst>
        </xdr:cNvPr>
        <xdr:cNvSpPr txBox="1"/>
      </xdr:nvSpPr>
      <xdr:spPr>
        <a:xfrm>
          <a:off x="7594111" y="9749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35763</xdr:rowOff>
    </xdr:from>
    <xdr:to>
      <xdr:col>36</xdr:col>
      <xdr:colOff>165100</xdr:colOff>
      <xdr:row>58</xdr:row>
      <xdr:rowOff>137363</xdr:rowOff>
    </xdr:to>
    <xdr:sp macro="" textlink="">
      <xdr:nvSpPr>
        <xdr:cNvPr id="364" name="フローチャート: 判断 363">
          <a:extLst>
            <a:ext uri="{FF2B5EF4-FFF2-40B4-BE49-F238E27FC236}">
              <a16:creationId xmlns:a16="http://schemas.microsoft.com/office/drawing/2014/main" id="{3D7230B6-308C-4BCD-965B-D5A75E04A1B7}"/>
            </a:ext>
          </a:extLst>
        </xdr:cNvPr>
        <xdr:cNvSpPr/>
      </xdr:nvSpPr>
      <xdr:spPr>
        <a:xfrm>
          <a:off x="6921500" y="997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153890</xdr:rowOff>
    </xdr:from>
    <xdr:ext cx="534377" cy="259045"/>
    <xdr:sp macro="" textlink="">
      <xdr:nvSpPr>
        <xdr:cNvPr id="365" name="テキスト ボックス 364">
          <a:extLst>
            <a:ext uri="{FF2B5EF4-FFF2-40B4-BE49-F238E27FC236}">
              <a16:creationId xmlns:a16="http://schemas.microsoft.com/office/drawing/2014/main" id="{D1C97675-2019-472B-850D-BBF3C47EFBE4}"/>
            </a:ext>
          </a:extLst>
        </xdr:cNvPr>
        <xdr:cNvSpPr txBox="1"/>
      </xdr:nvSpPr>
      <xdr:spPr>
        <a:xfrm>
          <a:off x="6705111" y="975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95C5A44E-1EF6-42ED-B139-73CB2E64D7F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53F5A711-7D5C-461B-8193-BD248D0BF86A}"/>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F4671339-9C56-4ED1-8F31-02E8D14C88C1}"/>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44D040AE-24B4-43AA-889D-6C060F15B611}"/>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FBF9ADDC-642B-4A01-837F-0FF0DA06C1E3}"/>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111671</xdr:rowOff>
    </xdr:from>
    <xdr:to>
      <xdr:col>55</xdr:col>
      <xdr:colOff>50800</xdr:colOff>
      <xdr:row>59</xdr:row>
      <xdr:rowOff>41821</xdr:rowOff>
    </xdr:to>
    <xdr:sp macro="" textlink="">
      <xdr:nvSpPr>
        <xdr:cNvPr id="371" name="楕円 370">
          <a:extLst>
            <a:ext uri="{FF2B5EF4-FFF2-40B4-BE49-F238E27FC236}">
              <a16:creationId xmlns:a16="http://schemas.microsoft.com/office/drawing/2014/main" id="{66C6AA23-624B-4438-8974-8C5F8486B755}"/>
            </a:ext>
          </a:extLst>
        </xdr:cNvPr>
        <xdr:cNvSpPr/>
      </xdr:nvSpPr>
      <xdr:spPr>
        <a:xfrm>
          <a:off x="10426700" y="100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26598</xdr:rowOff>
    </xdr:from>
    <xdr:ext cx="469744" cy="259045"/>
    <xdr:sp macro="" textlink="">
      <xdr:nvSpPr>
        <xdr:cNvPr id="372" name="農林水産業費該当値テキスト">
          <a:extLst>
            <a:ext uri="{FF2B5EF4-FFF2-40B4-BE49-F238E27FC236}">
              <a16:creationId xmlns:a16="http://schemas.microsoft.com/office/drawing/2014/main" id="{28831950-9BE0-495E-A39E-EF4A1420F89E}"/>
            </a:ext>
          </a:extLst>
        </xdr:cNvPr>
        <xdr:cNvSpPr txBox="1"/>
      </xdr:nvSpPr>
      <xdr:spPr>
        <a:xfrm>
          <a:off x="10528300" y="997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133261</xdr:rowOff>
    </xdr:from>
    <xdr:to>
      <xdr:col>50</xdr:col>
      <xdr:colOff>165100</xdr:colOff>
      <xdr:row>59</xdr:row>
      <xdr:rowOff>63411</xdr:rowOff>
    </xdr:to>
    <xdr:sp macro="" textlink="">
      <xdr:nvSpPr>
        <xdr:cNvPr id="373" name="楕円 372">
          <a:extLst>
            <a:ext uri="{FF2B5EF4-FFF2-40B4-BE49-F238E27FC236}">
              <a16:creationId xmlns:a16="http://schemas.microsoft.com/office/drawing/2014/main" id="{47D2AC09-2EDF-4610-8385-AEBB5717AE41}"/>
            </a:ext>
          </a:extLst>
        </xdr:cNvPr>
        <xdr:cNvSpPr/>
      </xdr:nvSpPr>
      <xdr:spPr>
        <a:xfrm>
          <a:off x="9588500" y="1007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54538</xdr:rowOff>
    </xdr:from>
    <xdr:ext cx="469744" cy="259045"/>
    <xdr:sp macro="" textlink="">
      <xdr:nvSpPr>
        <xdr:cNvPr id="374" name="テキスト ボックス 373">
          <a:extLst>
            <a:ext uri="{FF2B5EF4-FFF2-40B4-BE49-F238E27FC236}">
              <a16:creationId xmlns:a16="http://schemas.microsoft.com/office/drawing/2014/main" id="{71839268-9C5F-4A28-A75D-2FCF64470888}"/>
            </a:ext>
          </a:extLst>
        </xdr:cNvPr>
        <xdr:cNvSpPr txBox="1"/>
      </xdr:nvSpPr>
      <xdr:spPr>
        <a:xfrm>
          <a:off x="9404428" y="10170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134582</xdr:rowOff>
    </xdr:from>
    <xdr:to>
      <xdr:col>46</xdr:col>
      <xdr:colOff>38100</xdr:colOff>
      <xdr:row>59</xdr:row>
      <xdr:rowOff>64732</xdr:rowOff>
    </xdr:to>
    <xdr:sp macro="" textlink="">
      <xdr:nvSpPr>
        <xdr:cNvPr id="375" name="楕円 374">
          <a:extLst>
            <a:ext uri="{FF2B5EF4-FFF2-40B4-BE49-F238E27FC236}">
              <a16:creationId xmlns:a16="http://schemas.microsoft.com/office/drawing/2014/main" id="{E57426C1-1EA4-4D73-B3A0-EEA28C8363CB}"/>
            </a:ext>
          </a:extLst>
        </xdr:cNvPr>
        <xdr:cNvSpPr/>
      </xdr:nvSpPr>
      <xdr:spPr>
        <a:xfrm>
          <a:off x="8699500" y="1007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55859</xdr:rowOff>
    </xdr:from>
    <xdr:ext cx="469744" cy="259045"/>
    <xdr:sp macro="" textlink="">
      <xdr:nvSpPr>
        <xdr:cNvPr id="376" name="テキスト ボックス 375">
          <a:extLst>
            <a:ext uri="{FF2B5EF4-FFF2-40B4-BE49-F238E27FC236}">
              <a16:creationId xmlns:a16="http://schemas.microsoft.com/office/drawing/2014/main" id="{CFC33AEA-9B49-4D59-8DDE-77241E4F68A8}"/>
            </a:ext>
          </a:extLst>
        </xdr:cNvPr>
        <xdr:cNvSpPr txBox="1"/>
      </xdr:nvSpPr>
      <xdr:spPr>
        <a:xfrm>
          <a:off x="8515428" y="1017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135560</xdr:rowOff>
    </xdr:from>
    <xdr:to>
      <xdr:col>41</xdr:col>
      <xdr:colOff>101600</xdr:colOff>
      <xdr:row>59</xdr:row>
      <xdr:rowOff>65710</xdr:rowOff>
    </xdr:to>
    <xdr:sp macro="" textlink="">
      <xdr:nvSpPr>
        <xdr:cNvPr id="377" name="楕円 376">
          <a:extLst>
            <a:ext uri="{FF2B5EF4-FFF2-40B4-BE49-F238E27FC236}">
              <a16:creationId xmlns:a16="http://schemas.microsoft.com/office/drawing/2014/main" id="{8C03D33E-B45F-48DF-82DA-C374D5CE334F}"/>
            </a:ext>
          </a:extLst>
        </xdr:cNvPr>
        <xdr:cNvSpPr/>
      </xdr:nvSpPr>
      <xdr:spPr>
        <a:xfrm>
          <a:off x="7810500" y="1007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56837</xdr:rowOff>
    </xdr:from>
    <xdr:ext cx="469744" cy="259045"/>
    <xdr:sp macro="" textlink="">
      <xdr:nvSpPr>
        <xdr:cNvPr id="378" name="テキスト ボックス 377">
          <a:extLst>
            <a:ext uri="{FF2B5EF4-FFF2-40B4-BE49-F238E27FC236}">
              <a16:creationId xmlns:a16="http://schemas.microsoft.com/office/drawing/2014/main" id="{DCED614D-DF73-47F4-BDF4-B359FB2BF039}"/>
            </a:ext>
          </a:extLst>
        </xdr:cNvPr>
        <xdr:cNvSpPr txBox="1"/>
      </xdr:nvSpPr>
      <xdr:spPr>
        <a:xfrm>
          <a:off x="7626428" y="1017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141212</xdr:rowOff>
    </xdr:from>
    <xdr:to>
      <xdr:col>36</xdr:col>
      <xdr:colOff>165100</xdr:colOff>
      <xdr:row>59</xdr:row>
      <xdr:rowOff>71362</xdr:rowOff>
    </xdr:to>
    <xdr:sp macro="" textlink="">
      <xdr:nvSpPr>
        <xdr:cNvPr id="379" name="楕円 378">
          <a:extLst>
            <a:ext uri="{FF2B5EF4-FFF2-40B4-BE49-F238E27FC236}">
              <a16:creationId xmlns:a16="http://schemas.microsoft.com/office/drawing/2014/main" id="{BD365B45-1050-4FA8-93B6-105680485EB7}"/>
            </a:ext>
          </a:extLst>
        </xdr:cNvPr>
        <xdr:cNvSpPr/>
      </xdr:nvSpPr>
      <xdr:spPr>
        <a:xfrm>
          <a:off x="6921500" y="10085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62489</xdr:rowOff>
    </xdr:from>
    <xdr:ext cx="469744" cy="259045"/>
    <xdr:sp macro="" textlink="">
      <xdr:nvSpPr>
        <xdr:cNvPr id="380" name="テキスト ボックス 379">
          <a:extLst>
            <a:ext uri="{FF2B5EF4-FFF2-40B4-BE49-F238E27FC236}">
              <a16:creationId xmlns:a16="http://schemas.microsoft.com/office/drawing/2014/main" id="{919BD568-49E3-47B7-9358-D6DE6EB90303}"/>
            </a:ext>
          </a:extLst>
        </xdr:cNvPr>
        <xdr:cNvSpPr txBox="1"/>
      </xdr:nvSpPr>
      <xdr:spPr>
        <a:xfrm>
          <a:off x="6737428" y="1017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BB043210-6C1B-47F6-A705-152E239E6A2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8C867847-4A07-4818-865D-96E46ABFAD0D}"/>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338234D1-72C4-4B53-B395-50359FE1345C}"/>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84FFEEC8-6861-4AC9-9549-EEC5E51DCEE2}"/>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48B612AB-2DB3-4E79-A28B-19EDBEE8F187}"/>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52F8957B-FDBD-4A62-B0AD-B3B0F298E9D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2B86A3FC-4534-4E05-AB8A-81EC3772E1DB}"/>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7090A1CB-7305-455C-8E92-141B7351AB6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F71B9AB1-5900-4F3C-B773-8AEA158B1AAD}"/>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248A46BC-56CF-45F0-B20A-7F694F3CB054}"/>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E537E7E6-B109-4B5A-916B-0F8F478EE194}"/>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253354C9-36E8-4951-8FB5-694679EB5E5D}"/>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D9573ABE-008B-4BE6-B945-5D50760D74BE}"/>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5DD02628-25E8-429A-93A2-2E4D35B9F10D}"/>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D2BFC7F5-46EE-45C3-B75D-3232F6DFFF67}"/>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FEF88581-6EB6-4857-AB25-27459258B535}"/>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83E0777E-B146-4766-97E7-9026A243F3D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60CDFF03-95E6-478B-B73F-CDFBC8165794}"/>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B854F390-BEA5-464C-B0F9-87E7CF095CC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ACB4A915-67F8-4CEF-9791-1C57FF523624}"/>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AC03525F-6752-4D4A-886E-68774ED5AD51}"/>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3A0BB5EF-4D87-4FC8-ACEF-387339BACB86}"/>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1E5E8A9E-6405-4006-ABA0-1AB7E97780E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148349</xdr:rowOff>
    </xdr:from>
    <xdr:to>
      <xdr:col>54</xdr:col>
      <xdr:colOff>189865</xdr:colOff>
      <xdr:row>79</xdr:row>
      <xdr:rowOff>20789</xdr:rowOff>
    </xdr:to>
    <xdr:cxnSp macro="">
      <xdr:nvCxnSpPr>
        <xdr:cNvPr id="404" name="直線コネクタ 403">
          <a:extLst>
            <a:ext uri="{FF2B5EF4-FFF2-40B4-BE49-F238E27FC236}">
              <a16:creationId xmlns:a16="http://schemas.microsoft.com/office/drawing/2014/main" id="{2AB6466E-D4E8-45DB-BEAD-646D799B0E37}"/>
            </a:ext>
          </a:extLst>
        </xdr:cNvPr>
        <xdr:cNvCxnSpPr/>
      </xdr:nvCxnSpPr>
      <xdr:spPr>
        <a:xfrm flipV="1">
          <a:off x="10475595" y="12321299"/>
          <a:ext cx="1270" cy="1244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24616</xdr:rowOff>
    </xdr:from>
    <xdr:ext cx="378565" cy="259045"/>
    <xdr:sp macro="" textlink="">
      <xdr:nvSpPr>
        <xdr:cNvPr id="405" name="商工費最小値テキスト">
          <a:extLst>
            <a:ext uri="{FF2B5EF4-FFF2-40B4-BE49-F238E27FC236}">
              <a16:creationId xmlns:a16="http://schemas.microsoft.com/office/drawing/2014/main" id="{019203D0-12D9-41B4-867B-754AD9F97EA5}"/>
            </a:ext>
          </a:extLst>
        </xdr:cNvPr>
        <xdr:cNvSpPr txBox="1"/>
      </xdr:nvSpPr>
      <xdr:spPr>
        <a:xfrm>
          <a:off x="10528300" y="135691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20789</xdr:rowOff>
    </xdr:from>
    <xdr:to>
      <xdr:col>55</xdr:col>
      <xdr:colOff>88900</xdr:colOff>
      <xdr:row>79</xdr:row>
      <xdr:rowOff>20789</xdr:rowOff>
    </xdr:to>
    <xdr:cxnSp macro="">
      <xdr:nvCxnSpPr>
        <xdr:cNvPr id="406" name="直線コネクタ 405">
          <a:extLst>
            <a:ext uri="{FF2B5EF4-FFF2-40B4-BE49-F238E27FC236}">
              <a16:creationId xmlns:a16="http://schemas.microsoft.com/office/drawing/2014/main" id="{AABAB16D-E329-40A8-84A8-F7658BC371B3}"/>
            </a:ext>
          </a:extLst>
        </xdr:cNvPr>
        <xdr:cNvCxnSpPr/>
      </xdr:nvCxnSpPr>
      <xdr:spPr>
        <a:xfrm>
          <a:off x="10388600" y="13565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95026</xdr:rowOff>
    </xdr:from>
    <xdr:ext cx="534377" cy="259045"/>
    <xdr:sp macro="" textlink="">
      <xdr:nvSpPr>
        <xdr:cNvPr id="407" name="商工費最大値テキスト">
          <a:extLst>
            <a:ext uri="{FF2B5EF4-FFF2-40B4-BE49-F238E27FC236}">
              <a16:creationId xmlns:a16="http://schemas.microsoft.com/office/drawing/2014/main" id="{D04B079F-99E7-41DC-8018-4DC8BBB648D0}"/>
            </a:ext>
          </a:extLst>
        </xdr:cNvPr>
        <xdr:cNvSpPr txBox="1"/>
      </xdr:nvSpPr>
      <xdr:spPr>
        <a:xfrm>
          <a:off x="10528300" y="12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148349</xdr:rowOff>
    </xdr:from>
    <xdr:to>
      <xdr:col>55</xdr:col>
      <xdr:colOff>88900</xdr:colOff>
      <xdr:row>71</xdr:row>
      <xdr:rowOff>148349</xdr:rowOff>
    </xdr:to>
    <xdr:cxnSp macro="">
      <xdr:nvCxnSpPr>
        <xdr:cNvPr id="408" name="直線コネクタ 407">
          <a:extLst>
            <a:ext uri="{FF2B5EF4-FFF2-40B4-BE49-F238E27FC236}">
              <a16:creationId xmlns:a16="http://schemas.microsoft.com/office/drawing/2014/main" id="{400C25FF-C468-421F-8CA0-0438BE61B7A5}"/>
            </a:ext>
          </a:extLst>
        </xdr:cNvPr>
        <xdr:cNvCxnSpPr/>
      </xdr:nvCxnSpPr>
      <xdr:spPr>
        <a:xfrm>
          <a:off x="10388600" y="1232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152997</xdr:rowOff>
    </xdr:from>
    <xdr:to>
      <xdr:col>55</xdr:col>
      <xdr:colOff>0</xdr:colOff>
      <xdr:row>76</xdr:row>
      <xdr:rowOff>164503</xdr:rowOff>
    </xdr:to>
    <xdr:cxnSp macro="">
      <xdr:nvCxnSpPr>
        <xdr:cNvPr id="409" name="直線コネクタ 408">
          <a:extLst>
            <a:ext uri="{FF2B5EF4-FFF2-40B4-BE49-F238E27FC236}">
              <a16:creationId xmlns:a16="http://schemas.microsoft.com/office/drawing/2014/main" id="{751B8D4F-1625-4F8D-AEAA-D2E42B20832E}"/>
            </a:ext>
          </a:extLst>
        </xdr:cNvPr>
        <xdr:cNvCxnSpPr/>
      </xdr:nvCxnSpPr>
      <xdr:spPr>
        <a:xfrm>
          <a:off x="9639300" y="13183197"/>
          <a:ext cx="8382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29418</xdr:rowOff>
    </xdr:from>
    <xdr:ext cx="469744" cy="259045"/>
    <xdr:sp macro="" textlink="">
      <xdr:nvSpPr>
        <xdr:cNvPr id="410" name="商工費平均値テキスト">
          <a:extLst>
            <a:ext uri="{FF2B5EF4-FFF2-40B4-BE49-F238E27FC236}">
              <a16:creationId xmlns:a16="http://schemas.microsoft.com/office/drawing/2014/main" id="{6531D02B-390E-44E4-A69E-7F4E7EEEBFDE}"/>
            </a:ext>
          </a:extLst>
        </xdr:cNvPr>
        <xdr:cNvSpPr txBox="1"/>
      </xdr:nvSpPr>
      <xdr:spPr>
        <a:xfrm>
          <a:off x="10528300" y="13231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50991</xdr:rowOff>
    </xdr:from>
    <xdr:to>
      <xdr:col>55</xdr:col>
      <xdr:colOff>50800</xdr:colOff>
      <xdr:row>77</xdr:row>
      <xdr:rowOff>152591</xdr:rowOff>
    </xdr:to>
    <xdr:sp macro="" textlink="">
      <xdr:nvSpPr>
        <xdr:cNvPr id="411" name="フローチャート: 判断 410">
          <a:extLst>
            <a:ext uri="{FF2B5EF4-FFF2-40B4-BE49-F238E27FC236}">
              <a16:creationId xmlns:a16="http://schemas.microsoft.com/office/drawing/2014/main" id="{E63984F5-BDBA-4DD2-A50F-C145B287D0AA}"/>
            </a:ext>
          </a:extLst>
        </xdr:cNvPr>
        <xdr:cNvSpPr/>
      </xdr:nvSpPr>
      <xdr:spPr>
        <a:xfrm>
          <a:off x="10426700" y="13252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152997</xdr:rowOff>
    </xdr:from>
    <xdr:to>
      <xdr:col>50</xdr:col>
      <xdr:colOff>114300</xdr:colOff>
      <xdr:row>77</xdr:row>
      <xdr:rowOff>148082</xdr:rowOff>
    </xdr:to>
    <xdr:cxnSp macro="">
      <xdr:nvCxnSpPr>
        <xdr:cNvPr id="412" name="直線コネクタ 411">
          <a:extLst>
            <a:ext uri="{FF2B5EF4-FFF2-40B4-BE49-F238E27FC236}">
              <a16:creationId xmlns:a16="http://schemas.microsoft.com/office/drawing/2014/main" id="{9B8F52CE-5D57-4E14-81DC-1A086396FD3F}"/>
            </a:ext>
          </a:extLst>
        </xdr:cNvPr>
        <xdr:cNvCxnSpPr/>
      </xdr:nvCxnSpPr>
      <xdr:spPr>
        <a:xfrm flipV="1">
          <a:off x="8750300" y="13183197"/>
          <a:ext cx="889000" cy="16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151994</xdr:rowOff>
    </xdr:from>
    <xdr:to>
      <xdr:col>50</xdr:col>
      <xdr:colOff>165100</xdr:colOff>
      <xdr:row>77</xdr:row>
      <xdr:rowOff>82144</xdr:rowOff>
    </xdr:to>
    <xdr:sp macro="" textlink="">
      <xdr:nvSpPr>
        <xdr:cNvPr id="413" name="フローチャート: 判断 412">
          <a:extLst>
            <a:ext uri="{FF2B5EF4-FFF2-40B4-BE49-F238E27FC236}">
              <a16:creationId xmlns:a16="http://schemas.microsoft.com/office/drawing/2014/main" id="{59F05E65-6104-47CF-ACD8-D46784AA919E}"/>
            </a:ext>
          </a:extLst>
        </xdr:cNvPr>
        <xdr:cNvSpPr/>
      </xdr:nvSpPr>
      <xdr:spPr>
        <a:xfrm>
          <a:off x="95885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73271</xdr:rowOff>
    </xdr:from>
    <xdr:ext cx="469744" cy="259045"/>
    <xdr:sp macro="" textlink="">
      <xdr:nvSpPr>
        <xdr:cNvPr id="414" name="テキスト ボックス 413">
          <a:extLst>
            <a:ext uri="{FF2B5EF4-FFF2-40B4-BE49-F238E27FC236}">
              <a16:creationId xmlns:a16="http://schemas.microsoft.com/office/drawing/2014/main" id="{32704C5E-7182-49FC-9D2B-721DD2D23876}"/>
            </a:ext>
          </a:extLst>
        </xdr:cNvPr>
        <xdr:cNvSpPr txBox="1"/>
      </xdr:nvSpPr>
      <xdr:spPr>
        <a:xfrm>
          <a:off x="9404428" y="1327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148082</xdr:rowOff>
    </xdr:from>
    <xdr:to>
      <xdr:col>45</xdr:col>
      <xdr:colOff>177800</xdr:colOff>
      <xdr:row>77</xdr:row>
      <xdr:rowOff>170218</xdr:rowOff>
    </xdr:to>
    <xdr:cxnSp macro="">
      <xdr:nvCxnSpPr>
        <xdr:cNvPr id="415" name="直線コネクタ 414">
          <a:extLst>
            <a:ext uri="{FF2B5EF4-FFF2-40B4-BE49-F238E27FC236}">
              <a16:creationId xmlns:a16="http://schemas.microsoft.com/office/drawing/2014/main" id="{CEB83E10-7E91-4AE0-B46D-6ACB14556742}"/>
            </a:ext>
          </a:extLst>
        </xdr:cNvPr>
        <xdr:cNvCxnSpPr/>
      </xdr:nvCxnSpPr>
      <xdr:spPr>
        <a:xfrm flipV="1">
          <a:off x="7861300" y="13349732"/>
          <a:ext cx="889000" cy="22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470</xdr:rowOff>
    </xdr:from>
    <xdr:to>
      <xdr:col>46</xdr:col>
      <xdr:colOff>38100</xdr:colOff>
      <xdr:row>77</xdr:row>
      <xdr:rowOff>102070</xdr:rowOff>
    </xdr:to>
    <xdr:sp macro="" textlink="">
      <xdr:nvSpPr>
        <xdr:cNvPr id="416" name="フローチャート: 判断 415">
          <a:extLst>
            <a:ext uri="{FF2B5EF4-FFF2-40B4-BE49-F238E27FC236}">
              <a16:creationId xmlns:a16="http://schemas.microsoft.com/office/drawing/2014/main" id="{D833731D-6193-4265-B2DD-11264B9C48BB}"/>
            </a:ext>
          </a:extLst>
        </xdr:cNvPr>
        <xdr:cNvSpPr/>
      </xdr:nvSpPr>
      <xdr:spPr>
        <a:xfrm>
          <a:off x="8699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118597</xdr:rowOff>
    </xdr:from>
    <xdr:ext cx="469744" cy="259045"/>
    <xdr:sp macro="" textlink="">
      <xdr:nvSpPr>
        <xdr:cNvPr id="417" name="テキスト ボックス 416">
          <a:extLst>
            <a:ext uri="{FF2B5EF4-FFF2-40B4-BE49-F238E27FC236}">
              <a16:creationId xmlns:a16="http://schemas.microsoft.com/office/drawing/2014/main" id="{41D7C028-C7F4-44D2-81CA-53DD34B2CF8E}"/>
            </a:ext>
          </a:extLst>
        </xdr:cNvPr>
        <xdr:cNvSpPr txBox="1"/>
      </xdr:nvSpPr>
      <xdr:spPr>
        <a:xfrm>
          <a:off x="8515428" y="1297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170218</xdr:rowOff>
    </xdr:from>
    <xdr:to>
      <xdr:col>41</xdr:col>
      <xdr:colOff>50800</xdr:colOff>
      <xdr:row>78</xdr:row>
      <xdr:rowOff>155130</xdr:rowOff>
    </xdr:to>
    <xdr:cxnSp macro="">
      <xdr:nvCxnSpPr>
        <xdr:cNvPr id="418" name="直線コネクタ 417">
          <a:extLst>
            <a:ext uri="{FF2B5EF4-FFF2-40B4-BE49-F238E27FC236}">
              <a16:creationId xmlns:a16="http://schemas.microsoft.com/office/drawing/2014/main" id="{367B2C08-ED5E-4080-9293-3409ACAEA127}"/>
            </a:ext>
          </a:extLst>
        </xdr:cNvPr>
        <xdr:cNvCxnSpPr/>
      </xdr:nvCxnSpPr>
      <xdr:spPr>
        <a:xfrm flipV="1">
          <a:off x="6972300" y="13371868"/>
          <a:ext cx="889000" cy="15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82462</xdr:rowOff>
    </xdr:from>
    <xdr:to>
      <xdr:col>41</xdr:col>
      <xdr:colOff>101600</xdr:colOff>
      <xdr:row>77</xdr:row>
      <xdr:rowOff>12612</xdr:rowOff>
    </xdr:to>
    <xdr:sp macro="" textlink="">
      <xdr:nvSpPr>
        <xdr:cNvPr id="419" name="フローチャート: 判断 418">
          <a:extLst>
            <a:ext uri="{FF2B5EF4-FFF2-40B4-BE49-F238E27FC236}">
              <a16:creationId xmlns:a16="http://schemas.microsoft.com/office/drawing/2014/main" id="{A2F8CB76-4BFE-49D5-9707-45A80E88401D}"/>
            </a:ext>
          </a:extLst>
        </xdr:cNvPr>
        <xdr:cNvSpPr/>
      </xdr:nvSpPr>
      <xdr:spPr>
        <a:xfrm>
          <a:off x="7810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29138</xdr:rowOff>
    </xdr:from>
    <xdr:ext cx="534377" cy="259045"/>
    <xdr:sp macro="" textlink="">
      <xdr:nvSpPr>
        <xdr:cNvPr id="420" name="テキスト ボックス 419">
          <a:extLst>
            <a:ext uri="{FF2B5EF4-FFF2-40B4-BE49-F238E27FC236}">
              <a16:creationId xmlns:a16="http://schemas.microsoft.com/office/drawing/2014/main" id="{81AA5942-69F5-4B3C-BF39-9CEB5AC7191B}"/>
            </a:ext>
          </a:extLst>
        </xdr:cNvPr>
        <xdr:cNvSpPr txBox="1"/>
      </xdr:nvSpPr>
      <xdr:spPr>
        <a:xfrm>
          <a:off x="7594111" y="1288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75031</xdr:rowOff>
    </xdr:from>
    <xdr:to>
      <xdr:col>36</xdr:col>
      <xdr:colOff>165100</xdr:colOff>
      <xdr:row>78</xdr:row>
      <xdr:rowOff>5181</xdr:rowOff>
    </xdr:to>
    <xdr:sp macro="" textlink="">
      <xdr:nvSpPr>
        <xdr:cNvPr id="421" name="フローチャート: 判断 420">
          <a:extLst>
            <a:ext uri="{FF2B5EF4-FFF2-40B4-BE49-F238E27FC236}">
              <a16:creationId xmlns:a16="http://schemas.microsoft.com/office/drawing/2014/main" id="{3EAD4F5B-0B2A-41C0-B900-8AAE1D508479}"/>
            </a:ext>
          </a:extLst>
        </xdr:cNvPr>
        <xdr:cNvSpPr/>
      </xdr:nvSpPr>
      <xdr:spPr>
        <a:xfrm>
          <a:off x="6921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21708</xdr:rowOff>
    </xdr:from>
    <xdr:ext cx="469744" cy="259045"/>
    <xdr:sp macro="" textlink="">
      <xdr:nvSpPr>
        <xdr:cNvPr id="422" name="テキスト ボックス 421">
          <a:extLst>
            <a:ext uri="{FF2B5EF4-FFF2-40B4-BE49-F238E27FC236}">
              <a16:creationId xmlns:a16="http://schemas.microsoft.com/office/drawing/2014/main" id="{EF911AA7-5C9C-4064-B6D9-D978DD81E692}"/>
            </a:ext>
          </a:extLst>
        </xdr:cNvPr>
        <xdr:cNvSpPr txBox="1"/>
      </xdr:nvSpPr>
      <xdr:spPr>
        <a:xfrm>
          <a:off x="6737428" y="13051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9F9E4-6169-47E1-916C-6FB3F199F13D}"/>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8067C8E4-9597-427A-AB53-99263F84BDD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EBFE59D5-6975-4417-8AE5-F2A0FE12DCE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55214A60-903A-4583-A996-C0A448106E0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4918D0DF-3419-475B-9ECA-F8F4611E7EEC}"/>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113703</xdr:rowOff>
    </xdr:from>
    <xdr:to>
      <xdr:col>55</xdr:col>
      <xdr:colOff>50800</xdr:colOff>
      <xdr:row>77</xdr:row>
      <xdr:rowOff>43853</xdr:rowOff>
    </xdr:to>
    <xdr:sp macro="" textlink="">
      <xdr:nvSpPr>
        <xdr:cNvPr id="428" name="楕円 427">
          <a:extLst>
            <a:ext uri="{FF2B5EF4-FFF2-40B4-BE49-F238E27FC236}">
              <a16:creationId xmlns:a16="http://schemas.microsoft.com/office/drawing/2014/main" id="{F0E1996C-9745-486F-9B41-E9DA5095D923}"/>
            </a:ext>
          </a:extLst>
        </xdr:cNvPr>
        <xdr:cNvSpPr/>
      </xdr:nvSpPr>
      <xdr:spPr>
        <a:xfrm>
          <a:off x="10426700" y="1314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136580</xdr:rowOff>
    </xdr:from>
    <xdr:ext cx="534377" cy="259045"/>
    <xdr:sp macro="" textlink="">
      <xdr:nvSpPr>
        <xdr:cNvPr id="429" name="商工費該当値テキスト">
          <a:extLst>
            <a:ext uri="{FF2B5EF4-FFF2-40B4-BE49-F238E27FC236}">
              <a16:creationId xmlns:a16="http://schemas.microsoft.com/office/drawing/2014/main" id="{25F17626-30D6-4598-A263-06D1EF14119B}"/>
            </a:ext>
          </a:extLst>
        </xdr:cNvPr>
        <xdr:cNvSpPr txBox="1"/>
      </xdr:nvSpPr>
      <xdr:spPr>
        <a:xfrm>
          <a:off x="10528300" y="1299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102197</xdr:rowOff>
    </xdr:from>
    <xdr:to>
      <xdr:col>50</xdr:col>
      <xdr:colOff>165100</xdr:colOff>
      <xdr:row>77</xdr:row>
      <xdr:rowOff>32347</xdr:rowOff>
    </xdr:to>
    <xdr:sp macro="" textlink="">
      <xdr:nvSpPr>
        <xdr:cNvPr id="430" name="楕円 429">
          <a:extLst>
            <a:ext uri="{FF2B5EF4-FFF2-40B4-BE49-F238E27FC236}">
              <a16:creationId xmlns:a16="http://schemas.microsoft.com/office/drawing/2014/main" id="{676BB8EC-C831-4D98-8CAB-730C274FE9DF}"/>
            </a:ext>
          </a:extLst>
        </xdr:cNvPr>
        <xdr:cNvSpPr/>
      </xdr:nvSpPr>
      <xdr:spPr>
        <a:xfrm>
          <a:off x="9588500" y="13132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48874</xdr:rowOff>
    </xdr:from>
    <xdr:ext cx="534377" cy="259045"/>
    <xdr:sp macro="" textlink="">
      <xdr:nvSpPr>
        <xdr:cNvPr id="431" name="テキスト ボックス 430">
          <a:extLst>
            <a:ext uri="{FF2B5EF4-FFF2-40B4-BE49-F238E27FC236}">
              <a16:creationId xmlns:a16="http://schemas.microsoft.com/office/drawing/2014/main" id="{6E6804E1-EEE5-4570-86D5-B7B1C9F39F9F}"/>
            </a:ext>
          </a:extLst>
        </xdr:cNvPr>
        <xdr:cNvSpPr txBox="1"/>
      </xdr:nvSpPr>
      <xdr:spPr>
        <a:xfrm>
          <a:off x="9372111" y="1290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97282</xdr:rowOff>
    </xdr:from>
    <xdr:to>
      <xdr:col>46</xdr:col>
      <xdr:colOff>38100</xdr:colOff>
      <xdr:row>78</xdr:row>
      <xdr:rowOff>27432</xdr:rowOff>
    </xdr:to>
    <xdr:sp macro="" textlink="">
      <xdr:nvSpPr>
        <xdr:cNvPr id="432" name="楕円 431">
          <a:extLst>
            <a:ext uri="{FF2B5EF4-FFF2-40B4-BE49-F238E27FC236}">
              <a16:creationId xmlns:a16="http://schemas.microsoft.com/office/drawing/2014/main" id="{0D23EDEF-0744-4739-AADC-B34E65E1196B}"/>
            </a:ext>
          </a:extLst>
        </xdr:cNvPr>
        <xdr:cNvSpPr/>
      </xdr:nvSpPr>
      <xdr:spPr>
        <a:xfrm>
          <a:off x="8699500" y="1329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18559</xdr:rowOff>
    </xdr:from>
    <xdr:ext cx="469744" cy="259045"/>
    <xdr:sp macro="" textlink="">
      <xdr:nvSpPr>
        <xdr:cNvPr id="433" name="テキスト ボックス 432">
          <a:extLst>
            <a:ext uri="{FF2B5EF4-FFF2-40B4-BE49-F238E27FC236}">
              <a16:creationId xmlns:a16="http://schemas.microsoft.com/office/drawing/2014/main" id="{3601DC57-D804-4F8D-A051-8C60B244799B}"/>
            </a:ext>
          </a:extLst>
        </xdr:cNvPr>
        <xdr:cNvSpPr txBox="1"/>
      </xdr:nvSpPr>
      <xdr:spPr>
        <a:xfrm>
          <a:off x="8515428" y="1339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119418</xdr:rowOff>
    </xdr:from>
    <xdr:to>
      <xdr:col>41</xdr:col>
      <xdr:colOff>101600</xdr:colOff>
      <xdr:row>78</xdr:row>
      <xdr:rowOff>49568</xdr:rowOff>
    </xdr:to>
    <xdr:sp macro="" textlink="">
      <xdr:nvSpPr>
        <xdr:cNvPr id="434" name="楕円 433">
          <a:extLst>
            <a:ext uri="{FF2B5EF4-FFF2-40B4-BE49-F238E27FC236}">
              <a16:creationId xmlns:a16="http://schemas.microsoft.com/office/drawing/2014/main" id="{10A00727-87B9-4468-A234-28011908A04A}"/>
            </a:ext>
          </a:extLst>
        </xdr:cNvPr>
        <xdr:cNvSpPr/>
      </xdr:nvSpPr>
      <xdr:spPr>
        <a:xfrm>
          <a:off x="7810500" y="133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40695</xdr:rowOff>
    </xdr:from>
    <xdr:ext cx="469744" cy="259045"/>
    <xdr:sp macro="" textlink="">
      <xdr:nvSpPr>
        <xdr:cNvPr id="435" name="テキスト ボックス 434">
          <a:extLst>
            <a:ext uri="{FF2B5EF4-FFF2-40B4-BE49-F238E27FC236}">
              <a16:creationId xmlns:a16="http://schemas.microsoft.com/office/drawing/2014/main" id="{EF730894-6107-4B6F-953E-0A2A3A7C7892}"/>
            </a:ext>
          </a:extLst>
        </xdr:cNvPr>
        <xdr:cNvSpPr txBox="1"/>
      </xdr:nvSpPr>
      <xdr:spPr>
        <a:xfrm>
          <a:off x="7626428" y="1341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104330</xdr:rowOff>
    </xdr:from>
    <xdr:to>
      <xdr:col>36</xdr:col>
      <xdr:colOff>165100</xdr:colOff>
      <xdr:row>79</xdr:row>
      <xdr:rowOff>34480</xdr:rowOff>
    </xdr:to>
    <xdr:sp macro="" textlink="">
      <xdr:nvSpPr>
        <xdr:cNvPr id="436" name="楕円 435">
          <a:extLst>
            <a:ext uri="{FF2B5EF4-FFF2-40B4-BE49-F238E27FC236}">
              <a16:creationId xmlns:a16="http://schemas.microsoft.com/office/drawing/2014/main" id="{75184E1C-AA31-4FBA-A4B6-8E8363ACC8C0}"/>
            </a:ext>
          </a:extLst>
        </xdr:cNvPr>
        <xdr:cNvSpPr/>
      </xdr:nvSpPr>
      <xdr:spPr>
        <a:xfrm>
          <a:off x="6921500" y="1347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25607</xdr:rowOff>
    </xdr:from>
    <xdr:ext cx="469744" cy="259045"/>
    <xdr:sp macro="" textlink="">
      <xdr:nvSpPr>
        <xdr:cNvPr id="437" name="テキスト ボックス 436">
          <a:extLst>
            <a:ext uri="{FF2B5EF4-FFF2-40B4-BE49-F238E27FC236}">
              <a16:creationId xmlns:a16="http://schemas.microsoft.com/office/drawing/2014/main" id="{B1D79DDA-6023-49A4-BE29-2B8AAFD1D958}"/>
            </a:ext>
          </a:extLst>
        </xdr:cNvPr>
        <xdr:cNvSpPr txBox="1"/>
      </xdr:nvSpPr>
      <xdr:spPr>
        <a:xfrm>
          <a:off x="6737428" y="1357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8CC82BF9-2F28-41E2-B757-0275C7C65B7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66E1D099-FBDD-412A-8AFE-91D6BBC6ABAC}"/>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713489E7-B886-42CF-B373-A4C101B4EAF3}"/>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A4498D36-690F-4135-A470-98F94F4CB148}"/>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CDBE88B7-912F-4C01-A780-9DEAC658D08B}"/>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9C9981E5-2208-4111-9538-B5B5F1BBF8A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7E674280-08FA-4A8F-945E-F1B6452DC741}"/>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844AF888-E617-4B31-B897-7BF33A96464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5C826E13-ED3A-413F-8380-9D906B290A44}"/>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EBCAD291-A992-4F0D-8F46-F47EF3B1C4B5}"/>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89C5C820-CE09-4403-A3A1-8183C5A9351B}"/>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D70D0C48-8BBF-4225-8441-959F5AC7CD59}"/>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5FAA9A6C-379C-414A-B01A-6FE9FB2C404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59C3E5EE-39C8-42F7-BD2B-65E6143F5976}"/>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DED78ED4-1B1E-4E43-AE03-A196D05FBDD3}"/>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D6D1BF6B-E027-4F73-9ECD-5DAD2C5913F6}"/>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C07FCCD9-218C-437C-94C3-E29949972ED2}"/>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3619BB36-2C1E-417C-8F4E-F3F8F4C973D2}"/>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9C9DB5B1-D3AC-4D00-911D-3FCB3A19A668}"/>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6ABF423-15C3-4A7D-9A0E-59B4BF5685BA}"/>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EBDD9A48-73A1-40EA-A64A-DBB297C4572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FAE3BF43-752C-4061-824E-40469482337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E86918B7-FA43-4F08-9F3D-293BDC0E049A}"/>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34252</xdr:rowOff>
    </xdr:from>
    <xdr:to>
      <xdr:col>54</xdr:col>
      <xdr:colOff>189865</xdr:colOff>
      <xdr:row>97</xdr:row>
      <xdr:rowOff>159144</xdr:rowOff>
    </xdr:to>
    <xdr:cxnSp macro="">
      <xdr:nvCxnSpPr>
        <xdr:cNvPr id="461" name="直線コネクタ 460">
          <a:extLst>
            <a:ext uri="{FF2B5EF4-FFF2-40B4-BE49-F238E27FC236}">
              <a16:creationId xmlns:a16="http://schemas.microsoft.com/office/drawing/2014/main" id="{42AE693F-DBDA-4481-A057-A440A3CCB72C}"/>
            </a:ext>
          </a:extLst>
        </xdr:cNvPr>
        <xdr:cNvCxnSpPr/>
      </xdr:nvCxnSpPr>
      <xdr:spPr>
        <a:xfrm flipV="1">
          <a:off x="10475595" y="15464752"/>
          <a:ext cx="1270" cy="132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162971</xdr:rowOff>
    </xdr:from>
    <xdr:ext cx="534377" cy="259045"/>
    <xdr:sp macro="" textlink="">
      <xdr:nvSpPr>
        <xdr:cNvPr id="462" name="土木費最小値テキスト">
          <a:extLst>
            <a:ext uri="{FF2B5EF4-FFF2-40B4-BE49-F238E27FC236}">
              <a16:creationId xmlns:a16="http://schemas.microsoft.com/office/drawing/2014/main" id="{A096F6BF-BBD6-4B49-9F8E-CDFECB765208}"/>
            </a:ext>
          </a:extLst>
        </xdr:cNvPr>
        <xdr:cNvSpPr txBox="1"/>
      </xdr:nvSpPr>
      <xdr:spPr>
        <a:xfrm>
          <a:off x="10528300" y="16793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159144</xdr:rowOff>
    </xdr:from>
    <xdr:to>
      <xdr:col>55</xdr:col>
      <xdr:colOff>88900</xdr:colOff>
      <xdr:row>97</xdr:row>
      <xdr:rowOff>159144</xdr:rowOff>
    </xdr:to>
    <xdr:cxnSp macro="">
      <xdr:nvCxnSpPr>
        <xdr:cNvPr id="463" name="直線コネクタ 462">
          <a:extLst>
            <a:ext uri="{FF2B5EF4-FFF2-40B4-BE49-F238E27FC236}">
              <a16:creationId xmlns:a16="http://schemas.microsoft.com/office/drawing/2014/main" id="{7A5CAB5C-41E7-4FFF-8731-67E66A6B43BE}"/>
            </a:ext>
          </a:extLst>
        </xdr:cNvPr>
        <xdr:cNvCxnSpPr/>
      </xdr:nvCxnSpPr>
      <xdr:spPr>
        <a:xfrm>
          <a:off x="10388600" y="1678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152379</xdr:rowOff>
    </xdr:from>
    <xdr:ext cx="599010" cy="259045"/>
    <xdr:sp macro="" textlink="">
      <xdr:nvSpPr>
        <xdr:cNvPr id="464" name="土木費最大値テキスト">
          <a:extLst>
            <a:ext uri="{FF2B5EF4-FFF2-40B4-BE49-F238E27FC236}">
              <a16:creationId xmlns:a16="http://schemas.microsoft.com/office/drawing/2014/main" id="{E724FCE4-926B-4A6A-89E2-F71C00D115E4}"/>
            </a:ext>
          </a:extLst>
        </xdr:cNvPr>
        <xdr:cNvSpPr txBox="1"/>
      </xdr:nvSpPr>
      <xdr:spPr>
        <a:xfrm>
          <a:off x="10528300" y="1523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122,303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34252</xdr:rowOff>
    </xdr:from>
    <xdr:to>
      <xdr:col>55</xdr:col>
      <xdr:colOff>88900</xdr:colOff>
      <xdr:row>90</xdr:row>
      <xdr:rowOff>34252</xdr:rowOff>
    </xdr:to>
    <xdr:cxnSp macro="">
      <xdr:nvCxnSpPr>
        <xdr:cNvPr id="465" name="直線コネクタ 464">
          <a:extLst>
            <a:ext uri="{FF2B5EF4-FFF2-40B4-BE49-F238E27FC236}">
              <a16:creationId xmlns:a16="http://schemas.microsoft.com/office/drawing/2014/main" id="{B7EA0ACB-C773-48E2-83B5-CC942C09D936}"/>
            </a:ext>
          </a:extLst>
        </xdr:cNvPr>
        <xdr:cNvCxnSpPr/>
      </xdr:nvCxnSpPr>
      <xdr:spPr>
        <a:xfrm>
          <a:off x="10388600" y="1546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98527</xdr:rowOff>
    </xdr:from>
    <xdr:to>
      <xdr:col>55</xdr:col>
      <xdr:colOff>0</xdr:colOff>
      <xdr:row>97</xdr:row>
      <xdr:rowOff>109119</xdr:rowOff>
    </xdr:to>
    <xdr:cxnSp macro="">
      <xdr:nvCxnSpPr>
        <xdr:cNvPr id="466" name="直線コネクタ 465">
          <a:extLst>
            <a:ext uri="{FF2B5EF4-FFF2-40B4-BE49-F238E27FC236}">
              <a16:creationId xmlns:a16="http://schemas.microsoft.com/office/drawing/2014/main" id="{6ACC931E-8547-40A4-8D0B-F18943044654}"/>
            </a:ext>
          </a:extLst>
        </xdr:cNvPr>
        <xdr:cNvCxnSpPr/>
      </xdr:nvCxnSpPr>
      <xdr:spPr>
        <a:xfrm flipV="1">
          <a:off x="9639300" y="16729177"/>
          <a:ext cx="838200" cy="1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163656</xdr:rowOff>
    </xdr:from>
    <xdr:ext cx="534377" cy="259045"/>
    <xdr:sp macro="" textlink="">
      <xdr:nvSpPr>
        <xdr:cNvPr id="467" name="土木費平均値テキスト">
          <a:extLst>
            <a:ext uri="{FF2B5EF4-FFF2-40B4-BE49-F238E27FC236}">
              <a16:creationId xmlns:a16="http://schemas.microsoft.com/office/drawing/2014/main" id="{02B5AB82-0B1F-4D98-B954-F79E28773D6C}"/>
            </a:ext>
          </a:extLst>
        </xdr:cNvPr>
        <xdr:cNvSpPr txBox="1"/>
      </xdr:nvSpPr>
      <xdr:spPr>
        <a:xfrm>
          <a:off x="10528300" y="162799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140779</xdr:rowOff>
    </xdr:from>
    <xdr:to>
      <xdr:col>55</xdr:col>
      <xdr:colOff>50800</xdr:colOff>
      <xdr:row>96</xdr:row>
      <xdr:rowOff>70929</xdr:rowOff>
    </xdr:to>
    <xdr:sp macro="" textlink="">
      <xdr:nvSpPr>
        <xdr:cNvPr id="468" name="フローチャート: 判断 467">
          <a:extLst>
            <a:ext uri="{FF2B5EF4-FFF2-40B4-BE49-F238E27FC236}">
              <a16:creationId xmlns:a16="http://schemas.microsoft.com/office/drawing/2014/main" id="{DF11D2F3-88E6-41C9-8F97-D89C42A1A7A9}"/>
            </a:ext>
          </a:extLst>
        </xdr:cNvPr>
        <xdr:cNvSpPr/>
      </xdr:nvSpPr>
      <xdr:spPr>
        <a:xfrm>
          <a:off x="10426700" y="1642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35294</xdr:rowOff>
    </xdr:from>
    <xdr:to>
      <xdr:col>50</xdr:col>
      <xdr:colOff>114300</xdr:colOff>
      <xdr:row>97</xdr:row>
      <xdr:rowOff>109119</xdr:rowOff>
    </xdr:to>
    <xdr:cxnSp macro="">
      <xdr:nvCxnSpPr>
        <xdr:cNvPr id="469" name="直線コネクタ 468">
          <a:extLst>
            <a:ext uri="{FF2B5EF4-FFF2-40B4-BE49-F238E27FC236}">
              <a16:creationId xmlns:a16="http://schemas.microsoft.com/office/drawing/2014/main" id="{E0AAEE97-AB82-4816-911F-55C4ED328F0E}"/>
            </a:ext>
          </a:extLst>
        </xdr:cNvPr>
        <xdr:cNvCxnSpPr/>
      </xdr:nvCxnSpPr>
      <xdr:spPr>
        <a:xfrm>
          <a:off x="8750300" y="16665944"/>
          <a:ext cx="889000" cy="7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140336</xdr:rowOff>
    </xdr:from>
    <xdr:to>
      <xdr:col>50</xdr:col>
      <xdr:colOff>165100</xdr:colOff>
      <xdr:row>96</xdr:row>
      <xdr:rowOff>70486</xdr:rowOff>
    </xdr:to>
    <xdr:sp macro="" textlink="">
      <xdr:nvSpPr>
        <xdr:cNvPr id="470" name="フローチャート: 判断 469">
          <a:extLst>
            <a:ext uri="{FF2B5EF4-FFF2-40B4-BE49-F238E27FC236}">
              <a16:creationId xmlns:a16="http://schemas.microsoft.com/office/drawing/2014/main" id="{132C058E-AE6C-431D-BAEC-0FCE9D49E6F7}"/>
            </a:ext>
          </a:extLst>
        </xdr:cNvPr>
        <xdr:cNvSpPr/>
      </xdr:nvSpPr>
      <xdr:spPr>
        <a:xfrm>
          <a:off x="9588500" y="1642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87013</xdr:rowOff>
    </xdr:from>
    <xdr:ext cx="534377" cy="259045"/>
    <xdr:sp macro="" textlink="">
      <xdr:nvSpPr>
        <xdr:cNvPr id="471" name="テキスト ボックス 470">
          <a:extLst>
            <a:ext uri="{FF2B5EF4-FFF2-40B4-BE49-F238E27FC236}">
              <a16:creationId xmlns:a16="http://schemas.microsoft.com/office/drawing/2014/main" id="{E76688C7-7426-43B0-B143-AED524351AC9}"/>
            </a:ext>
          </a:extLst>
        </xdr:cNvPr>
        <xdr:cNvSpPr txBox="1"/>
      </xdr:nvSpPr>
      <xdr:spPr>
        <a:xfrm>
          <a:off x="9372111" y="16203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169430</xdr:rowOff>
    </xdr:from>
    <xdr:to>
      <xdr:col>45</xdr:col>
      <xdr:colOff>177800</xdr:colOff>
      <xdr:row>97</xdr:row>
      <xdr:rowOff>35294</xdr:rowOff>
    </xdr:to>
    <xdr:cxnSp macro="">
      <xdr:nvCxnSpPr>
        <xdr:cNvPr id="472" name="直線コネクタ 471">
          <a:extLst>
            <a:ext uri="{FF2B5EF4-FFF2-40B4-BE49-F238E27FC236}">
              <a16:creationId xmlns:a16="http://schemas.microsoft.com/office/drawing/2014/main" id="{65DEB1DA-D74A-47E9-B7ED-9DD7B9AA94F6}"/>
            </a:ext>
          </a:extLst>
        </xdr:cNvPr>
        <xdr:cNvCxnSpPr/>
      </xdr:nvCxnSpPr>
      <xdr:spPr>
        <a:xfrm>
          <a:off x="7861300" y="16628630"/>
          <a:ext cx="889000" cy="3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164948</xdr:rowOff>
    </xdr:from>
    <xdr:to>
      <xdr:col>46</xdr:col>
      <xdr:colOff>38100</xdr:colOff>
      <xdr:row>96</xdr:row>
      <xdr:rowOff>95098</xdr:rowOff>
    </xdr:to>
    <xdr:sp macro="" textlink="">
      <xdr:nvSpPr>
        <xdr:cNvPr id="473" name="フローチャート: 判断 472">
          <a:extLst>
            <a:ext uri="{FF2B5EF4-FFF2-40B4-BE49-F238E27FC236}">
              <a16:creationId xmlns:a16="http://schemas.microsoft.com/office/drawing/2014/main" id="{85BF3CD9-BF5A-4DCB-BD7D-32A85EBC8167}"/>
            </a:ext>
          </a:extLst>
        </xdr:cNvPr>
        <xdr:cNvSpPr/>
      </xdr:nvSpPr>
      <xdr:spPr>
        <a:xfrm>
          <a:off x="8699500" y="1645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111625</xdr:rowOff>
    </xdr:from>
    <xdr:ext cx="534377" cy="259045"/>
    <xdr:sp macro="" textlink="">
      <xdr:nvSpPr>
        <xdr:cNvPr id="474" name="テキスト ボックス 473">
          <a:extLst>
            <a:ext uri="{FF2B5EF4-FFF2-40B4-BE49-F238E27FC236}">
              <a16:creationId xmlns:a16="http://schemas.microsoft.com/office/drawing/2014/main" id="{6A619F78-BF54-4043-BAC1-FC887F0BC405}"/>
            </a:ext>
          </a:extLst>
        </xdr:cNvPr>
        <xdr:cNvSpPr txBox="1"/>
      </xdr:nvSpPr>
      <xdr:spPr>
        <a:xfrm>
          <a:off x="8483111" y="1622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130975</xdr:rowOff>
    </xdr:from>
    <xdr:to>
      <xdr:col>41</xdr:col>
      <xdr:colOff>50800</xdr:colOff>
      <xdr:row>96</xdr:row>
      <xdr:rowOff>169430</xdr:rowOff>
    </xdr:to>
    <xdr:cxnSp macro="">
      <xdr:nvCxnSpPr>
        <xdr:cNvPr id="475" name="直線コネクタ 474">
          <a:extLst>
            <a:ext uri="{FF2B5EF4-FFF2-40B4-BE49-F238E27FC236}">
              <a16:creationId xmlns:a16="http://schemas.microsoft.com/office/drawing/2014/main" id="{53378402-9E56-4762-A9A7-CE12280F18E3}"/>
            </a:ext>
          </a:extLst>
        </xdr:cNvPr>
        <xdr:cNvCxnSpPr/>
      </xdr:nvCxnSpPr>
      <xdr:spPr>
        <a:xfrm>
          <a:off x="6972300" y="16590175"/>
          <a:ext cx="889000" cy="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927</xdr:rowOff>
    </xdr:from>
    <xdr:to>
      <xdr:col>41</xdr:col>
      <xdr:colOff>101600</xdr:colOff>
      <xdr:row>96</xdr:row>
      <xdr:rowOff>102527</xdr:rowOff>
    </xdr:to>
    <xdr:sp macro="" textlink="">
      <xdr:nvSpPr>
        <xdr:cNvPr id="476" name="フローチャート: 判断 475">
          <a:extLst>
            <a:ext uri="{FF2B5EF4-FFF2-40B4-BE49-F238E27FC236}">
              <a16:creationId xmlns:a16="http://schemas.microsoft.com/office/drawing/2014/main" id="{BB3C2997-D9DE-42B1-88AF-A06FD24923E2}"/>
            </a:ext>
          </a:extLst>
        </xdr:cNvPr>
        <xdr:cNvSpPr/>
      </xdr:nvSpPr>
      <xdr:spPr>
        <a:xfrm>
          <a:off x="7810500" y="1646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119054</xdr:rowOff>
    </xdr:from>
    <xdr:ext cx="534377" cy="259045"/>
    <xdr:sp macro="" textlink="">
      <xdr:nvSpPr>
        <xdr:cNvPr id="477" name="テキスト ボックス 476">
          <a:extLst>
            <a:ext uri="{FF2B5EF4-FFF2-40B4-BE49-F238E27FC236}">
              <a16:creationId xmlns:a16="http://schemas.microsoft.com/office/drawing/2014/main" id="{9273E162-3517-46AD-BFBF-D9A4638B40CF}"/>
            </a:ext>
          </a:extLst>
        </xdr:cNvPr>
        <xdr:cNvSpPr txBox="1"/>
      </xdr:nvSpPr>
      <xdr:spPr>
        <a:xfrm>
          <a:off x="7594111" y="162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12649</xdr:rowOff>
    </xdr:from>
    <xdr:to>
      <xdr:col>36</xdr:col>
      <xdr:colOff>165100</xdr:colOff>
      <xdr:row>96</xdr:row>
      <xdr:rowOff>114249</xdr:rowOff>
    </xdr:to>
    <xdr:sp macro="" textlink="">
      <xdr:nvSpPr>
        <xdr:cNvPr id="478" name="フローチャート: 判断 477">
          <a:extLst>
            <a:ext uri="{FF2B5EF4-FFF2-40B4-BE49-F238E27FC236}">
              <a16:creationId xmlns:a16="http://schemas.microsoft.com/office/drawing/2014/main" id="{AA18E298-A952-41BB-AAE6-20FC2FDD743D}"/>
            </a:ext>
          </a:extLst>
        </xdr:cNvPr>
        <xdr:cNvSpPr/>
      </xdr:nvSpPr>
      <xdr:spPr>
        <a:xfrm>
          <a:off x="6921500" y="16471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130776</xdr:rowOff>
    </xdr:from>
    <xdr:ext cx="534377" cy="259045"/>
    <xdr:sp macro="" textlink="">
      <xdr:nvSpPr>
        <xdr:cNvPr id="479" name="テキスト ボックス 478">
          <a:extLst>
            <a:ext uri="{FF2B5EF4-FFF2-40B4-BE49-F238E27FC236}">
              <a16:creationId xmlns:a16="http://schemas.microsoft.com/office/drawing/2014/main" id="{646CCF2B-18D3-4E45-B7B8-79C7D9DD6454}"/>
            </a:ext>
          </a:extLst>
        </xdr:cNvPr>
        <xdr:cNvSpPr txBox="1"/>
      </xdr:nvSpPr>
      <xdr:spPr>
        <a:xfrm>
          <a:off x="6705111" y="16247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C0541F97-8311-4C16-BF33-237A0230B666}"/>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8AA45BEA-9028-434B-84DC-3A19862BA579}"/>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5B989855-3B23-4A4A-B71F-7ED07E56185F}"/>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ED0FD00F-E15D-4EE9-80BC-316487912B4E}"/>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55889FFF-41DB-4EFF-B878-8578B20B4513}"/>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47727</xdr:rowOff>
    </xdr:from>
    <xdr:to>
      <xdr:col>55</xdr:col>
      <xdr:colOff>50800</xdr:colOff>
      <xdr:row>97</xdr:row>
      <xdr:rowOff>149327</xdr:rowOff>
    </xdr:to>
    <xdr:sp macro="" textlink="">
      <xdr:nvSpPr>
        <xdr:cNvPr id="485" name="楕円 484">
          <a:extLst>
            <a:ext uri="{FF2B5EF4-FFF2-40B4-BE49-F238E27FC236}">
              <a16:creationId xmlns:a16="http://schemas.microsoft.com/office/drawing/2014/main" id="{4365BE30-994F-4A3B-824C-E11474B727DF}"/>
            </a:ext>
          </a:extLst>
        </xdr:cNvPr>
        <xdr:cNvSpPr/>
      </xdr:nvSpPr>
      <xdr:spPr>
        <a:xfrm>
          <a:off x="10426700" y="166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134104</xdr:rowOff>
    </xdr:from>
    <xdr:ext cx="534377" cy="259045"/>
    <xdr:sp macro="" textlink="">
      <xdr:nvSpPr>
        <xdr:cNvPr id="486" name="土木費該当値テキスト">
          <a:extLst>
            <a:ext uri="{FF2B5EF4-FFF2-40B4-BE49-F238E27FC236}">
              <a16:creationId xmlns:a16="http://schemas.microsoft.com/office/drawing/2014/main" id="{B3ECB218-DAB1-4F1B-8373-DE09EEC31C97}"/>
            </a:ext>
          </a:extLst>
        </xdr:cNvPr>
        <xdr:cNvSpPr txBox="1"/>
      </xdr:nvSpPr>
      <xdr:spPr>
        <a:xfrm>
          <a:off x="10528300" y="1659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58319</xdr:rowOff>
    </xdr:from>
    <xdr:to>
      <xdr:col>50</xdr:col>
      <xdr:colOff>165100</xdr:colOff>
      <xdr:row>97</xdr:row>
      <xdr:rowOff>159919</xdr:rowOff>
    </xdr:to>
    <xdr:sp macro="" textlink="">
      <xdr:nvSpPr>
        <xdr:cNvPr id="487" name="楕円 486">
          <a:extLst>
            <a:ext uri="{FF2B5EF4-FFF2-40B4-BE49-F238E27FC236}">
              <a16:creationId xmlns:a16="http://schemas.microsoft.com/office/drawing/2014/main" id="{CCFAEAF4-EE91-479C-944E-1619D3B60AD1}"/>
            </a:ext>
          </a:extLst>
        </xdr:cNvPr>
        <xdr:cNvSpPr/>
      </xdr:nvSpPr>
      <xdr:spPr>
        <a:xfrm>
          <a:off x="9588500" y="166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151046</xdr:rowOff>
    </xdr:from>
    <xdr:ext cx="534377" cy="259045"/>
    <xdr:sp macro="" textlink="">
      <xdr:nvSpPr>
        <xdr:cNvPr id="488" name="テキスト ボックス 487">
          <a:extLst>
            <a:ext uri="{FF2B5EF4-FFF2-40B4-BE49-F238E27FC236}">
              <a16:creationId xmlns:a16="http://schemas.microsoft.com/office/drawing/2014/main" id="{4FDEADD3-91C8-4BA4-BB49-E4FADD88260D}"/>
            </a:ext>
          </a:extLst>
        </xdr:cNvPr>
        <xdr:cNvSpPr txBox="1"/>
      </xdr:nvSpPr>
      <xdr:spPr>
        <a:xfrm>
          <a:off x="9372111" y="167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155944</xdr:rowOff>
    </xdr:from>
    <xdr:to>
      <xdr:col>46</xdr:col>
      <xdr:colOff>38100</xdr:colOff>
      <xdr:row>97</xdr:row>
      <xdr:rowOff>86094</xdr:rowOff>
    </xdr:to>
    <xdr:sp macro="" textlink="">
      <xdr:nvSpPr>
        <xdr:cNvPr id="489" name="楕円 488">
          <a:extLst>
            <a:ext uri="{FF2B5EF4-FFF2-40B4-BE49-F238E27FC236}">
              <a16:creationId xmlns:a16="http://schemas.microsoft.com/office/drawing/2014/main" id="{A6AF351E-763A-4DF2-8F73-56307071C95F}"/>
            </a:ext>
          </a:extLst>
        </xdr:cNvPr>
        <xdr:cNvSpPr/>
      </xdr:nvSpPr>
      <xdr:spPr>
        <a:xfrm>
          <a:off x="8699500" y="1661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77221</xdr:rowOff>
    </xdr:from>
    <xdr:ext cx="534377" cy="259045"/>
    <xdr:sp macro="" textlink="">
      <xdr:nvSpPr>
        <xdr:cNvPr id="490" name="テキスト ボックス 489">
          <a:extLst>
            <a:ext uri="{FF2B5EF4-FFF2-40B4-BE49-F238E27FC236}">
              <a16:creationId xmlns:a16="http://schemas.microsoft.com/office/drawing/2014/main" id="{11364D57-5B09-4E33-B865-732C8C08CA92}"/>
            </a:ext>
          </a:extLst>
        </xdr:cNvPr>
        <xdr:cNvSpPr txBox="1"/>
      </xdr:nvSpPr>
      <xdr:spPr>
        <a:xfrm>
          <a:off x="8483111" y="1670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118630</xdr:rowOff>
    </xdr:from>
    <xdr:to>
      <xdr:col>41</xdr:col>
      <xdr:colOff>101600</xdr:colOff>
      <xdr:row>97</xdr:row>
      <xdr:rowOff>48780</xdr:rowOff>
    </xdr:to>
    <xdr:sp macro="" textlink="">
      <xdr:nvSpPr>
        <xdr:cNvPr id="491" name="楕円 490">
          <a:extLst>
            <a:ext uri="{FF2B5EF4-FFF2-40B4-BE49-F238E27FC236}">
              <a16:creationId xmlns:a16="http://schemas.microsoft.com/office/drawing/2014/main" id="{D6438A46-0CAC-439A-8703-DCAABFFFC0BF}"/>
            </a:ext>
          </a:extLst>
        </xdr:cNvPr>
        <xdr:cNvSpPr/>
      </xdr:nvSpPr>
      <xdr:spPr>
        <a:xfrm>
          <a:off x="7810500" y="16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39907</xdr:rowOff>
    </xdr:from>
    <xdr:ext cx="534377" cy="259045"/>
    <xdr:sp macro="" textlink="">
      <xdr:nvSpPr>
        <xdr:cNvPr id="492" name="テキスト ボックス 491">
          <a:extLst>
            <a:ext uri="{FF2B5EF4-FFF2-40B4-BE49-F238E27FC236}">
              <a16:creationId xmlns:a16="http://schemas.microsoft.com/office/drawing/2014/main" id="{7551BE29-F013-4816-8396-13ED1DCB022E}"/>
            </a:ext>
          </a:extLst>
        </xdr:cNvPr>
        <xdr:cNvSpPr txBox="1"/>
      </xdr:nvSpPr>
      <xdr:spPr>
        <a:xfrm>
          <a:off x="7594111" y="166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80175</xdr:rowOff>
    </xdr:from>
    <xdr:to>
      <xdr:col>36</xdr:col>
      <xdr:colOff>165100</xdr:colOff>
      <xdr:row>97</xdr:row>
      <xdr:rowOff>10325</xdr:rowOff>
    </xdr:to>
    <xdr:sp macro="" textlink="">
      <xdr:nvSpPr>
        <xdr:cNvPr id="493" name="楕円 492">
          <a:extLst>
            <a:ext uri="{FF2B5EF4-FFF2-40B4-BE49-F238E27FC236}">
              <a16:creationId xmlns:a16="http://schemas.microsoft.com/office/drawing/2014/main" id="{70EAE230-7A4F-4F06-8441-D21E15220F77}"/>
            </a:ext>
          </a:extLst>
        </xdr:cNvPr>
        <xdr:cNvSpPr/>
      </xdr:nvSpPr>
      <xdr:spPr>
        <a:xfrm>
          <a:off x="6921500" y="1653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1452</xdr:rowOff>
    </xdr:from>
    <xdr:ext cx="534377" cy="259045"/>
    <xdr:sp macro="" textlink="">
      <xdr:nvSpPr>
        <xdr:cNvPr id="494" name="テキスト ボックス 493">
          <a:extLst>
            <a:ext uri="{FF2B5EF4-FFF2-40B4-BE49-F238E27FC236}">
              <a16:creationId xmlns:a16="http://schemas.microsoft.com/office/drawing/2014/main" id="{C759EB86-9CF4-4A09-8E65-45D07552F257}"/>
            </a:ext>
          </a:extLst>
        </xdr:cNvPr>
        <xdr:cNvSpPr txBox="1"/>
      </xdr:nvSpPr>
      <xdr:spPr>
        <a:xfrm>
          <a:off x="6705111" y="1663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BA31983D-79C5-4D2F-B29F-5075446EBC9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9F49EE2C-30BA-4710-B3CD-146CCBDF04FE}"/>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2B05BB41-4499-40CD-AA14-C0DCA37B27A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6DF82C10-1968-423B-987A-8E5AFCB8EC3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91AE2D2-1741-4155-AD7F-13959EF3A6B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371874F2-C02D-4015-AA5E-8E5DC752DF19}"/>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F867B8AC-B374-4D25-9A7B-DAFBA599CBB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20539E99-7C1C-41ED-8C00-CB719FA2B6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923D4C7E-5DC3-4719-AE79-4B8A6BF9E8C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E3C172BF-1184-4897-9901-CE24AA3B45B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DF335CA9-C626-4490-B0C8-C4D9B7D08DC5}"/>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549CB3B1-B3E4-492A-95EF-88AE6345D16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36620390-CECF-469E-93D0-795DD87AFFBD}"/>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BC5ABB64-063D-48B3-B1C1-66E9184D8DD8}"/>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A4F9F973-8A51-4B49-956C-FFF77E5010BB}"/>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C955080E-77BB-4621-A316-6DAEE9EB7399}"/>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2FCC4641-2E99-48C2-943D-B2CCF63B3CC9}"/>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628F5E74-9FFA-4EE2-8297-397EC2EE9E4F}"/>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33CFBB7C-2372-4D3B-A385-94A829B32692}"/>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48E6B564-E611-448F-BE2E-0FA5B997376C}"/>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46B70306-2EC8-4F34-A0B0-999C34121F53}"/>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ED10B248-E6DE-49A6-8CD8-2E4E1732185F}"/>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9C4FE31C-3921-4989-B57E-4AA244C474D7}"/>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A0FCD7A8-34B4-4A32-AC35-7B7F22FB361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90246</xdr:rowOff>
    </xdr:from>
    <xdr:to>
      <xdr:col>85</xdr:col>
      <xdr:colOff>126364</xdr:colOff>
      <xdr:row>39</xdr:row>
      <xdr:rowOff>19228</xdr:rowOff>
    </xdr:to>
    <xdr:cxnSp macro="">
      <xdr:nvCxnSpPr>
        <xdr:cNvPr id="519" name="直線コネクタ 518">
          <a:extLst>
            <a:ext uri="{FF2B5EF4-FFF2-40B4-BE49-F238E27FC236}">
              <a16:creationId xmlns:a16="http://schemas.microsoft.com/office/drawing/2014/main" id="{6238C253-4267-40A7-AC87-9703C2EF1908}"/>
            </a:ext>
          </a:extLst>
        </xdr:cNvPr>
        <xdr:cNvCxnSpPr/>
      </xdr:nvCxnSpPr>
      <xdr:spPr>
        <a:xfrm flipV="1">
          <a:off x="16317595" y="5405196"/>
          <a:ext cx="1269" cy="1300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23055</xdr:rowOff>
    </xdr:from>
    <xdr:ext cx="534377" cy="259045"/>
    <xdr:sp macro="" textlink="">
      <xdr:nvSpPr>
        <xdr:cNvPr id="520" name="消防費最小値テキスト">
          <a:extLst>
            <a:ext uri="{FF2B5EF4-FFF2-40B4-BE49-F238E27FC236}">
              <a16:creationId xmlns:a16="http://schemas.microsoft.com/office/drawing/2014/main" id="{BD0A2105-63EE-4950-B863-4A3885C0385C}"/>
            </a:ext>
          </a:extLst>
        </xdr:cNvPr>
        <xdr:cNvSpPr txBox="1"/>
      </xdr:nvSpPr>
      <xdr:spPr>
        <a:xfrm>
          <a:off x="16370300" y="67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19228</xdr:rowOff>
    </xdr:from>
    <xdr:to>
      <xdr:col>86</xdr:col>
      <xdr:colOff>25400</xdr:colOff>
      <xdr:row>39</xdr:row>
      <xdr:rowOff>19228</xdr:rowOff>
    </xdr:to>
    <xdr:cxnSp macro="">
      <xdr:nvCxnSpPr>
        <xdr:cNvPr id="521" name="直線コネクタ 520">
          <a:extLst>
            <a:ext uri="{FF2B5EF4-FFF2-40B4-BE49-F238E27FC236}">
              <a16:creationId xmlns:a16="http://schemas.microsoft.com/office/drawing/2014/main" id="{E74AF2B0-1EFF-4840-8F6E-444B1F2137D0}"/>
            </a:ext>
          </a:extLst>
        </xdr:cNvPr>
        <xdr:cNvCxnSpPr/>
      </xdr:nvCxnSpPr>
      <xdr:spPr>
        <a:xfrm>
          <a:off x="16230600" y="670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36923</xdr:rowOff>
    </xdr:from>
    <xdr:ext cx="534377" cy="259045"/>
    <xdr:sp macro="" textlink="">
      <xdr:nvSpPr>
        <xdr:cNvPr id="522" name="消防費最大値テキスト">
          <a:extLst>
            <a:ext uri="{FF2B5EF4-FFF2-40B4-BE49-F238E27FC236}">
              <a16:creationId xmlns:a16="http://schemas.microsoft.com/office/drawing/2014/main" id="{CB06F7AA-AAAD-4BA7-BA81-AA0F51AAFF76}"/>
            </a:ext>
          </a:extLst>
        </xdr:cNvPr>
        <xdr:cNvSpPr txBox="1"/>
      </xdr:nvSpPr>
      <xdr:spPr>
        <a:xfrm>
          <a:off x="16370300" y="518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44,798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90246</xdr:rowOff>
    </xdr:from>
    <xdr:to>
      <xdr:col>86</xdr:col>
      <xdr:colOff>25400</xdr:colOff>
      <xdr:row>31</xdr:row>
      <xdr:rowOff>90246</xdr:rowOff>
    </xdr:to>
    <xdr:cxnSp macro="">
      <xdr:nvCxnSpPr>
        <xdr:cNvPr id="523" name="直線コネクタ 522">
          <a:extLst>
            <a:ext uri="{FF2B5EF4-FFF2-40B4-BE49-F238E27FC236}">
              <a16:creationId xmlns:a16="http://schemas.microsoft.com/office/drawing/2014/main" id="{21E9C344-E6DA-4C2F-BBF7-6DEB3027EBBF}"/>
            </a:ext>
          </a:extLst>
        </xdr:cNvPr>
        <xdr:cNvCxnSpPr/>
      </xdr:nvCxnSpPr>
      <xdr:spPr>
        <a:xfrm>
          <a:off x="16230600" y="5405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138786</xdr:rowOff>
    </xdr:from>
    <xdr:to>
      <xdr:col>85</xdr:col>
      <xdr:colOff>127000</xdr:colOff>
      <xdr:row>37</xdr:row>
      <xdr:rowOff>148082</xdr:rowOff>
    </xdr:to>
    <xdr:cxnSp macro="">
      <xdr:nvCxnSpPr>
        <xdr:cNvPr id="524" name="直線コネクタ 523">
          <a:extLst>
            <a:ext uri="{FF2B5EF4-FFF2-40B4-BE49-F238E27FC236}">
              <a16:creationId xmlns:a16="http://schemas.microsoft.com/office/drawing/2014/main" id="{D0E46F2F-B50B-43B2-B508-DA4061B43356}"/>
            </a:ext>
          </a:extLst>
        </xdr:cNvPr>
        <xdr:cNvCxnSpPr/>
      </xdr:nvCxnSpPr>
      <xdr:spPr>
        <a:xfrm>
          <a:off x="15481300" y="6482436"/>
          <a:ext cx="838200" cy="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99471</xdr:rowOff>
    </xdr:from>
    <xdr:ext cx="534377" cy="259045"/>
    <xdr:sp macro="" textlink="">
      <xdr:nvSpPr>
        <xdr:cNvPr id="525" name="消防費平均値テキスト">
          <a:extLst>
            <a:ext uri="{FF2B5EF4-FFF2-40B4-BE49-F238E27FC236}">
              <a16:creationId xmlns:a16="http://schemas.microsoft.com/office/drawing/2014/main" id="{A1BDF18F-697C-45CB-89EB-D48A42A55EF8}"/>
            </a:ext>
          </a:extLst>
        </xdr:cNvPr>
        <xdr:cNvSpPr txBox="1"/>
      </xdr:nvSpPr>
      <xdr:spPr>
        <a:xfrm>
          <a:off x="16370300" y="627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76594</xdr:rowOff>
    </xdr:from>
    <xdr:to>
      <xdr:col>85</xdr:col>
      <xdr:colOff>177800</xdr:colOff>
      <xdr:row>38</xdr:row>
      <xdr:rowOff>6744</xdr:rowOff>
    </xdr:to>
    <xdr:sp macro="" textlink="">
      <xdr:nvSpPr>
        <xdr:cNvPr id="526" name="フローチャート: 判断 525">
          <a:extLst>
            <a:ext uri="{FF2B5EF4-FFF2-40B4-BE49-F238E27FC236}">
              <a16:creationId xmlns:a16="http://schemas.microsoft.com/office/drawing/2014/main" id="{82868B99-6D95-4B0B-882E-A31F5F53EE74}"/>
            </a:ext>
          </a:extLst>
        </xdr:cNvPr>
        <xdr:cNvSpPr/>
      </xdr:nvSpPr>
      <xdr:spPr>
        <a:xfrm>
          <a:off x="16268700" y="642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124346</xdr:rowOff>
    </xdr:from>
    <xdr:to>
      <xdr:col>81</xdr:col>
      <xdr:colOff>50800</xdr:colOff>
      <xdr:row>37</xdr:row>
      <xdr:rowOff>138786</xdr:rowOff>
    </xdr:to>
    <xdr:cxnSp macro="">
      <xdr:nvCxnSpPr>
        <xdr:cNvPr id="527" name="直線コネクタ 526">
          <a:extLst>
            <a:ext uri="{FF2B5EF4-FFF2-40B4-BE49-F238E27FC236}">
              <a16:creationId xmlns:a16="http://schemas.microsoft.com/office/drawing/2014/main" id="{4E9B45E2-817E-4899-BAD6-0057EC012651}"/>
            </a:ext>
          </a:extLst>
        </xdr:cNvPr>
        <xdr:cNvCxnSpPr/>
      </xdr:nvCxnSpPr>
      <xdr:spPr>
        <a:xfrm>
          <a:off x="14592300" y="6467996"/>
          <a:ext cx="889000" cy="14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85890</xdr:rowOff>
    </xdr:from>
    <xdr:to>
      <xdr:col>81</xdr:col>
      <xdr:colOff>101600</xdr:colOff>
      <xdr:row>38</xdr:row>
      <xdr:rowOff>16040</xdr:rowOff>
    </xdr:to>
    <xdr:sp macro="" textlink="">
      <xdr:nvSpPr>
        <xdr:cNvPr id="528" name="フローチャート: 判断 527">
          <a:extLst>
            <a:ext uri="{FF2B5EF4-FFF2-40B4-BE49-F238E27FC236}">
              <a16:creationId xmlns:a16="http://schemas.microsoft.com/office/drawing/2014/main" id="{074AB04C-0789-4BEC-A98B-A0139DA9A96A}"/>
            </a:ext>
          </a:extLst>
        </xdr:cNvPr>
        <xdr:cNvSpPr/>
      </xdr:nvSpPr>
      <xdr:spPr>
        <a:xfrm>
          <a:off x="154305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32567</xdr:rowOff>
    </xdr:from>
    <xdr:ext cx="534377" cy="259045"/>
    <xdr:sp macro="" textlink="">
      <xdr:nvSpPr>
        <xdr:cNvPr id="529" name="テキスト ボックス 528">
          <a:extLst>
            <a:ext uri="{FF2B5EF4-FFF2-40B4-BE49-F238E27FC236}">
              <a16:creationId xmlns:a16="http://schemas.microsoft.com/office/drawing/2014/main" id="{B2841636-E697-45BC-AB37-2AA5E090681B}"/>
            </a:ext>
          </a:extLst>
        </xdr:cNvPr>
        <xdr:cNvSpPr txBox="1"/>
      </xdr:nvSpPr>
      <xdr:spPr>
        <a:xfrm>
          <a:off x="15214111" y="6204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85331</xdr:rowOff>
    </xdr:from>
    <xdr:to>
      <xdr:col>76</xdr:col>
      <xdr:colOff>114300</xdr:colOff>
      <xdr:row>37</xdr:row>
      <xdr:rowOff>124346</xdr:rowOff>
    </xdr:to>
    <xdr:cxnSp macro="">
      <xdr:nvCxnSpPr>
        <xdr:cNvPr id="530" name="直線コネクタ 529">
          <a:extLst>
            <a:ext uri="{FF2B5EF4-FFF2-40B4-BE49-F238E27FC236}">
              <a16:creationId xmlns:a16="http://schemas.microsoft.com/office/drawing/2014/main" id="{BE5D7CE2-0615-42C1-B249-BB3B72074A83}"/>
            </a:ext>
          </a:extLst>
        </xdr:cNvPr>
        <xdr:cNvCxnSpPr/>
      </xdr:nvCxnSpPr>
      <xdr:spPr>
        <a:xfrm>
          <a:off x="13703300" y="6428981"/>
          <a:ext cx="889000" cy="3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69469</xdr:rowOff>
    </xdr:from>
    <xdr:to>
      <xdr:col>76</xdr:col>
      <xdr:colOff>165100</xdr:colOff>
      <xdr:row>37</xdr:row>
      <xdr:rowOff>171069</xdr:rowOff>
    </xdr:to>
    <xdr:sp macro="" textlink="">
      <xdr:nvSpPr>
        <xdr:cNvPr id="531" name="フローチャート: 判断 530">
          <a:extLst>
            <a:ext uri="{FF2B5EF4-FFF2-40B4-BE49-F238E27FC236}">
              <a16:creationId xmlns:a16="http://schemas.microsoft.com/office/drawing/2014/main" id="{65A3AFF5-EB9D-4F0E-9648-2ADFAC209A35}"/>
            </a:ext>
          </a:extLst>
        </xdr:cNvPr>
        <xdr:cNvSpPr/>
      </xdr:nvSpPr>
      <xdr:spPr>
        <a:xfrm>
          <a:off x="14541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16146</xdr:rowOff>
    </xdr:from>
    <xdr:ext cx="534377" cy="259045"/>
    <xdr:sp macro="" textlink="">
      <xdr:nvSpPr>
        <xdr:cNvPr id="532" name="テキスト ボックス 531">
          <a:extLst>
            <a:ext uri="{FF2B5EF4-FFF2-40B4-BE49-F238E27FC236}">
              <a16:creationId xmlns:a16="http://schemas.microsoft.com/office/drawing/2014/main" id="{FF8B2F90-944F-4A66-AD87-D97186830216}"/>
            </a:ext>
          </a:extLst>
        </xdr:cNvPr>
        <xdr:cNvSpPr txBox="1"/>
      </xdr:nvSpPr>
      <xdr:spPr>
        <a:xfrm>
          <a:off x="14325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85331</xdr:rowOff>
    </xdr:from>
    <xdr:to>
      <xdr:col>71</xdr:col>
      <xdr:colOff>177800</xdr:colOff>
      <xdr:row>37</xdr:row>
      <xdr:rowOff>131737</xdr:rowOff>
    </xdr:to>
    <xdr:cxnSp macro="">
      <xdr:nvCxnSpPr>
        <xdr:cNvPr id="533" name="直線コネクタ 532">
          <a:extLst>
            <a:ext uri="{FF2B5EF4-FFF2-40B4-BE49-F238E27FC236}">
              <a16:creationId xmlns:a16="http://schemas.microsoft.com/office/drawing/2014/main" id="{484E2FC1-325C-4FFE-825A-0ADC1445C610}"/>
            </a:ext>
          </a:extLst>
        </xdr:cNvPr>
        <xdr:cNvCxnSpPr/>
      </xdr:nvCxnSpPr>
      <xdr:spPr>
        <a:xfrm flipV="1">
          <a:off x="12814300" y="6428981"/>
          <a:ext cx="889000" cy="46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37046</xdr:rowOff>
    </xdr:from>
    <xdr:to>
      <xdr:col>72</xdr:col>
      <xdr:colOff>38100</xdr:colOff>
      <xdr:row>37</xdr:row>
      <xdr:rowOff>138646</xdr:rowOff>
    </xdr:to>
    <xdr:sp macro="" textlink="">
      <xdr:nvSpPr>
        <xdr:cNvPr id="534" name="フローチャート: 判断 533">
          <a:extLst>
            <a:ext uri="{FF2B5EF4-FFF2-40B4-BE49-F238E27FC236}">
              <a16:creationId xmlns:a16="http://schemas.microsoft.com/office/drawing/2014/main" id="{5FCA1F12-E5DC-4001-BF53-795CCDF51098}"/>
            </a:ext>
          </a:extLst>
        </xdr:cNvPr>
        <xdr:cNvSpPr/>
      </xdr:nvSpPr>
      <xdr:spPr>
        <a:xfrm>
          <a:off x="13652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129773</xdr:rowOff>
    </xdr:from>
    <xdr:ext cx="534377" cy="259045"/>
    <xdr:sp macro="" textlink="">
      <xdr:nvSpPr>
        <xdr:cNvPr id="535" name="テキスト ボックス 534">
          <a:extLst>
            <a:ext uri="{FF2B5EF4-FFF2-40B4-BE49-F238E27FC236}">
              <a16:creationId xmlns:a16="http://schemas.microsoft.com/office/drawing/2014/main" id="{0DF197B6-95BC-453B-8ADD-74ED9AE1A4FE}"/>
            </a:ext>
          </a:extLst>
        </xdr:cNvPr>
        <xdr:cNvSpPr txBox="1"/>
      </xdr:nvSpPr>
      <xdr:spPr>
        <a:xfrm>
          <a:off x="13436111" y="647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54686</xdr:rowOff>
    </xdr:from>
    <xdr:to>
      <xdr:col>67</xdr:col>
      <xdr:colOff>101600</xdr:colOff>
      <xdr:row>37</xdr:row>
      <xdr:rowOff>156286</xdr:rowOff>
    </xdr:to>
    <xdr:sp macro="" textlink="">
      <xdr:nvSpPr>
        <xdr:cNvPr id="536" name="フローチャート: 判断 535">
          <a:extLst>
            <a:ext uri="{FF2B5EF4-FFF2-40B4-BE49-F238E27FC236}">
              <a16:creationId xmlns:a16="http://schemas.microsoft.com/office/drawing/2014/main" id="{9A6AB09D-FF68-4BA7-A886-4DA8B11802B9}"/>
            </a:ext>
          </a:extLst>
        </xdr:cNvPr>
        <xdr:cNvSpPr/>
      </xdr:nvSpPr>
      <xdr:spPr>
        <a:xfrm>
          <a:off x="12763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1363</xdr:rowOff>
    </xdr:from>
    <xdr:ext cx="534377" cy="259045"/>
    <xdr:sp macro="" textlink="">
      <xdr:nvSpPr>
        <xdr:cNvPr id="537" name="テキスト ボックス 536">
          <a:extLst>
            <a:ext uri="{FF2B5EF4-FFF2-40B4-BE49-F238E27FC236}">
              <a16:creationId xmlns:a16="http://schemas.microsoft.com/office/drawing/2014/main" id="{3F05BED7-00CF-41D0-91A3-D161A367893E}"/>
            </a:ext>
          </a:extLst>
        </xdr:cNvPr>
        <xdr:cNvSpPr txBox="1"/>
      </xdr:nvSpPr>
      <xdr:spPr>
        <a:xfrm>
          <a:off x="12547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8D14BCFB-3778-42F7-AD06-A08D40E1853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A1A70DB4-E77D-44FB-8DEE-B9C448AD02E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B707EBFD-14D4-4E43-9B5F-615153FA595A}"/>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D4208949-2ACB-4BBE-A8C8-26DEBBB93C66}"/>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250DF58D-B129-4349-81AB-5ED8A13AD4E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97282</xdr:rowOff>
    </xdr:from>
    <xdr:to>
      <xdr:col>85</xdr:col>
      <xdr:colOff>177800</xdr:colOff>
      <xdr:row>38</xdr:row>
      <xdr:rowOff>27432</xdr:rowOff>
    </xdr:to>
    <xdr:sp macro="" textlink="">
      <xdr:nvSpPr>
        <xdr:cNvPr id="543" name="楕円 542">
          <a:extLst>
            <a:ext uri="{FF2B5EF4-FFF2-40B4-BE49-F238E27FC236}">
              <a16:creationId xmlns:a16="http://schemas.microsoft.com/office/drawing/2014/main" id="{53CBD59E-C60C-4911-92AA-28888F54310C}"/>
            </a:ext>
          </a:extLst>
        </xdr:cNvPr>
        <xdr:cNvSpPr/>
      </xdr:nvSpPr>
      <xdr:spPr>
        <a:xfrm>
          <a:off x="16268700" y="644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75709</xdr:rowOff>
    </xdr:from>
    <xdr:ext cx="534377" cy="259045"/>
    <xdr:sp macro="" textlink="">
      <xdr:nvSpPr>
        <xdr:cNvPr id="544" name="消防費該当値テキスト">
          <a:extLst>
            <a:ext uri="{FF2B5EF4-FFF2-40B4-BE49-F238E27FC236}">
              <a16:creationId xmlns:a16="http://schemas.microsoft.com/office/drawing/2014/main" id="{83D171DD-DAA9-41C7-8572-44D1FFB404F4}"/>
            </a:ext>
          </a:extLst>
        </xdr:cNvPr>
        <xdr:cNvSpPr txBox="1"/>
      </xdr:nvSpPr>
      <xdr:spPr>
        <a:xfrm>
          <a:off x="16370300" y="641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87986</xdr:rowOff>
    </xdr:from>
    <xdr:to>
      <xdr:col>81</xdr:col>
      <xdr:colOff>101600</xdr:colOff>
      <xdr:row>38</xdr:row>
      <xdr:rowOff>18135</xdr:rowOff>
    </xdr:to>
    <xdr:sp macro="" textlink="">
      <xdr:nvSpPr>
        <xdr:cNvPr id="545" name="楕円 544">
          <a:extLst>
            <a:ext uri="{FF2B5EF4-FFF2-40B4-BE49-F238E27FC236}">
              <a16:creationId xmlns:a16="http://schemas.microsoft.com/office/drawing/2014/main" id="{A97B15F7-F0CA-47E1-A4D2-0A41FB9CB565}"/>
            </a:ext>
          </a:extLst>
        </xdr:cNvPr>
        <xdr:cNvSpPr/>
      </xdr:nvSpPr>
      <xdr:spPr>
        <a:xfrm>
          <a:off x="15430500" y="64316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9262</xdr:rowOff>
    </xdr:from>
    <xdr:ext cx="534377" cy="259045"/>
    <xdr:sp macro="" textlink="">
      <xdr:nvSpPr>
        <xdr:cNvPr id="546" name="テキスト ボックス 545">
          <a:extLst>
            <a:ext uri="{FF2B5EF4-FFF2-40B4-BE49-F238E27FC236}">
              <a16:creationId xmlns:a16="http://schemas.microsoft.com/office/drawing/2014/main" id="{F4F56E70-7356-4E05-BBBC-E6017AF417CE}"/>
            </a:ext>
          </a:extLst>
        </xdr:cNvPr>
        <xdr:cNvSpPr txBox="1"/>
      </xdr:nvSpPr>
      <xdr:spPr>
        <a:xfrm>
          <a:off x="15214111" y="652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73546</xdr:rowOff>
    </xdr:from>
    <xdr:to>
      <xdr:col>76</xdr:col>
      <xdr:colOff>165100</xdr:colOff>
      <xdr:row>38</xdr:row>
      <xdr:rowOff>3696</xdr:rowOff>
    </xdr:to>
    <xdr:sp macro="" textlink="">
      <xdr:nvSpPr>
        <xdr:cNvPr id="547" name="楕円 546">
          <a:extLst>
            <a:ext uri="{FF2B5EF4-FFF2-40B4-BE49-F238E27FC236}">
              <a16:creationId xmlns:a16="http://schemas.microsoft.com/office/drawing/2014/main" id="{7B413F76-3272-42C2-8D7B-C4BC62A37CE0}"/>
            </a:ext>
          </a:extLst>
        </xdr:cNvPr>
        <xdr:cNvSpPr/>
      </xdr:nvSpPr>
      <xdr:spPr>
        <a:xfrm>
          <a:off x="14541500" y="64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166273</xdr:rowOff>
    </xdr:from>
    <xdr:ext cx="534377" cy="259045"/>
    <xdr:sp macro="" textlink="">
      <xdr:nvSpPr>
        <xdr:cNvPr id="548" name="テキスト ボックス 547">
          <a:extLst>
            <a:ext uri="{FF2B5EF4-FFF2-40B4-BE49-F238E27FC236}">
              <a16:creationId xmlns:a16="http://schemas.microsoft.com/office/drawing/2014/main" id="{279AAC45-D8E9-4D2F-B364-8EDB5E3BD64A}"/>
            </a:ext>
          </a:extLst>
        </xdr:cNvPr>
        <xdr:cNvSpPr txBox="1"/>
      </xdr:nvSpPr>
      <xdr:spPr>
        <a:xfrm>
          <a:off x="14325111" y="650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34531</xdr:rowOff>
    </xdr:from>
    <xdr:to>
      <xdr:col>72</xdr:col>
      <xdr:colOff>38100</xdr:colOff>
      <xdr:row>37</xdr:row>
      <xdr:rowOff>136131</xdr:rowOff>
    </xdr:to>
    <xdr:sp macro="" textlink="">
      <xdr:nvSpPr>
        <xdr:cNvPr id="549" name="楕円 548">
          <a:extLst>
            <a:ext uri="{FF2B5EF4-FFF2-40B4-BE49-F238E27FC236}">
              <a16:creationId xmlns:a16="http://schemas.microsoft.com/office/drawing/2014/main" id="{BB5D76E2-08AB-4E12-BF9C-424CAC5B6915}"/>
            </a:ext>
          </a:extLst>
        </xdr:cNvPr>
        <xdr:cNvSpPr/>
      </xdr:nvSpPr>
      <xdr:spPr>
        <a:xfrm>
          <a:off x="13652500" y="637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152658</xdr:rowOff>
    </xdr:from>
    <xdr:ext cx="534377" cy="259045"/>
    <xdr:sp macro="" textlink="">
      <xdr:nvSpPr>
        <xdr:cNvPr id="550" name="テキスト ボックス 549">
          <a:extLst>
            <a:ext uri="{FF2B5EF4-FFF2-40B4-BE49-F238E27FC236}">
              <a16:creationId xmlns:a16="http://schemas.microsoft.com/office/drawing/2014/main" id="{E95AFB16-88C9-42D4-8BC1-1EB863F9DC7D}"/>
            </a:ext>
          </a:extLst>
        </xdr:cNvPr>
        <xdr:cNvSpPr txBox="1"/>
      </xdr:nvSpPr>
      <xdr:spPr>
        <a:xfrm>
          <a:off x="13436111" y="61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80937</xdr:rowOff>
    </xdr:from>
    <xdr:to>
      <xdr:col>67</xdr:col>
      <xdr:colOff>101600</xdr:colOff>
      <xdr:row>38</xdr:row>
      <xdr:rowOff>11087</xdr:rowOff>
    </xdr:to>
    <xdr:sp macro="" textlink="">
      <xdr:nvSpPr>
        <xdr:cNvPr id="551" name="楕円 550">
          <a:extLst>
            <a:ext uri="{FF2B5EF4-FFF2-40B4-BE49-F238E27FC236}">
              <a16:creationId xmlns:a16="http://schemas.microsoft.com/office/drawing/2014/main" id="{6BEC37D4-E520-47B0-94FE-DF24378612A4}"/>
            </a:ext>
          </a:extLst>
        </xdr:cNvPr>
        <xdr:cNvSpPr/>
      </xdr:nvSpPr>
      <xdr:spPr>
        <a:xfrm>
          <a:off x="12763500" y="642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2214</xdr:rowOff>
    </xdr:from>
    <xdr:ext cx="534377" cy="259045"/>
    <xdr:sp macro="" textlink="">
      <xdr:nvSpPr>
        <xdr:cNvPr id="552" name="テキスト ボックス 551">
          <a:extLst>
            <a:ext uri="{FF2B5EF4-FFF2-40B4-BE49-F238E27FC236}">
              <a16:creationId xmlns:a16="http://schemas.microsoft.com/office/drawing/2014/main" id="{A9C1421C-91F2-4F25-926F-BCD3AE23A869}"/>
            </a:ext>
          </a:extLst>
        </xdr:cNvPr>
        <xdr:cNvSpPr txBox="1"/>
      </xdr:nvSpPr>
      <xdr:spPr>
        <a:xfrm>
          <a:off x="12547111" y="651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A76BEA77-2A38-41C9-BA9C-B977761CCC57}"/>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562FD209-1FE0-4D1A-B548-19E30F1B9A8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C7B61C52-C181-4224-9646-AE651CB398CC}"/>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D93774DD-DE99-4FC5-8B77-E2DB34C0CBDA}"/>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BDC7BFC6-A767-46A4-8640-B25D1F11220F}"/>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8F96724F-3E52-4294-9E96-62B1CF31A38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AF79A11-C5FD-4670-AA51-E79438BAE14C}"/>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35076188-1E19-4774-B3FE-62752CFE7B0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1BF2DFB7-0172-4169-B989-55F3BF6C5B4F}"/>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C0230C08-0B12-4B0A-AADC-F406B53BED5F}"/>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B5156867-5971-49A0-ACF7-0E4134BC4B38}"/>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4" name="テキスト ボックス 563">
          <a:extLst>
            <a:ext uri="{FF2B5EF4-FFF2-40B4-BE49-F238E27FC236}">
              <a16:creationId xmlns:a16="http://schemas.microsoft.com/office/drawing/2014/main" id="{7980AD06-805A-4DE0-9B8F-CEE6F386542C}"/>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E6AE9EC-8634-478D-87E2-DEBC7C955AE1}"/>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1666C3EF-A789-45A9-B5DC-D34B8A3D43D3}"/>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EE22B95F-4077-4F78-9B3B-629B18586F3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8" name="テキスト ボックス 567">
          <a:extLst>
            <a:ext uri="{FF2B5EF4-FFF2-40B4-BE49-F238E27FC236}">
              <a16:creationId xmlns:a16="http://schemas.microsoft.com/office/drawing/2014/main" id="{C218FFA7-B11A-4D1C-9890-D14F3A8D5F55}"/>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651CC03C-C064-404C-BDD7-76EF70F0D9E9}"/>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8FA6B17-8CFB-46C6-B347-D692925F5944}"/>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3C8D6538-5EB0-4E05-AA25-2BA68B524BAD}"/>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FDEE581-87FA-434E-B900-195E8F07F9FB}"/>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F80D0594-1A5C-4E0A-B8DB-D30039B9C5B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BA20CDD6-AA90-4DD1-A224-4B32FED4E69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7B2958E8-05CE-4AEF-8E2D-8723F447D2A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45182</xdr:rowOff>
    </xdr:from>
    <xdr:to>
      <xdr:col>85</xdr:col>
      <xdr:colOff>126364</xdr:colOff>
      <xdr:row>58</xdr:row>
      <xdr:rowOff>28852</xdr:rowOff>
    </xdr:to>
    <xdr:cxnSp macro="">
      <xdr:nvCxnSpPr>
        <xdr:cNvPr id="576" name="直線コネクタ 575">
          <a:extLst>
            <a:ext uri="{FF2B5EF4-FFF2-40B4-BE49-F238E27FC236}">
              <a16:creationId xmlns:a16="http://schemas.microsoft.com/office/drawing/2014/main" id="{6E15EB08-1A80-4C4B-A536-CF89D7386962}"/>
            </a:ext>
          </a:extLst>
        </xdr:cNvPr>
        <xdr:cNvCxnSpPr/>
      </xdr:nvCxnSpPr>
      <xdr:spPr>
        <a:xfrm flipV="1">
          <a:off x="16317595" y="8789132"/>
          <a:ext cx="1269" cy="118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32679</xdr:rowOff>
    </xdr:from>
    <xdr:ext cx="534377" cy="259045"/>
    <xdr:sp macro="" textlink="">
      <xdr:nvSpPr>
        <xdr:cNvPr id="577" name="教育費最小値テキスト">
          <a:extLst>
            <a:ext uri="{FF2B5EF4-FFF2-40B4-BE49-F238E27FC236}">
              <a16:creationId xmlns:a16="http://schemas.microsoft.com/office/drawing/2014/main" id="{73D36AD4-C10B-4D45-A0AF-9178E55CC652}"/>
            </a:ext>
          </a:extLst>
        </xdr:cNvPr>
        <xdr:cNvSpPr txBox="1"/>
      </xdr:nvSpPr>
      <xdr:spPr>
        <a:xfrm>
          <a:off x="16370300" y="9976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28852</xdr:rowOff>
    </xdr:from>
    <xdr:to>
      <xdr:col>86</xdr:col>
      <xdr:colOff>25400</xdr:colOff>
      <xdr:row>58</xdr:row>
      <xdr:rowOff>28852</xdr:rowOff>
    </xdr:to>
    <xdr:cxnSp macro="">
      <xdr:nvCxnSpPr>
        <xdr:cNvPr id="578" name="直線コネクタ 577">
          <a:extLst>
            <a:ext uri="{FF2B5EF4-FFF2-40B4-BE49-F238E27FC236}">
              <a16:creationId xmlns:a16="http://schemas.microsoft.com/office/drawing/2014/main" id="{7A31B57C-A29A-4747-ACBC-6FD36EC11E5E}"/>
            </a:ext>
          </a:extLst>
        </xdr:cNvPr>
        <xdr:cNvCxnSpPr/>
      </xdr:nvCxnSpPr>
      <xdr:spPr>
        <a:xfrm>
          <a:off x="16230600" y="9972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163309</xdr:rowOff>
    </xdr:from>
    <xdr:ext cx="599010" cy="259045"/>
    <xdr:sp macro="" textlink="">
      <xdr:nvSpPr>
        <xdr:cNvPr id="579" name="教育費最大値テキスト">
          <a:extLst>
            <a:ext uri="{FF2B5EF4-FFF2-40B4-BE49-F238E27FC236}">
              <a16:creationId xmlns:a16="http://schemas.microsoft.com/office/drawing/2014/main" id="{C3F74CCF-1879-4C85-9A57-DF8A86F83A02}"/>
            </a:ext>
          </a:extLst>
        </xdr:cNvPr>
        <xdr:cNvSpPr txBox="1"/>
      </xdr:nvSpPr>
      <xdr:spPr>
        <a:xfrm>
          <a:off x="16370300" y="8564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179,904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45182</xdr:rowOff>
    </xdr:from>
    <xdr:to>
      <xdr:col>86</xdr:col>
      <xdr:colOff>25400</xdr:colOff>
      <xdr:row>51</xdr:row>
      <xdr:rowOff>45182</xdr:rowOff>
    </xdr:to>
    <xdr:cxnSp macro="">
      <xdr:nvCxnSpPr>
        <xdr:cNvPr id="580" name="直線コネクタ 579">
          <a:extLst>
            <a:ext uri="{FF2B5EF4-FFF2-40B4-BE49-F238E27FC236}">
              <a16:creationId xmlns:a16="http://schemas.microsoft.com/office/drawing/2014/main" id="{B952DBDA-7DDE-489D-A76A-E47ABF10F9B9}"/>
            </a:ext>
          </a:extLst>
        </xdr:cNvPr>
        <xdr:cNvCxnSpPr/>
      </xdr:nvCxnSpPr>
      <xdr:spPr>
        <a:xfrm>
          <a:off x="16230600" y="878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147381</xdr:rowOff>
    </xdr:from>
    <xdr:to>
      <xdr:col>85</xdr:col>
      <xdr:colOff>127000</xdr:colOff>
      <xdr:row>56</xdr:row>
      <xdr:rowOff>161417</xdr:rowOff>
    </xdr:to>
    <xdr:cxnSp macro="">
      <xdr:nvCxnSpPr>
        <xdr:cNvPr id="581" name="直線コネクタ 580">
          <a:extLst>
            <a:ext uri="{FF2B5EF4-FFF2-40B4-BE49-F238E27FC236}">
              <a16:creationId xmlns:a16="http://schemas.microsoft.com/office/drawing/2014/main" id="{AFE1D4DD-B93E-4FED-8470-DF94A1DACBFC}"/>
            </a:ext>
          </a:extLst>
        </xdr:cNvPr>
        <xdr:cNvCxnSpPr/>
      </xdr:nvCxnSpPr>
      <xdr:spPr>
        <a:xfrm flipV="1">
          <a:off x="15481300" y="9748581"/>
          <a:ext cx="838200" cy="1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112242</xdr:rowOff>
    </xdr:from>
    <xdr:ext cx="534377" cy="259045"/>
    <xdr:sp macro="" textlink="">
      <xdr:nvSpPr>
        <xdr:cNvPr id="582" name="教育費平均値テキスト">
          <a:extLst>
            <a:ext uri="{FF2B5EF4-FFF2-40B4-BE49-F238E27FC236}">
              <a16:creationId xmlns:a16="http://schemas.microsoft.com/office/drawing/2014/main" id="{B17F746D-D564-46E7-892B-C73C030CD3FD}"/>
            </a:ext>
          </a:extLst>
        </xdr:cNvPr>
        <xdr:cNvSpPr txBox="1"/>
      </xdr:nvSpPr>
      <xdr:spPr>
        <a:xfrm>
          <a:off x="16370300" y="95419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89365</xdr:rowOff>
    </xdr:from>
    <xdr:to>
      <xdr:col>85</xdr:col>
      <xdr:colOff>177800</xdr:colOff>
      <xdr:row>57</xdr:row>
      <xdr:rowOff>19515</xdr:rowOff>
    </xdr:to>
    <xdr:sp macro="" textlink="">
      <xdr:nvSpPr>
        <xdr:cNvPr id="583" name="フローチャート: 判断 582">
          <a:extLst>
            <a:ext uri="{FF2B5EF4-FFF2-40B4-BE49-F238E27FC236}">
              <a16:creationId xmlns:a16="http://schemas.microsoft.com/office/drawing/2014/main" id="{2C329330-2177-4478-9CD8-A84B16E7ED33}"/>
            </a:ext>
          </a:extLst>
        </xdr:cNvPr>
        <xdr:cNvSpPr/>
      </xdr:nvSpPr>
      <xdr:spPr>
        <a:xfrm>
          <a:off x="16268700" y="969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130609</xdr:rowOff>
    </xdr:from>
    <xdr:to>
      <xdr:col>81</xdr:col>
      <xdr:colOff>50800</xdr:colOff>
      <xdr:row>56</xdr:row>
      <xdr:rowOff>161417</xdr:rowOff>
    </xdr:to>
    <xdr:cxnSp macro="">
      <xdr:nvCxnSpPr>
        <xdr:cNvPr id="584" name="直線コネクタ 583">
          <a:extLst>
            <a:ext uri="{FF2B5EF4-FFF2-40B4-BE49-F238E27FC236}">
              <a16:creationId xmlns:a16="http://schemas.microsoft.com/office/drawing/2014/main" id="{946C1CE0-E069-4F53-BE79-0B9086FCC20A}"/>
            </a:ext>
          </a:extLst>
        </xdr:cNvPr>
        <xdr:cNvCxnSpPr/>
      </xdr:nvCxnSpPr>
      <xdr:spPr>
        <a:xfrm>
          <a:off x="14592300" y="9731809"/>
          <a:ext cx="889000" cy="3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124272</xdr:rowOff>
    </xdr:from>
    <xdr:to>
      <xdr:col>81</xdr:col>
      <xdr:colOff>101600</xdr:colOff>
      <xdr:row>57</xdr:row>
      <xdr:rowOff>54422</xdr:rowOff>
    </xdr:to>
    <xdr:sp macro="" textlink="">
      <xdr:nvSpPr>
        <xdr:cNvPr id="585" name="フローチャート: 判断 584">
          <a:extLst>
            <a:ext uri="{FF2B5EF4-FFF2-40B4-BE49-F238E27FC236}">
              <a16:creationId xmlns:a16="http://schemas.microsoft.com/office/drawing/2014/main" id="{4778E298-F157-4419-8B4D-80ED503FEA33}"/>
            </a:ext>
          </a:extLst>
        </xdr:cNvPr>
        <xdr:cNvSpPr/>
      </xdr:nvSpPr>
      <xdr:spPr>
        <a:xfrm>
          <a:off x="15430500" y="972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45549</xdr:rowOff>
    </xdr:from>
    <xdr:ext cx="534377" cy="259045"/>
    <xdr:sp macro="" textlink="">
      <xdr:nvSpPr>
        <xdr:cNvPr id="586" name="テキスト ボックス 585">
          <a:extLst>
            <a:ext uri="{FF2B5EF4-FFF2-40B4-BE49-F238E27FC236}">
              <a16:creationId xmlns:a16="http://schemas.microsoft.com/office/drawing/2014/main" id="{696DEAFC-A794-4418-B382-CE466345D9EB}"/>
            </a:ext>
          </a:extLst>
        </xdr:cNvPr>
        <xdr:cNvSpPr txBox="1"/>
      </xdr:nvSpPr>
      <xdr:spPr>
        <a:xfrm>
          <a:off x="15214111" y="981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127440</xdr:rowOff>
    </xdr:from>
    <xdr:to>
      <xdr:col>76</xdr:col>
      <xdr:colOff>114300</xdr:colOff>
      <xdr:row>56</xdr:row>
      <xdr:rowOff>130609</xdr:rowOff>
    </xdr:to>
    <xdr:cxnSp macro="">
      <xdr:nvCxnSpPr>
        <xdr:cNvPr id="587" name="直線コネクタ 586">
          <a:extLst>
            <a:ext uri="{FF2B5EF4-FFF2-40B4-BE49-F238E27FC236}">
              <a16:creationId xmlns:a16="http://schemas.microsoft.com/office/drawing/2014/main" id="{20343C35-A4E3-43C8-89DC-832BD6CBA7F7}"/>
            </a:ext>
          </a:extLst>
        </xdr:cNvPr>
        <xdr:cNvCxnSpPr/>
      </xdr:nvCxnSpPr>
      <xdr:spPr>
        <a:xfrm>
          <a:off x="13703300" y="9728640"/>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129713</xdr:rowOff>
    </xdr:from>
    <xdr:to>
      <xdr:col>76</xdr:col>
      <xdr:colOff>165100</xdr:colOff>
      <xdr:row>57</xdr:row>
      <xdr:rowOff>59863</xdr:rowOff>
    </xdr:to>
    <xdr:sp macro="" textlink="">
      <xdr:nvSpPr>
        <xdr:cNvPr id="588" name="フローチャート: 判断 587">
          <a:extLst>
            <a:ext uri="{FF2B5EF4-FFF2-40B4-BE49-F238E27FC236}">
              <a16:creationId xmlns:a16="http://schemas.microsoft.com/office/drawing/2014/main" id="{7169255A-21B8-43A1-876B-B2595C155D5D}"/>
            </a:ext>
          </a:extLst>
        </xdr:cNvPr>
        <xdr:cNvSpPr/>
      </xdr:nvSpPr>
      <xdr:spPr>
        <a:xfrm>
          <a:off x="14541500" y="973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50990</xdr:rowOff>
    </xdr:from>
    <xdr:ext cx="534377" cy="259045"/>
    <xdr:sp macro="" textlink="">
      <xdr:nvSpPr>
        <xdr:cNvPr id="589" name="テキスト ボックス 588">
          <a:extLst>
            <a:ext uri="{FF2B5EF4-FFF2-40B4-BE49-F238E27FC236}">
              <a16:creationId xmlns:a16="http://schemas.microsoft.com/office/drawing/2014/main" id="{889E37B5-9183-4D8A-AEDF-E9343A3486F3}"/>
            </a:ext>
          </a:extLst>
        </xdr:cNvPr>
        <xdr:cNvSpPr txBox="1"/>
      </xdr:nvSpPr>
      <xdr:spPr>
        <a:xfrm>
          <a:off x="14325111" y="98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127440</xdr:rowOff>
    </xdr:from>
    <xdr:to>
      <xdr:col>71</xdr:col>
      <xdr:colOff>177800</xdr:colOff>
      <xdr:row>57</xdr:row>
      <xdr:rowOff>98285</xdr:rowOff>
    </xdr:to>
    <xdr:cxnSp macro="">
      <xdr:nvCxnSpPr>
        <xdr:cNvPr id="590" name="直線コネクタ 589">
          <a:extLst>
            <a:ext uri="{FF2B5EF4-FFF2-40B4-BE49-F238E27FC236}">
              <a16:creationId xmlns:a16="http://schemas.microsoft.com/office/drawing/2014/main" id="{46395892-06C3-4E4F-9C01-4666015AA8E4}"/>
            </a:ext>
          </a:extLst>
        </xdr:cNvPr>
        <xdr:cNvCxnSpPr/>
      </xdr:nvCxnSpPr>
      <xdr:spPr>
        <a:xfrm flipV="1">
          <a:off x="12814300" y="9728640"/>
          <a:ext cx="889000" cy="14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76220</xdr:rowOff>
    </xdr:from>
    <xdr:to>
      <xdr:col>72</xdr:col>
      <xdr:colOff>38100</xdr:colOff>
      <xdr:row>57</xdr:row>
      <xdr:rowOff>6370</xdr:rowOff>
    </xdr:to>
    <xdr:sp macro="" textlink="">
      <xdr:nvSpPr>
        <xdr:cNvPr id="591" name="フローチャート: 判断 590">
          <a:extLst>
            <a:ext uri="{FF2B5EF4-FFF2-40B4-BE49-F238E27FC236}">
              <a16:creationId xmlns:a16="http://schemas.microsoft.com/office/drawing/2014/main" id="{EDA13B10-88F4-457C-9CD0-FDE4D835E792}"/>
            </a:ext>
          </a:extLst>
        </xdr:cNvPr>
        <xdr:cNvSpPr/>
      </xdr:nvSpPr>
      <xdr:spPr>
        <a:xfrm>
          <a:off x="13652500" y="967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22897</xdr:rowOff>
    </xdr:from>
    <xdr:ext cx="534377" cy="259045"/>
    <xdr:sp macro="" textlink="">
      <xdr:nvSpPr>
        <xdr:cNvPr id="592" name="テキスト ボックス 591">
          <a:extLst>
            <a:ext uri="{FF2B5EF4-FFF2-40B4-BE49-F238E27FC236}">
              <a16:creationId xmlns:a16="http://schemas.microsoft.com/office/drawing/2014/main" id="{52F2D3C3-02B7-4648-A2EB-79DE1A4C26C6}"/>
            </a:ext>
          </a:extLst>
        </xdr:cNvPr>
        <xdr:cNvSpPr txBox="1"/>
      </xdr:nvSpPr>
      <xdr:spPr>
        <a:xfrm>
          <a:off x="13436111" y="9452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122924</xdr:rowOff>
    </xdr:from>
    <xdr:to>
      <xdr:col>67</xdr:col>
      <xdr:colOff>101600</xdr:colOff>
      <xdr:row>57</xdr:row>
      <xdr:rowOff>53074</xdr:rowOff>
    </xdr:to>
    <xdr:sp macro="" textlink="">
      <xdr:nvSpPr>
        <xdr:cNvPr id="593" name="フローチャート: 判断 592">
          <a:extLst>
            <a:ext uri="{FF2B5EF4-FFF2-40B4-BE49-F238E27FC236}">
              <a16:creationId xmlns:a16="http://schemas.microsoft.com/office/drawing/2014/main" id="{292F3114-9FEC-409E-A60E-5293BB151164}"/>
            </a:ext>
          </a:extLst>
        </xdr:cNvPr>
        <xdr:cNvSpPr/>
      </xdr:nvSpPr>
      <xdr:spPr>
        <a:xfrm>
          <a:off x="12763500" y="972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69601</xdr:rowOff>
    </xdr:from>
    <xdr:ext cx="534377" cy="259045"/>
    <xdr:sp macro="" textlink="">
      <xdr:nvSpPr>
        <xdr:cNvPr id="594" name="テキスト ボックス 593">
          <a:extLst>
            <a:ext uri="{FF2B5EF4-FFF2-40B4-BE49-F238E27FC236}">
              <a16:creationId xmlns:a16="http://schemas.microsoft.com/office/drawing/2014/main" id="{74B2DA9C-60C2-48B5-982B-38F9F13CE612}"/>
            </a:ext>
          </a:extLst>
        </xdr:cNvPr>
        <xdr:cNvSpPr txBox="1"/>
      </xdr:nvSpPr>
      <xdr:spPr>
        <a:xfrm>
          <a:off x="12547111" y="9499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3BEDE8BB-0668-42E8-B6D7-5CC63B348A12}"/>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6397920C-B9B8-46AC-8995-DC325789A54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2B12C1D-31FD-43F5-8AE9-1B4109A5F28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AAAC6C18-4E78-4875-B467-CBC8D0CE5D3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C73D974E-4490-4639-A7CC-AF5174F1E5D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96581</xdr:rowOff>
    </xdr:from>
    <xdr:to>
      <xdr:col>85</xdr:col>
      <xdr:colOff>177800</xdr:colOff>
      <xdr:row>57</xdr:row>
      <xdr:rowOff>26731</xdr:rowOff>
    </xdr:to>
    <xdr:sp macro="" textlink="">
      <xdr:nvSpPr>
        <xdr:cNvPr id="600" name="楕円 599">
          <a:extLst>
            <a:ext uri="{FF2B5EF4-FFF2-40B4-BE49-F238E27FC236}">
              <a16:creationId xmlns:a16="http://schemas.microsoft.com/office/drawing/2014/main" id="{43A5CAA3-B3CB-41CD-9890-4EA480E6FC04}"/>
            </a:ext>
          </a:extLst>
        </xdr:cNvPr>
        <xdr:cNvSpPr/>
      </xdr:nvSpPr>
      <xdr:spPr>
        <a:xfrm>
          <a:off x="16268700" y="969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75008</xdr:rowOff>
    </xdr:from>
    <xdr:ext cx="534377" cy="259045"/>
    <xdr:sp macro="" textlink="">
      <xdr:nvSpPr>
        <xdr:cNvPr id="601" name="教育費該当値テキスト">
          <a:extLst>
            <a:ext uri="{FF2B5EF4-FFF2-40B4-BE49-F238E27FC236}">
              <a16:creationId xmlns:a16="http://schemas.microsoft.com/office/drawing/2014/main" id="{F7012BD0-0652-4210-B9AC-D4B0AB25EDEC}"/>
            </a:ext>
          </a:extLst>
        </xdr:cNvPr>
        <xdr:cNvSpPr txBox="1"/>
      </xdr:nvSpPr>
      <xdr:spPr>
        <a:xfrm>
          <a:off x="16370300" y="967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110617</xdr:rowOff>
    </xdr:from>
    <xdr:to>
      <xdr:col>81</xdr:col>
      <xdr:colOff>101600</xdr:colOff>
      <xdr:row>57</xdr:row>
      <xdr:rowOff>40767</xdr:rowOff>
    </xdr:to>
    <xdr:sp macro="" textlink="">
      <xdr:nvSpPr>
        <xdr:cNvPr id="602" name="楕円 601">
          <a:extLst>
            <a:ext uri="{FF2B5EF4-FFF2-40B4-BE49-F238E27FC236}">
              <a16:creationId xmlns:a16="http://schemas.microsoft.com/office/drawing/2014/main" id="{6E3D4F1F-6C33-44DA-99F9-112574335877}"/>
            </a:ext>
          </a:extLst>
        </xdr:cNvPr>
        <xdr:cNvSpPr/>
      </xdr:nvSpPr>
      <xdr:spPr>
        <a:xfrm>
          <a:off x="15430500" y="97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57294</xdr:rowOff>
    </xdr:from>
    <xdr:ext cx="534377" cy="259045"/>
    <xdr:sp macro="" textlink="">
      <xdr:nvSpPr>
        <xdr:cNvPr id="603" name="テキスト ボックス 602">
          <a:extLst>
            <a:ext uri="{FF2B5EF4-FFF2-40B4-BE49-F238E27FC236}">
              <a16:creationId xmlns:a16="http://schemas.microsoft.com/office/drawing/2014/main" id="{1B3165A7-7678-4A37-8AFA-93DEAAB359C7}"/>
            </a:ext>
          </a:extLst>
        </xdr:cNvPr>
        <xdr:cNvSpPr txBox="1"/>
      </xdr:nvSpPr>
      <xdr:spPr>
        <a:xfrm>
          <a:off x="15214111" y="948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79809</xdr:rowOff>
    </xdr:from>
    <xdr:to>
      <xdr:col>76</xdr:col>
      <xdr:colOff>165100</xdr:colOff>
      <xdr:row>57</xdr:row>
      <xdr:rowOff>9959</xdr:rowOff>
    </xdr:to>
    <xdr:sp macro="" textlink="">
      <xdr:nvSpPr>
        <xdr:cNvPr id="604" name="楕円 603">
          <a:extLst>
            <a:ext uri="{FF2B5EF4-FFF2-40B4-BE49-F238E27FC236}">
              <a16:creationId xmlns:a16="http://schemas.microsoft.com/office/drawing/2014/main" id="{9DCDAEF5-3C4F-460B-9EB1-B31BB11E4EC5}"/>
            </a:ext>
          </a:extLst>
        </xdr:cNvPr>
        <xdr:cNvSpPr/>
      </xdr:nvSpPr>
      <xdr:spPr>
        <a:xfrm>
          <a:off x="14541500" y="968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26486</xdr:rowOff>
    </xdr:from>
    <xdr:ext cx="534377" cy="259045"/>
    <xdr:sp macro="" textlink="">
      <xdr:nvSpPr>
        <xdr:cNvPr id="605" name="テキスト ボックス 604">
          <a:extLst>
            <a:ext uri="{FF2B5EF4-FFF2-40B4-BE49-F238E27FC236}">
              <a16:creationId xmlns:a16="http://schemas.microsoft.com/office/drawing/2014/main" id="{CE584C61-1D4D-446A-9B5A-EDF6FFAB200B}"/>
            </a:ext>
          </a:extLst>
        </xdr:cNvPr>
        <xdr:cNvSpPr txBox="1"/>
      </xdr:nvSpPr>
      <xdr:spPr>
        <a:xfrm>
          <a:off x="14325111" y="9456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76640</xdr:rowOff>
    </xdr:from>
    <xdr:to>
      <xdr:col>72</xdr:col>
      <xdr:colOff>38100</xdr:colOff>
      <xdr:row>57</xdr:row>
      <xdr:rowOff>6790</xdr:rowOff>
    </xdr:to>
    <xdr:sp macro="" textlink="">
      <xdr:nvSpPr>
        <xdr:cNvPr id="606" name="楕円 605">
          <a:extLst>
            <a:ext uri="{FF2B5EF4-FFF2-40B4-BE49-F238E27FC236}">
              <a16:creationId xmlns:a16="http://schemas.microsoft.com/office/drawing/2014/main" id="{398F6F0E-F904-4E46-8A86-5FA3EFBAE4B5}"/>
            </a:ext>
          </a:extLst>
        </xdr:cNvPr>
        <xdr:cNvSpPr/>
      </xdr:nvSpPr>
      <xdr:spPr>
        <a:xfrm>
          <a:off x="13652500" y="96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169367</xdr:rowOff>
    </xdr:from>
    <xdr:ext cx="534377" cy="259045"/>
    <xdr:sp macro="" textlink="">
      <xdr:nvSpPr>
        <xdr:cNvPr id="607" name="テキスト ボックス 606">
          <a:extLst>
            <a:ext uri="{FF2B5EF4-FFF2-40B4-BE49-F238E27FC236}">
              <a16:creationId xmlns:a16="http://schemas.microsoft.com/office/drawing/2014/main" id="{12A7FF06-063D-48D0-BF60-A3CAAAD2D384}"/>
            </a:ext>
          </a:extLst>
        </xdr:cNvPr>
        <xdr:cNvSpPr txBox="1"/>
      </xdr:nvSpPr>
      <xdr:spPr>
        <a:xfrm>
          <a:off x="13436111" y="977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47485</xdr:rowOff>
    </xdr:from>
    <xdr:to>
      <xdr:col>67</xdr:col>
      <xdr:colOff>101600</xdr:colOff>
      <xdr:row>57</xdr:row>
      <xdr:rowOff>149085</xdr:rowOff>
    </xdr:to>
    <xdr:sp macro="" textlink="">
      <xdr:nvSpPr>
        <xdr:cNvPr id="608" name="楕円 607">
          <a:extLst>
            <a:ext uri="{FF2B5EF4-FFF2-40B4-BE49-F238E27FC236}">
              <a16:creationId xmlns:a16="http://schemas.microsoft.com/office/drawing/2014/main" id="{010A8E3C-DD1C-4EA2-85AE-B15381B99426}"/>
            </a:ext>
          </a:extLst>
        </xdr:cNvPr>
        <xdr:cNvSpPr/>
      </xdr:nvSpPr>
      <xdr:spPr>
        <a:xfrm>
          <a:off x="12763500" y="982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140212</xdr:rowOff>
    </xdr:from>
    <xdr:ext cx="534377" cy="259045"/>
    <xdr:sp macro="" textlink="">
      <xdr:nvSpPr>
        <xdr:cNvPr id="609" name="テキスト ボックス 608">
          <a:extLst>
            <a:ext uri="{FF2B5EF4-FFF2-40B4-BE49-F238E27FC236}">
              <a16:creationId xmlns:a16="http://schemas.microsoft.com/office/drawing/2014/main" id="{43FF1D36-2EE5-42C2-8231-0F5CDF7D8700}"/>
            </a:ext>
          </a:extLst>
        </xdr:cNvPr>
        <xdr:cNvSpPr txBox="1"/>
      </xdr:nvSpPr>
      <xdr:spPr>
        <a:xfrm>
          <a:off x="12547111" y="991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DAFE051D-420E-444D-9F17-C142E1E49721}"/>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A2735BC1-7B09-4627-BFA6-57C9F85D19B5}"/>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E1EF4C36-6E4D-4580-8B74-06243D66A8B3}"/>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40C599CC-CB9A-4A9A-B7CF-67F66404BE5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AB1896CB-72C9-4546-B121-272CE328076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8892F53E-4E4B-48CB-BDE4-327F58B4E94C}"/>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E828881D-FEF2-4C9C-88E6-40022129C8F7}"/>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C5693DD0-64A4-4FC4-B47D-2B5F2C420443}"/>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B86A4152-F067-40E0-867E-5A07CE19899F}"/>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1C8DEBDD-2425-43BD-9CEA-085E96A6FE6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EC522ED5-4491-4EF2-AA9B-81BBB189EF76}"/>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DE1659F7-EDC7-4D48-98A7-0382876FB63A}"/>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64CEE728-1B1A-4A26-81A9-F19E90CD0C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91B379AE-F192-430D-A2C4-1283FE3A718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2FC3BE95-6C0A-4CC6-9201-1518B8559EC1}"/>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A266B398-03C1-4CB5-804C-5E599B96E8AB}"/>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13702A3A-CD5F-4C95-8C29-A79736182F24}"/>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E1BB7182-B028-4F79-8028-565D68CF4A88}"/>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88727F80-5092-433F-8768-EBC9E7E47B0C}"/>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9" name="テキスト ボックス 628">
          <a:extLst>
            <a:ext uri="{FF2B5EF4-FFF2-40B4-BE49-F238E27FC236}">
              <a16:creationId xmlns:a16="http://schemas.microsoft.com/office/drawing/2014/main" id="{BED01FE1-5E9F-4CD9-84D4-59F0440AFEDE}"/>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21E87D85-4978-473E-82A6-4CD211B4F9BE}"/>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1" name="テキスト ボックス 630">
          <a:extLst>
            <a:ext uri="{FF2B5EF4-FFF2-40B4-BE49-F238E27FC236}">
              <a16:creationId xmlns:a16="http://schemas.microsoft.com/office/drawing/2014/main" id="{F4CD5D49-B92D-43A8-BCCC-C4B093B67C69}"/>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A2EFF1D7-5D6D-4448-B1C2-DC4027BA3AB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a:extLst>
            <a:ext uri="{FF2B5EF4-FFF2-40B4-BE49-F238E27FC236}">
              <a16:creationId xmlns:a16="http://schemas.microsoft.com/office/drawing/2014/main" id="{6050130D-E166-4334-9CD2-D74A2C19096D}"/>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28E92AD3-EF0B-4142-8A3D-341ECD9271EA}"/>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56882</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6918864B-A157-4700-BB6C-B5F2AC11222E}"/>
            </a:ext>
          </a:extLst>
        </xdr:cNvPr>
        <xdr:cNvCxnSpPr/>
      </xdr:nvCxnSpPr>
      <xdr:spPr>
        <a:xfrm flipV="1">
          <a:off x="16317595" y="12229832"/>
          <a:ext cx="1269" cy="1413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118759</xdr:rowOff>
    </xdr:from>
    <xdr:ext cx="249299" cy="259045"/>
    <xdr:sp macro="" textlink="">
      <xdr:nvSpPr>
        <xdr:cNvPr id="636" name="災害復旧費最小値テキスト">
          <a:extLst>
            <a:ext uri="{FF2B5EF4-FFF2-40B4-BE49-F238E27FC236}">
              <a16:creationId xmlns:a16="http://schemas.microsoft.com/office/drawing/2014/main" id="{6B621938-758F-4CE6-8DBA-EE05E045FE0D}"/>
            </a:ext>
          </a:extLst>
        </xdr:cNvPr>
        <xdr:cNvSpPr txBox="1"/>
      </xdr:nvSpPr>
      <xdr:spPr>
        <a:xfrm>
          <a:off x="16370300" y="13663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87C73ABA-8545-4C1D-AF0A-DE21F8C3F566}"/>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3559</xdr:rowOff>
    </xdr:from>
    <xdr:ext cx="534377" cy="259045"/>
    <xdr:sp macro="" textlink="">
      <xdr:nvSpPr>
        <xdr:cNvPr id="638" name="災害復旧費最大値テキスト">
          <a:extLst>
            <a:ext uri="{FF2B5EF4-FFF2-40B4-BE49-F238E27FC236}">
              <a16:creationId xmlns:a16="http://schemas.microsoft.com/office/drawing/2014/main" id="{B5A4B8DE-8C46-413D-A3AE-01E476CE595A}"/>
            </a:ext>
          </a:extLst>
        </xdr:cNvPr>
        <xdr:cNvSpPr txBox="1"/>
      </xdr:nvSpPr>
      <xdr:spPr>
        <a:xfrm>
          <a:off x="16370300" y="1200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43,286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56882</xdr:rowOff>
    </xdr:from>
    <xdr:to>
      <xdr:col>86</xdr:col>
      <xdr:colOff>25400</xdr:colOff>
      <xdr:row>71</xdr:row>
      <xdr:rowOff>56882</xdr:rowOff>
    </xdr:to>
    <xdr:cxnSp macro="">
      <xdr:nvCxnSpPr>
        <xdr:cNvPr id="639" name="直線コネクタ 638">
          <a:extLst>
            <a:ext uri="{FF2B5EF4-FFF2-40B4-BE49-F238E27FC236}">
              <a16:creationId xmlns:a16="http://schemas.microsoft.com/office/drawing/2014/main" id="{C8951C34-84E9-4490-B61C-337FD1675CEB}"/>
            </a:ext>
          </a:extLst>
        </xdr:cNvPr>
        <xdr:cNvCxnSpPr/>
      </xdr:nvCxnSpPr>
      <xdr:spPr>
        <a:xfrm>
          <a:off x="16230600" y="1222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0" name="直線コネクタ 639">
          <a:extLst>
            <a:ext uri="{FF2B5EF4-FFF2-40B4-BE49-F238E27FC236}">
              <a16:creationId xmlns:a16="http://schemas.microsoft.com/office/drawing/2014/main" id="{22DA9B77-931D-4FF4-BB16-395A004240E3}"/>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36208</xdr:rowOff>
    </xdr:from>
    <xdr:ext cx="469744" cy="259045"/>
    <xdr:sp macro="" textlink="">
      <xdr:nvSpPr>
        <xdr:cNvPr id="641" name="災害復旧費平均値テキスト">
          <a:extLst>
            <a:ext uri="{FF2B5EF4-FFF2-40B4-BE49-F238E27FC236}">
              <a16:creationId xmlns:a16="http://schemas.microsoft.com/office/drawing/2014/main" id="{669BA28D-4622-4369-BF01-126235813266}"/>
            </a:ext>
          </a:extLst>
        </xdr:cNvPr>
        <xdr:cNvSpPr txBox="1"/>
      </xdr:nvSpPr>
      <xdr:spPr>
        <a:xfrm>
          <a:off x="16370300" y="134093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13331</xdr:rowOff>
    </xdr:from>
    <xdr:to>
      <xdr:col>85</xdr:col>
      <xdr:colOff>177800</xdr:colOff>
      <xdr:row>79</xdr:row>
      <xdr:rowOff>114931</xdr:rowOff>
    </xdr:to>
    <xdr:sp macro="" textlink="">
      <xdr:nvSpPr>
        <xdr:cNvPr id="642" name="フローチャート: 判断 641">
          <a:extLst>
            <a:ext uri="{FF2B5EF4-FFF2-40B4-BE49-F238E27FC236}">
              <a16:creationId xmlns:a16="http://schemas.microsoft.com/office/drawing/2014/main" id="{D4A9E64B-4C64-47B0-8571-00172E75FAF6}"/>
            </a:ext>
          </a:extLst>
        </xdr:cNvPr>
        <xdr:cNvSpPr/>
      </xdr:nvSpPr>
      <xdr:spPr>
        <a:xfrm>
          <a:off x="16268700" y="13557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3" name="直線コネクタ 642">
          <a:extLst>
            <a:ext uri="{FF2B5EF4-FFF2-40B4-BE49-F238E27FC236}">
              <a16:creationId xmlns:a16="http://schemas.microsoft.com/office/drawing/2014/main" id="{37D6D143-0CC8-40C1-89A0-4037F6D55FF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162509</xdr:rowOff>
    </xdr:from>
    <xdr:to>
      <xdr:col>81</xdr:col>
      <xdr:colOff>101600</xdr:colOff>
      <xdr:row>79</xdr:row>
      <xdr:rowOff>92659</xdr:rowOff>
    </xdr:to>
    <xdr:sp macro="" textlink="">
      <xdr:nvSpPr>
        <xdr:cNvPr id="644" name="フローチャート: 判断 643">
          <a:extLst>
            <a:ext uri="{FF2B5EF4-FFF2-40B4-BE49-F238E27FC236}">
              <a16:creationId xmlns:a16="http://schemas.microsoft.com/office/drawing/2014/main" id="{AD409B1C-9F96-42E4-B1C7-7B07863F9D9F}"/>
            </a:ext>
          </a:extLst>
        </xdr:cNvPr>
        <xdr:cNvSpPr/>
      </xdr:nvSpPr>
      <xdr:spPr>
        <a:xfrm>
          <a:off x="15430500" y="1353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109186</xdr:rowOff>
    </xdr:from>
    <xdr:ext cx="469744" cy="259045"/>
    <xdr:sp macro="" textlink="">
      <xdr:nvSpPr>
        <xdr:cNvPr id="645" name="テキスト ボックス 644">
          <a:extLst>
            <a:ext uri="{FF2B5EF4-FFF2-40B4-BE49-F238E27FC236}">
              <a16:creationId xmlns:a16="http://schemas.microsoft.com/office/drawing/2014/main" id="{0BB55D01-DCDD-4697-A5D8-87E502D51526}"/>
            </a:ext>
          </a:extLst>
        </xdr:cNvPr>
        <xdr:cNvSpPr txBox="1"/>
      </xdr:nvSpPr>
      <xdr:spPr>
        <a:xfrm>
          <a:off x="15246428" y="1331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6" name="直線コネクタ 645">
          <a:extLst>
            <a:ext uri="{FF2B5EF4-FFF2-40B4-BE49-F238E27FC236}">
              <a16:creationId xmlns:a16="http://schemas.microsoft.com/office/drawing/2014/main" id="{FC109282-BBDF-4660-8C95-E7212041013D}"/>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146997</xdr:rowOff>
    </xdr:from>
    <xdr:to>
      <xdr:col>76</xdr:col>
      <xdr:colOff>165100</xdr:colOff>
      <xdr:row>79</xdr:row>
      <xdr:rowOff>77147</xdr:rowOff>
    </xdr:to>
    <xdr:sp macro="" textlink="">
      <xdr:nvSpPr>
        <xdr:cNvPr id="647" name="フローチャート: 判断 646">
          <a:extLst>
            <a:ext uri="{FF2B5EF4-FFF2-40B4-BE49-F238E27FC236}">
              <a16:creationId xmlns:a16="http://schemas.microsoft.com/office/drawing/2014/main" id="{A2E788AC-2CDA-4468-8A48-C36237CB7616}"/>
            </a:ext>
          </a:extLst>
        </xdr:cNvPr>
        <xdr:cNvSpPr/>
      </xdr:nvSpPr>
      <xdr:spPr>
        <a:xfrm>
          <a:off x="14541500" y="13520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93674</xdr:rowOff>
    </xdr:from>
    <xdr:ext cx="469744" cy="259045"/>
    <xdr:sp macro="" textlink="">
      <xdr:nvSpPr>
        <xdr:cNvPr id="648" name="テキスト ボックス 647">
          <a:extLst>
            <a:ext uri="{FF2B5EF4-FFF2-40B4-BE49-F238E27FC236}">
              <a16:creationId xmlns:a16="http://schemas.microsoft.com/office/drawing/2014/main" id="{7EC25D5B-695F-4949-AFDC-4F199203C6CB}"/>
            </a:ext>
          </a:extLst>
        </xdr:cNvPr>
        <xdr:cNvSpPr txBox="1"/>
      </xdr:nvSpPr>
      <xdr:spPr>
        <a:xfrm>
          <a:off x="14357428" y="1329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9" name="直線コネクタ 648">
          <a:extLst>
            <a:ext uri="{FF2B5EF4-FFF2-40B4-BE49-F238E27FC236}">
              <a16:creationId xmlns:a16="http://schemas.microsoft.com/office/drawing/2014/main" id="{FDD1F11C-7668-4010-BE27-68BFE4AEA89B}"/>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165514</xdr:rowOff>
    </xdr:from>
    <xdr:to>
      <xdr:col>72</xdr:col>
      <xdr:colOff>38100</xdr:colOff>
      <xdr:row>79</xdr:row>
      <xdr:rowOff>95664</xdr:rowOff>
    </xdr:to>
    <xdr:sp macro="" textlink="">
      <xdr:nvSpPr>
        <xdr:cNvPr id="650" name="フローチャート: 判断 649">
          <a:extLst>
            <a:ext uri="{FF2B5EF4-FFF2-40B4-BE49-F238E27FC236}">
              <a16:creationId xmlns:a16="http://schemas.microsoft.com/office/drawing/2014/main" id="{9A72FC27-9B3A-44D9-897B-FFB694923B91}"/>
            </a:ext>
          </a:extLst>
        </xdr:cNvPr>
        <xdr:cNvSpPr/>
      </xdr:nvSpPr>
      <xdr:spPr>
        <a:xfrm>
          <a:off x="13652500" y="135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112191</xdr:rowOff>
    </xdr:from>
    <xdr:ext cx="469744" cy="259045"/>
    <xdr:sp macro="" textlink="">
      <xdr:nvSpPr>
        <xdr:cNvPr id="651" name="テキスト ボックス 650">
          <a:extLst>
            <a:ext uri="{FF2B5EF4-FFF2-40B4-BE49-F238E27FC236}">
              <a16:creationId xmlns:a16="http://schemas.microsoft.com/office/drawing/2014/main" id="{C2E12939-13ED-4D74-810D-502C85B3D696}"/>
            </a:ext>
          </a:extLst>
        </xdr:cNvPr>
        <xdr:cNvSpPr txBox="1"/>
      </xdr:nvSpPr>
      <xdr:spPr>
        <a:xfrm>
          <a:off x="13468428" y="1331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153398</xdr:rowOff>
    </xdr:from>
    <xdr:to>
      <xdr:col>67</xdr:col>
      <xdr:colOff>101600</xdr:colOff>
      <xdr:row>79</xdr:row>
      <xdr:rowOff>83548</xdr:rowOff>
    </xdr:to>
    <xdr:sp macro="" textlink="">
      <xdr:nvSpPr>
        <xdr:cNvPr id="652" name="フローチャート: 判断 651">
          <a:extLst>
            <a:ext uri="{FF2B5EF4-FFF2-40B4-BE49-F238E27FC236}">
              <a16:creationId xmlns:a16="http://schemas.microsoft.com/office/drawing/2014/main" id="{862D7678-767E-4179-9452-785DA3D1A03C}"/>
            </a:ext>
          </a:extLst>
        </xdr:cNvPr>
        <xdr:cNvSpPr/>
      </xdr:nvSpPr>
      <xdr:spPr>
        <a:xfrm>
          <a:off x="12763500" y="1352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100075</xdr:rowOff>
    </xdr:from>
    <xdr:ext cx="469744" cy="259045"/>
    <xdr:sp macro="" textlink="">
      <xdr:nvSpPr>
        <xdr:cNvPr id="653" name="テキスト ボックス 652">
          <a:extLst>
            <a:ext uri="{FF2B5EF4-FFF2-40B4-BE49-F238E27FC236}">
              <a16:creationId xmlns:a16="http://schemas.microsoft.com/office/drawing/2014/main" id="{07E243A7-1E22-4643-9816-996E5551BA2A}"/>
            </a:ext>
          </a:extLst>
        </xdr:cNvPr>
        <xdr:cNvSpPr txBox="1"/>
      </xdr:nvSpPr>
      <xdr:spPr>
        <a:xfrm>
          <a:off x="12579428" y="1330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5005F3C5-22AD-46CF-9A43-504C8DD522DB}"/>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11CAD477-2FAA-420F-8E0F-01DAAD8528E6}"/>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B2E443B3-31A7-47C0-807D-695E815CEA14}"/>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77658308-1DE7-461E-978B-EA6A8DFC9DE4}"/>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FCCB6810-A6D2-4F71-BB7A-CC7EB29049F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9" name="楕円 658">
          <a:extLst>
            <a:ext uri="{FF2B5EF4-FFF2-40B4-BE49-F238E27FC236}">
              <a16:creationId xmlns:a16="http://schemas.microsoft.com/office/drawing/2014/main" id="{C9D09C96-101E-4347-8FCF-691BEDBB3ED7}"/>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163209</xdr:rowOff>
    </xdr:from>
    <xdr:ext cx="249299" cy="259045"/>
    <xdr:sp macro="" textlink="">
      <xdr:nvSpPr>
        <xdr:cNvPr id="660" name="災害復旧費該当値テキスト">
          <a:extLst>
            <a:ext uri="{FF2B5EF4-FFF2-40B4-BE49-F238E27FC236}">
              <a16:creationId xmlns:a16="http://schemas.microsoft.com/office/drawing/2014/main" id="{E3EB0245-B2AC-4455-9DC9-5C95673FEFE5}"/>
            </a:ext>
          </a:extLst>
        </xdr:cNvPr>
        <xdr:cNvSpPr txBox="1"/>
      </xdr:nvSpPr>
      <xdr:spPr>
        <a:xfrm>
          <a:off x="16370300" y="135363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1" name="楕円 660">
          <a:extLst>
            <a:ext uri="{FF2B5EF4-FFF2-40B4-BE49-F238E27FC236}">
              <a16:creationId xmlns:a16="http://schemas.microsoft.com/office/drawing/2014/main" id="{2961A510-69CB-4ACC-8781-C67BEEF48B98}"/>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FE6DEAAD-21B5-4A22-BF59-E350F53E5792}"/>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3" name="楕円 662">
          <a:extLst>
            <a:ext uri="{FF2B5EF4-FFF2-40B4-BE49-F238E27FC236}">
              <a16:creationId xmlns:a16="http://schemas.microsoft.com/office/drawing/2014/main" id="{FE93EA61-3765-48CE-985E-785216F4152B}"/>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900FC493-84A7-4299-BCC6-DD41C92EE164}"/>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5" name="楕円 664">
          <a:extLst>
            <a:ext uri="{FF2B5EF4-FFF2-40B4-BE49-F238E27FC236}">
              <a16:creationId xmlns:a16="http://schemas.microsoft.com/office/drawing/2014/main" id="{9CF59CD0-D905-4B47-91FB-C13373BA9273}"/>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226334B5-8FBC-4FF3-BF5B-2EDE82344B45}"/>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7" name="楕円 666">
          <a:extLst>
            <a:ext uri="{FF2B5EF4-FFF2-40B4-BE49-F238E27FC236}">
              <a16:creationId xmlns:a16="http://schemas.microsoft.com/office/drawing/2014/main" id="{A628AECA-E3AA-4ACA-B0C4-8CCF6C5972C9}"/>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5652A95F-1FF8-4955-BA4D-76401B322C2D}"/>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2E74DC51-D206-4ADF-977B-CA9AAD01943C}"/>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98C87FE0-2D25-497A-B187-04CB13FA583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679517AE-FF47-4E2E-A3FA-8ABEF1A9463D}"/>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8CA002AD-1B92-4EAA-92EE-48AE671FF2BA}"/>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F6F857AC-37CB-4100-B155-6AAC8EB3041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6740F14C-082B-4CBB-A06A-BA85C1FCDB2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A17BAEDE-6624-4E36-A415-EBF94892150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1339B2A-25D5-4CE9-8B74-E2391607CECC}"/>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A11734CA-D9CE-4266-98E9-D2DFAED22B4C}"/>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1EB3A90E-C2D6-4875-A000-2843355EE31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a:extLst>
            <a:ext uri="{FF2B5EF4-FFF2-40B4-BE49-F238E27FC236}">
              <a16:creationId xmlns:a16="http://schemas.microsoft.com/office/drawing/2014/main" id="{BD84C006-3F99-4D75-940F-5DB739BDA6EF}"/>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a:extLst>
            <a:ext uri="{FF2B5EF4-FFF2-40B4-BE49-F238E27FC236}">
              <a16:creationId xmlns:a16="http://schemas.microsoft.com/office/drawing/2014/main" id="{05F8C5DC-6BB1-494A-8A3D-B12707A2BE28}"/>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a:extLst>
            <a:ext uri="{FF2B5EF4-FFF2-40B4-BE49-F238E27FC236}">
              <a16:creationId xmlns:a16="http://schemas.microsoft.com/office/drawing/2014/main" id="{B2F82441-E4A9-4F48-858E-B1741CBB4ADF}"/>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a:extLst>
            <a:ext uri="{FF2B5EF4-FFF2-40B4-BE49-F238E27FC236}">
              <a16:creationId xmlns:a16="http://schemas.microsoft.com/office/drawing/2014/main" id="{5BD06C0D-A872-41F4-AAFB-A6DEB2AA5D12}"/>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a:extLst>
            <a:ext uri="{FF2B5EF4-FFF2-40B4-BE49-F238E27FC236}">
              <a16:creationId xmlns:a16="http://schemas.microsoft.com/office/drawing/2014/main" id="{5422844F-0FBB-4A67-B039-79CC10612985}"/>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a:extLst>
            <a:ext uri="{FF2B5EF4-FFF2-40B4-BE49-F238E27FC236}">
              <a16:creationId xmlns:a16="http://schemas.microsoft.com/office/drawing/2014/main" id="{8039530B-6C16-4174-B456-A524D9E47214}"/>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a:extLst>
            <a:ext uri="{FF2B5EF4-FFF2-40B4-BE49-F238E27FC236}">
              <a16:creationId xmlns:a16="http://schemas.microsoft.com/office/drawing/2014/main" id="{6E70A08B-049B-4DCE-AB0C-A8650F376DD2}"/>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a:extLst>
            <a:ext uri="{FF2B5EF4-FFF2-40B4-BE49-F238E27FC236}">
              <a16:creationId xmlns:a16="http://schemas.microsoft.com/office/drawing/2014/main" id="{9C47E55D-B0A0-4F5F-910C-55478896AB69}"/>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a:extLst>
            <a:ext uri="{FF2B5EF4-FFF2-40B4-BE49-F238E27FC236}">
              <a16:creationId xmlns:a16="http://schemas.microsoft.com/office/drawing/2014/main" id="{E5147FE1-08EE-4BF0-98AB-8767C6289C12}"/>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a:extLst>
            <a:ext uri="{FF2B5EF4-FFF2-40B4-BE49-F238E27FC236}">
              <a16:creationId xmlns:a16="http://schemas.microsoft.com/office/drawing/2014/main" id="{B19C91FA-B9B0-4C95-B43D-3A56D0D41B77}"/>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a:extLst>
            <a:ext uri="{FF2B5EF4-FFF2-40B4-BE49-F238E27FC236}">
              <a16:creationId xmlns:a16="http://schemas.microsoft.com/office/drawing/2014/main" id="{4D7DF526-3A4C-4FA1-9A0C-798222B83CF3}"/>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a:extLst>
            <a:ext uri="{FF2B5EF4-FFF2-40B4-BE49-F238E27FC236}">
              <a16:creationId xmlns:a16="http://schemas.microsoft.com/office/drawing/2014/main" id="{CA61797E-550E-498F-BC31-484FD7861255}"/>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2F759E07-5F9C-4A83-B2B0-6569C7C6D376}"/>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820E2BC0-D957-4885-937E-8ED7BAF5B6B8}"/>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A7CA4043-239D-46AF-A465-72770432D2FF}"/>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91858</xdr:rowOff>
    </xdr:from>
    <xdr:to>
      <xdr:col>85</xdr:col>
      <xdr:colOff>126364</xdr:colOff>
      <xdr:row>98</xdr:row>
      <xdr:rowOff>155897</xdr:rowOff>
    </xdr:to>
    <xdr:cxnSp macro="">
      <xdr:nvCxnSpPr>
        <xdr:cNvPr id="694" name="直線コネクタ 693">
          <a:extLst>
            <a:ext uri="{FF2B5EF4-FFF2-40B4-BE49-F238E27FC236}">
              <a16:creationId xmlns:a16="http://schemas.microsoft.com/office/drawing/2014/main" id="{B89FC357-5EF9-4947-A033-895555297B68}"/>
            </a:ext>
          </a:extLst>
        </xdr:cNvPr>
        <xdr:cNvCxnSpPr/>
      </xdr:nvCxnSpPr>
      <xdr:spPr>
        <a:xfrm flipV="1">
          <a:off x="16317595" y="15350908"/>
          <a:ext cx="1269" cy="160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159724</xdr:rowOff>
    </xdr:from>
    <xdr:ext cx="469744" cy="259045"/>
    <xdr:sp macro="" textlink="">
      <xdr:nvSpPr>
        <xdr:cNvPr id="695" name="公債費最小値テキスト">
          <a:extLst>
            <a:ext uri="{FF2B5EF4-FFF2-40B4-BE49-F238E27FC236}">
              <a16:creationId xmlns:a16="http://schemas.microsoft.com/office/drawing/2014/main" id="{531EBD96-25A6-4BBD-833A-8DC8D36EDDEB}"/>
            </a:ext>
          </a:extLst>
        </xdr:cNvPr>
        <xdr:cNvSpPr txBox="1"/>
      </xdr:nvSpPr>
      <xdr:spPr>
        <a:xfrm>
          <a:off x="16370300" y="16961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155897</xdr:rowOff>
    </xdr:from>
    <xdr:to>
      <xdr:col>86</xdr:col>
      <xdr:colOff>25400</xdr:colOff>
      <xdr:row>98</xdr:row>
      <xdr:rowOff>155897</xdr:rowOff>
    </xdr:to>
    <xdr:cxnSp macro="">
      <xdr:nvCxnSpPr>
        <xdr:cNvPr id="696" name="直線コネクタ 695">
          <a:extLst>
            <a:ext uri="{FF2B5EF4-FFF2-40B4-BE49-F238E27FC236}">
              <a16:creationId xmlns:a16="http://schemas.microsoft.com/office/drawing/2014/main" id="{EC022136-6948-45FD-BA16-E2A39C3691B0}"/>
            </a:ext>
          </a:extLst>
        </xdr:cNvPr>
        <xdr:cNvCxnSpPr/>
      </xdr:nvCxnSpPr>
      <xdr:spPr>
        <a:xfrm>
          <a:off x="16230600" y="16957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38535</xdr:rowOff>
    </xdr:from>
    <xdr:ext cx="599010" cy="259045"/>
    <xdr:sp macro="" textlink="">
      <xdr:nvSpPr>
        <xdr:cNvPr id="697" name="公債費最大値テキスト">
          <a:extLst>
            <a:ext uri="{FF2B5EF4-FFF2-40B4-BE49-F238E27FC236}">
              <a16:creationId xmlns:a16="http://schemas.microsoft.com/office/drawing/2014/main" id="{F9ECCE20-5731-42CD-910E-22C64A5068F9}"/>
            </a:ext>
          </a:extLst>
        </xdr:cNvPr>
        <xdr:cNvSpPr txBox="1"/>
      </xdr:nvSpPr>
      <xdr:spPr>
        <a:xfrm>
          <a:off x="16370300" y="15126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105,430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91858</xdr:rowOff>
    </xdr:from>
    <xdr:to>
      <xdr:col>86</xdr:col>
      <xdr:colOff>25400</xdr:colOff>
      <xdr:row>89</xdr:row>
      <xdr:rowOff>91858</xdr:rowOff>
    </xdr:to>
    <xdr:cxnSp macro="">
      <xdr:nvCxnSpPr>
        <xdr:cNvPr id="698" name="直線コネクタ 697">
          <a:extLst>
            <a:ext uri="{FF2B5EF4-FFF2-40B4-BE49-F238E27FC236}">
              <a16:creationId xmlns:a16="http://schemas.microsoft.com/office/drawing/2014/main" id="{0F49BD0D-5B85-4E52-A1AC-B3A59EBBF953}"/>
            </a:ext>
          </a:extLst>
        </xdr:cNvPr>
        <xdr:cNvCxnSpPr/>
      </xdr:nvCxnSpPr>
      <xdr:spPr>
        <a:xfrm>
          <a:off x="16230600" y="1535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25090</xdr:rowOff>
    </xdr:from>
    <xdr:to>
      <xdr:col>85</xdr:col>
      <xdr:colOff>127000</xdr:colOff>
      <xdr:row>97</xdr:row>
      <xdr:rowOff>51085</xdr:rowOff>
    </xdr:to>
    <xdr:cxnSp macro="">
      <xdr:nvCxnSpPr>
        <xdr:cNvPr id="699" name="直線コネクタ 698">
          <a:extLst>
            <a:ext uri="{FF2B5EF4-FFF2-40B4-BE49-F238E27FC236}">
              <a16:creationId xmlns:a16="http://schemas.microsoft.com/office/drawing/2014/main" id="{840F8CFF-3884-4269-88D7-1A19CAB97C12}"/>
            </a:ext>
          </a:extLst>
        </xdr:cNvPr>
        <xdr:cNvCxnSpPr/>
      </xdr:nvCxnSpPr>
      <xdr:spPr>
        <a:xfrm flipV="1">
          <a:off x="15481300" y="16655740"/>
          <a:ext cx="838200" cy="25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28239</xdr:rowOff>
    </xdr:from>
    <xdr:ext cx="534377" cy="259045"/>
    <xdr:sp macro="" textlink="">
      <xdr:nvSpPr>
        <xdr:cNvPr id="700" name="公債費平均値テキスト">
          <a:extLst>
            <a:ext uri="{FF2B5EF4-FFF2-40B4-BE49-F238E27FC236}">
              <a16:creationId xmlns:a16="http://schemas.microsoft.com/office/drawing/2014/main" id="{079EA220-55A4-4352-ABDF-841543418F25}"/>
            </a:ext>
          </a:extLst>
        </xdr:cNvPr>
        <xdr:cNvSpPr txBox="1"/>
      </xdr:nvSpPr>
      <xdr:spPr>
        <a:xfrm>
          <a:off x="16370300" y="163159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5362</xdr:rowOff>
    </xdr:from>
    <xdr:to>
      <xdr:col>85</xdr:col>
      <xdr:colOff>177800</xdr:colOff>
      <xdr:row>96</xdr:row>
      <xdr:rowOff>106962</xdr:rowOff>
    </xdr:to>
    <xdr:sp macro="" textlink="">
      <xdr:nvSpPr>
        <xdr:cNvPr id="701" name="フローチャート: 判断 700">
          <a:extLst>
            <a:ext uri="{FF2B5EF4-FFF2-40B4-BE49-F238E27FC236}">
              <a16:creationId xmlns:a16="http://schemas.microsoft.com/office/drawing/2014/main" id="{83D20806-4C87-4797-B026-4CA2DDC5A688}"/>
            </a:ext>
          </a:extLst>
        </xdr:cNvPr>
        <xdr:cNvSpPr/>
      </xdr:nvSpPr>
      <xdr:spPr>
        <a:xfrm>
          <a:off x="16268700" y="1646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51085</xdr:rowOff>
    </xdr:from>
    <xdr:to>
      <xdr:col>81</xdr:col>
      <xdr:colOff>50800</xdr:colOff>
      <xdr:row>97</xdr:row>
      <xdr:rowOff>79218</xdr:rowOff>
    </xdr:to>
    <xdr:cxnSp macro="">
      <xdr:nvCxnSpPr>
        <xdr:cNvPr id="702" name="直線コネクタ 701">
          <a:extLst>
            <a:ext uri="{FF2B5EF4-FFF2-40B4-BE49-F238E27FC236}">
              <a16:creationId xmlns:a16="http://schemas.microsoft.com/office/drawing/2014/main" id="{07B4386B-550F-465C-9DEF-2DE6C37FDF62}"/>
            </a:ext>
          </a:extLst>
        </xdr:cNvPr>
        <xdr:cNvCxnSpPr/>
      </xdr:nvCxnSpPr>
      <xdr:spPr>
        <a:xfrm flipV="1">
          <a:off x="14592300" y="16681735"/>
          <a:ext cx="889000" cy="28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15128</xdr:rowOff>
    </xdr:from>
    <xdr:to>
      <xdr:col>81</xdr:col>
      <xdr:colOff>101600</xdr:colOff>
      <xdr:row>96</xdr:row>
      <xdr:rowOff>116728</xdr:rowOff>
    </xdr:to>
    <xdr:sp macro="" textlink="">
      <xdr:nvSpPr>
        <xdr:cNvPr id="703" name="フローチャート: 判断 702">
          <a:extLst>
            <a:ext uri="{FF2B5EF4-FFF2-40B4-BE49-F238E27FC236}">
              <a16:creationId xmlns:a16="http://schemas.microsoft.com/office/drawing/2014/main" id="{A7E00CD8-BFAB-4B04-8081-847EA5A9E7E5}"/>
            </a:ext>
          </a:extLst>
        </xdr:cNvPr>
        <xdr:cNvSpPr/>
      </xdr:nvSpPr>
      <xdr:spPr>
        <a:xfrm>
          <a:off x="154305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133255</xdr:rowOff>
    </xdr:from>
    <xdr:ext cx="534377" cy="259045"/>
    <xdr:sp macro="" textlink="">
      <xdr:nvSpPr>
        <xdr:cNvPr id="704" name="テキスト ボックス 703">
          <a:extLst>
            <a:ext uri="{FF2B5EF4-FFF2-40B4-BE49-F238E27FC236}">
              <a16:creationId xmlns:a16="http://schemas.microsoft.com/office/drawing/2014/main" id="{0F21FEEB-72AA-4545-BD8E-EB9423D44811}"/>
            </a:ext>
          </a:extLst>
        </xdr:cNvPr>
        <xdr:cNvSpPr txBox="1"/>
      </xdr:nvSpPr>
      <xdr:spPr>
        <a:xfrm>
          <a:off x="15214111" y="16249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73994</xdr:rowOff>
    </xdr:from>
    <xdr:to>
      <xdr:col>76</xdr:col>
      <xdr:colOff>114300</xdr:colOff>
      <xdr:row>97</xdr:row>
      <xdr:rowOff>79218</xdr:rowOff>
    </xdr:to>
    <xdr:cxnSp macro="">
      <xdr:nvCxnSpPr>
        <xdr:cNvPr id="705" name="直線コネクタ 704">
          <a:extLst>
            <a:ext uri="{FF2B5EF4-FFF2-40B4-BE49-F238E27FC236}">
              <a16:creationId xmlns:a16="http://schemas.microsoft.com/office/drawing/2014/main" id="{792D4174-9AED-4752-8C6C-44A0EA7ADC73}"/>
            </a:ext>
          </a:extLst>
        </xdr:cNvPr>
        <xdr:cNvCxnSpPr/>
      </xdr:nvCxnSpPr>
      <xdr:spPr>
        <a:xfrm>
          <a:off x="13703300" y="16704644"/>
          <a:ext cx="889000" cy="5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31375</xdr:rowOff>
    </xdr:from>
    <xdr:to>
      <xdr:col>76</xdr:col>
      <xdr:colOff>165100</xdr:colOff>
      <xdr:row>96</xdr:row>
      <xdr:rowOff>132975</xdr:rowOff>
    </xdr:to>
    <xdr:sp macro="" textlink="">
      <xdr:nvSpPr>
        <xdr:cNvPr id="706" name="フローチャート: 判断 705">
          <a:extLst>
            <a:ext uri="{FF2B5EF4-FFF2-40B4-BE49-F238E27FC236}">
              <a16:creationId xmlns:a16="http://schemas.microsoft.com/office/drawing/2014/main" id="{D41985A2-5A50-4629-8E88-74EC33A5F922}"/>
            </a:ext>
          </a:extLst>
        </xdr:cNvPr>
        <xdr:cNvSpPr/>
      </xdr:nvSpPr>
      <xdr:spPr>
        <a:xfrm>
          <a:off x="14541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149502</xdr:rowOff>
    </xdr:from>
    <xdr:ext cx="534377" cy="259045"/>
    <xdr:sp macro="" textlink="">
      <xdr:nvSpPr>
        <xdr:cNvPr id="707" name="テキスト ボックス 706">
          <a:extLst>
            <a:ext uri="{FF2B5EF4-FFF2-40B4-BE49-F238E27FC236}">
              <a16:creationId xmlns:a16="http://schemas.microsoft.com/office/drawing/2014/main" id="{B63E58E6-0EDD-4275-AD16-AE918F4C39B2}"/>
            </a:ext>
          </a:extLst>
        </xdr:cNvPr>
        <xdr:cNvSpPr txBox="1"/>
      </xdr:nvSpPr>
      <xdr:spPr>
        <a:xfrm>
          <a:off x="14325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57486</xdr:rowOff>
    </xdr:from>
    <xdr:to>
      <xdr:col>71</xdr:col>
      <xdr:colOff>177800</xdr:colOff>
      <xdr:row>97</xdr:row>
      <xdr:rowOff>73994</xdr:rowOff>
    </xdr:to>
    <xdr:cxnSp macro="">
      <xdr:nvCxnSpPr>
        <xdr:cNvPr id="708" name="直線コネクタ 707">
          <a:extLst>
            <a:ext uri="{FF2B5EF4-FFF2-40B4-BE49-F238E27FC236}">
              <a16:creationId xmlns:a16="http://schemas.microsoft.com/office/drawing/2014/main" id="{A1CD89C9-DBE7-4BFD-A5BB-69247131F9A7}"/>
            </a:ext>
          </a:extLst>
        </xdr:cNvPr>
        <xdr:cNvCxnSpPr/>
      </xdr:nvCxnSpPr>
      <xdr:spPr>
        <a:xfrm>
          <a:off x="12814300" y="16688136"/>
          <a:ext cx="889000" cy="1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52699</xdr:rowOff>
    </xdr:from>
    <xdr:to>
      <xdr:col>72</xdr:col>
      <xdr:colOff>38100</xdr:colOff>
      <xdr:row>96</xdr:row>
      <xdr:rowOff>154299</xdr:rowOff>
    </xdr:to>
    <xdr:sp macro="" textlink="">
      <xdr:nvSpPr>
        <xdr:cNvPr id="709" name="フローチャート: 判断 708">
          <a:extLst>
            <a:ext uri="{FF2B5EF4-FFF2-40B4-BE49-F238E27FC236}">
              <a16:creationId xmlns:a16="http://schemas.microsoft.com/office/drawing/2014/main" id="{F0812D3E-444C-4699-BF44-2AFA726B9B1D}"/>
            </a:ext>
          </a:extLst>
        </xdr:cNvPr>
        <xdr:cNvSpPr/>
      </xdr:nvSpPr>
      <xdr:spPr>
        <a:xfrm>
          <a:off x="13652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170826</xdr:rowOff>
    </xdr:from>
    <xdr:ext cx="534377" cy="259045"/>
    <xdr:sp macro="" textlink="">
      <xdr:nvSpPr>
        <xdr:cNvPr id="710" name="テキスト ボックス 709">
          <a:extLst>
            <a:ext uri="{FF2B5EF4-FFF2-40B4-BE49-F238E27FC236}">
              <a16:creationId xmlns:a16="http://schemas.microsoft.com/office/drawing/2014/main" id="{16F8126E-35EB-459A-BE65-6B642EBFFE03}"/>
            </a:ext>
          </a:extLst>
        </xdr:cNvPr>
        <xdr:cNvSpPr txBox="1"/>
      </xdr:nvSpPr>
      <xdr:spPr>
        <a:xfrm>
          <a:off x="13436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45287</xdr:rowOff>
    </xdr:from>
    <xdr:to>
      <xdr:col>67</xdr:col>
      <xdr:colOff>101600</xdr:colOff>
      <xdr:row>96</xdr:row>
      <xdr:rowOff>146887</xdr:rowOff>
    </xdr:to>
    <xdr:sp macro="" textlink="">
      <xdr:nvSpPr>
        <xdr:cNvPr id="711" name="フローチャート: 判断 710">
          <a:extLst>
            <a:ext uri="{FF2B5EF4-FFF2-40B4-BE49-F238E27FC236}">
              <a16:creationId xmlns:a16="http://schemas.microsoft.com/office/drawing/2014/main" id="{BF43D303-03E2-4E68-91A0-2B1C73ABA6F6}"/>
            </a:ext>
          </a:extLst>
        </xdr:cNvPr>
        <xdr:cNvSpPr/>
      </xdr:nvSpPr>
      <xdr:spPr>
        <a:xfrm>
          <a:off x="12763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163414</xdr:rowOff>
    </xdr:from>
    <xdr:ext cx="534377" cy="259045"/>
    <xdr:sp macro="" textlink="">
      <xdr:nvSpPr>
        <xdr:cNvPr id="712" name="テキスト ボックス 711">
          <a:extLst>
            <a:ext uri="{FF2B5EF4-FFF2-40B4-BE49-F238E27FC236}">
              <a16:creationId xmlns:a16="http://schemas.microsoft.com/office/drawing/2014/main" id="{1162DF85-2D48-4DFB-AF9D-6F00E6FBB204}"/>
            </a:ext>
          </a:extLst>
        </xdr:cNvPr>
        <xdr:cNvSpPr txBox="1"/>
      </xdr:nvSpPr>
      <xdr:spPr>
        <a:xfrm>
          <a:off x="12547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D4F1F5DA-0361-4AF1-AA2A-0CE9ADF6F9D2}"/>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5931064B-8916-4257-BA25-110CDF940D24}"/>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4BC66A1A-CC30-42EE-9A81-E9100417D6F5}"/>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447FB1FD-4495-41C1-A79F-8D0C8B4B5B0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42226A65-D0B9-49D9-9E7F-80B1F59D3757}"/>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145740</xdr:rowOff>
    </xdr:from>
    <xdr:to>
      <xdr:col>85</xdr:col>
      <xdr:colOff>177800</xdr:colOff>
      <xdr:row>97</xdr:row>
      <xdr:rowOff>75890</xdr:rowOff>
    </xdr:to>
    <xdr:sp macro="" textlink="">
      <xdr:nvSpPr>
        <xdr:cNvPr id="718" name="楕円 717">
          <a:extLst>
            <a:ext uri="{FF2B5EF4-FFF2-40B4-BE49-F238E27FC236}">
              <a16:creationId xmlns:a16="http://schemas.microsoft.com/office/drawing/2014/main" id="{099CC33C-3E17-41DC-BC7C-631B43BF207E}"/>
            </a:ext>
          </a:extLst>
        </xdr:cNvPr>
        <xdr:cNvSpPr/>
      </xdr:nvSpPr>
      <xdr:spPr>
        <a:xfrm>
          <a:off x="16268700" y="1660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124167</xdr:rowOff>
    </xdr:from>
    <xdr:ext cx="534377" cy="259045"/>
    <xdr:sp macro="" textlink="">
      <xdr:nvSpPr>
        <xdr:cNvPr id="719" name="公債費該当値テキスト">
          <a:extLst>
            <a:ext uri="{FF2B5EF4-FFF2-40B4-BE49-F238E27FC236}">
              <a16:creationId xmlns:a16="http://schemas.microsoft.com/office/drawing/2014/main" id="{FF242ECA-78B5-4FEA-B1AD-D4CFB378DDCF}"/>
            </a:ext>
          </a:extLst>
        </xdr:cNvPr>
        <xdr:cNvSpPr txBox="1"/>
      </xdr:nvSpPr>
      <xdr:spPr>
        <a:xfrm>
          <a:off x="16370300" y="16583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285</xdr:rowOff>
    </xdr:from>
    <xdr:to>
      <xdr:col>81</xdr:col>
      <xdr:colOff>101600</xdr:colOff>
      <xdr:row>97</xdr:row>
      <xdr:rowOff>101885</xdr:rowOff>
    </xdr:to>
    <xdr:sp macro="" textlink="">
      <xdr:nvSpPr>
        <xdr:cNvPr id="720" name="楕円 719">
          <a:extLst>
            <a:ext uri="{FF2B5EF4-FFF2-40B4-BE49-F238E27FC236}">
              <a16:creationId xmlns:a16="http://schemas.microsoft.com/office/drawing/2014/main" id="{53BDB0F5-496F-47E1-B6B6-473874BDC7D8}"/>
            </a:ext>
          </a:extLst>
        </xdr:cNvPr>
        <xdr:cNvSpPr/>
      </xdr:nvSpPr>
      <xdr:spPr>
        <a:xfrm>
          <a:off x="15430500" y="1663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93012</xdr:rowOff>
    </xdr:from>
    <xdr:ext cx="534377" cy="259045"/>
    <xdr:sp macro="" textlink="">
      <xdr:nvSpPr>
        <xdr:cNvPr id="721" name="テキスト ボックス 720">
          <a:extLst>
            <a:ext uri="{FF2B5EF4-FFF2-40B4-BE49-F238E27FC236}">
              <a16:creationId xmlns:a16="http://schemas.microsoft.com/office/drawing/2014/main" id="{29B801EF-CB76-4C69-8417-14CF0D05E0AE}"/>
            </a:ext>
          </a:extLst>
        </xdr:cNvPr>
        <xdr:cNvSpPr txBox="1"/>
      </xdr:nvSpPr>
      <xdr:spPr>
        <a:xfrm>
          <a:off x="15214111" y="16723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28418</xdr:rowOff>
    </xdr:from>
    <xdr:to>
      <xdr:col>76</xdr:col>
      <xdr:colOff>165100</xdr:colOff>
      <xdr:row>97</xdr:row>
      <xdr:rowOff>130018</xdr:rowOff>
    </xdr:to>
    <xdr:sp macro="" textlink="">
      <xdr:nvSpPr>
        <xdr:cNvPr id="722" name="楕円 721">
          <a:extLst>
            <a:ext uri="{FF2B5EF4-FFF2-40B4-BE49-F238E27FC236}">
              <a16:creationId xmlns:a16="http://schemas.microsoft.com/office/drawing/2014/main" id="{96F96F21-A6CD-472A-9738-AC00A7492D33}"/>
            </a:ext>
          </a:extLst>
        </xdr:cNvPr>
        <xdr:cNvSpPr/>
      </xdr:nvSpPr>
      <xdr:spPr>
        <a:xfrm>
          <a:off x="14541500" y="1665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121145</xdr:rowOff>
    </xdr:from>
    <xdr:ext cx="534377" cy="259045"/>
    <xdr:sp macro="" textlink="">
      <xdr:nvSpPr>
        <xdr:cNvPr id="723" name="テキスト ボックス 722">
          <a:extLst>
            <a:ext uri="{FF2B5EF4-FFF2-40B4-BE49-F238E27FC236}">
              <a16:creationId xmlns:a16="http://schemas.microsoft.com/office/drawing/2014/main" id="{A6752867-4DA6-4970-9CC1-E4272FCCA035}"/>
            </a:ext>
          </a:extLst>
        </xdr:cNvPr>
        <xdr:cNvSpPr txBox="1"/>
      </xdr:nvSpPr>
      <xdr:spPr>
        <a:xfrm>
          <a:off x="14325111" y="16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23194</xdr:rowOff>
    </xdr:from>
    <xdr:to>
      <xdr:col>72</xdr:col>
      <xdr:colOff>38100</xdr:colOff>
      <xdr:row>97</xdr:row>
      <xdr:rowOff>124794</xdr:rowOff>
    </xdr:to>
    <xdr:sp macro="" textlink="">
      <xdr:nvSpPr>
        <xdr:cNvPr id="724" name="楕円 723">
          <a:extLst>
            <a:ext uri="{FF2B5EF4-FFF2-40B4-BE49-F238E27FC236}">
              <a16:creationId xmlns:a16="http://schemas.microsoft.com/office/drawing/2014/main" id="{CE010AF5-0E08-48C5-BDB9-2E182D2F540D}"/>
            </a:ext>
          </a:extLst>
        </xdr:cNvPr>
        <xdr:cNvSpPr/>
      </xdr:nvSpPr>
      <xdr:spPr>
        <a:xfrm>
          <a:off x="13652500" y="1665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115921</xdr:rowOff>
    </xdr:from>
    <xdr:ext cx="534377" cy="259045"/>
    <xdr:sp macro="" textlink="">
      <xdr:nvSpPr>
        <xdr:cNvPr id="725" name="テキスト ボックス 724">
          <a:extLst>
            <a:ext uri="{FF2B5EF4-FFF2-40B4-BE49-F238E27FC236}">
              <a16:creationId xmlns:a16="http://schemas.microsoft.com/office/drawing/2014/main" id="{CAB01EF5-8A8E-4EE5-872C-A92600CC538A}"/>
            </a:ext>
          </a:extLst>
        </xdr:cNvPr>
        <xdr:cNvSpPr txBox="1"/>
      </xdr:nvSpPr>
      <xdr:spPr>
        <a:xfrm>
          <a:off x="13436111" y="1674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6686</xdr:rowOff>
    </xdr:from>
    <xdr:to>
      <xdr:col>67</xdr:col>
      <xdr:colOff>101600</xdr:colOff>
      <xdr:row>97</xdr:row>
      <xdr:rowOff>108286</xdr:rowOff>
    </xdr:to>
    <xdr:sp macro="" textlink="">
      <xdr:nvSpPr>
        <xdr:cNvPr id="726" name="楕円 725">
          <a:extLst>
            <a:ext uri="{FF2B5EF4-FFF2-40B4-BE49-F238E27FC236}">
              <a16:creationId xmlns:a16="http://schemas.microsoft.com/office/drawing/2014/main" id="{54EE7528-F91A-4FC1-9B49-077AEB1DEEB2}"/>
            </a:ext>
          </a:extLst>
        </xdr:cNvPr>
        <xdr:cNvSpPr/>
      </xdr:nvSpPr>
      <xdr:spPr>
        <a:xfrm>
          <a:off x="12763500" y="16637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99413</xdr:rowOff>
    </xdr:from>
    <xdr:ext cx="534377" cy="259045"/>
    <xdr:sp macro="" textlink="">
      <xdr:nvSpPr>
        <xdr:cNvPr id="727" name="テキスト ボックス 726">
          <a:extLst>
            <a:ext uri="{FF2B5EF4-FFF2-40B4-BE49-F238E27FC236}">
              <a16:creationId xmlns:a16="http://schemas.microsoft.com/office/drawing/2014/main" id="{FBA196AD-4150-47D0-A92B-B7B247E9A988}"/>
            </a:ext>
          </a:extLst>
        </xdr:cNvPr>
        <xdr:cNvSpPr txBox="1"/>
      </xdr:nvSpPr>
      <xdr:spPr>
        <a:xfrm>
          <a:off x="12547111" y="1673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BA22317A-C90A-434A-8DF8-21B948E5CA68}"/>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11BBA4D1-1DE2-45E0-97A9-B0F973F747D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43EFC3D8-94EC-4C32-B4E2-16BA590A9D93}"/>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8337AA44-3641-4078-B542-6903B04B9CB2}"/>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D730345-F91C-470C-812E-5626C07042FF}"/>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FD777C6B-7098-494F-8DA3-9EAA80B2139E}"/>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CDCD815C-E8ED-4FE5-B821-A7F4548A1B2E}"/>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BBB88690-1D33-4C90-9578-5A786BEFB107}"/>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AFA4A38A-DD73-4BAF-BD1D-A4CF14AA2CF8}"/>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664B15C0-E07F-43B0-88AD-6F8832C02332}"/>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8" name="直線コネクタ 737">
          <a:extLst>
            <a:ext uri="{FF2B5EF4-FFF2-40B4-BE49-F238E27FC236}">
              <a16:creationId xmlns:a16="http://schemas.microsoft.com/office/drawing/2014/main" id="{2D7897CD-C963-44B8-948C-3B95DE75807A}"/>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9" name="テキスト ボックス 738">
          <a:extLst>
            <a:ext uri="{FF2B5EF4-FFF2-40B4-BE49-F238E27FC236}">
              <a16:creationId xmlns:a16="http://schemas.microsoft.com/office/drawing/2014/main" id="{F861292F-3F1C-49FA-A866-99E649CBFBC1}"/>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0" name="直線コネクタ 739">
          <a:extLst>
            <a:ext uri="{FF2B5EF4-FFF2-40B4-BE49-F238E27FC236}">
              <a16:creationId xmlns:a16="http://schemas.microsoft.com/office/drawing/2014/main" id="{AF409A00-BB96-4CE1-95BC-44E0ABF359E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41" name="テキスト ボックス 740">
          <a:extLst>
            <a:ext uri="{FF2B5EF4-FFF2-40B4-BE49-F238E27FC236}">
              <a16:creationId xmlns:a16="http://schemas.microsoft.com/office/drawing/2014/main" id="{DF7F0519-EEE0-465F-98D9-234BFCBC3DB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2" name="直線コネクタ 741">
          <a:extLst>
            <a:ext uri="{FF2B5EF4-FFF2-40B4-BE49-F238E27FC236}">
              <a16:creationId xmlns:a16="http://schemas.microsoft.com/office/drawing/2014/main" id="{E036FBFD-89A4-422B-B40F-CA1379217E9E}"/>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43" name="テキスト ボックス 742">
          <a:extLst>
            <a:ext uri="{FF2B5EF4-FFF2-40B4-BE49-F238E27FC236}">
              <a16:creationId xmlns:a16="http://schemas.microsoft.com/office/drawing/2014/main" id="{CDB74A40-DB94-4D0B-88B2-5ED885EF1DDB}"/>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4" name="直線コネクタ 743">
          <a:extLst>
            <a:ext uri="{FF2B5EF4-FFF2-40B4-BE49-F238E27FC236}">
              <a16:creationId xmlns:a16="http://schemas.microsoft.com/office/drawing/2014/main" id="{45A3B0A6-F372-4BC5-B244-687E3CB33752}"/>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45" name="テキスト ボックス 744">
          <a:extLst>
            <a:ext uri="{FF2B5EF4-FFF2-40B4-BE49-F238E27FC236}">
              <a16:creationId xmlns:a16="http://schemas.microsoft.com/office/drawing/2014/main" id="{8B6D5E9F-0109-43AC-B397-12B49CC71918}"/>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6" name="直線コネクタ 745">
          <a:extLst>
            <a:ext uri="{FF2B5EF4-FFF2-40B4-BE49-F238E27FC236}">
              <a16:creationId xmlns:a16="http://schemas.microsoft.com/office/drawing/2014/main" id="{8E0AADC9-99AD-4BBF-BC4B-1D6D804A814E}"/>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47" name="テキスト ボックス 746">
          <a:extLst>
            <a:ext uri="{FF2B5EF4-FFF2-40B4-BE49-F238E27FC236}">
              <a16:creationId xmlns:a16="http://schemas.microsoft.com/office/drawing/2014/main" id="{AEDF4765-E311-4A0E-94CC-F2F65E6BE588}"/>
            </a:ext>
          </a:extLst>
        </xdr:cNvPr>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8" name="直線コネクタ 747">
          <a:extLst>
            <a:ext uri="{FF2B5EF4-FFF2-40B4-BE49-F238E27FC236}">
              <a16:creationId xmlns:a16="http://schemas.microsoft.com/office/drawing/2014/main" id="{E55A6486-7AA7-4410-89C5-6A9BA5D9807E}"/>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49" name="テキスト ボックス 748">
          <a:extLst>
            <a:ext uri="{FF2B5EF4-FFF2-40B4-BE49-F238E27FC236}">
              <a16:creationId xmlns:a16="http://schemas.microsoft.com/office/drawing/2014/main" id="{EFDC81D7-A8CA-4FDB-A535-AAE7D5EFDCC6}"/>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A20DE1A2-9798-4935-9F5B-2DB695A9C4FF}"/>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9682292-1B6E-4D94-9F0A-6C59F5A1ED0F}"/>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BDD08DC8-BEA4-4756-8609-854BE0CD1C9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18869</xdr:rowOff>
    </xdr:from>
    <xdr:to>
      <xdr:col>116</xdr:col>
      <xdr:colOff>62864</xdr:colOff>
      <xdr:row>39</xdr:row>
      <xdr:rowOff>98878</xdr:rowOff>
    </xdr:to>
    <xdr:cxnSp macro="">
      <xdr:nvCxnSpPr>
        <xdr:cNvPr id="753" name="直線コネクタ 752">
          <a:extLst>
            <a:ext uri="{FF2B5EF4-FFF2-40B4-BE49-F238E27FC236}">
              <a16:creationId xmlns:a16="http://schemas.microsoft.com/office/drawing/2014/main" id="{C5F7E932-5722-4681-9B06-EF73C5AC8E69}"/>
            </a:ext>
          </a:extLst>
        </xdr:cNvPr>
        <xdr:cNvCxnSpPr/>
      </xdr:nvCxnSpPr>
      <xdr:spPr>
        <a:xfrm flipV="1">
          <a:off x="22159595" y="5162369"/>
          <a:ext cx="1269" cy="1623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117582</xdr:rowOff>
    </xdr:from>
    <xdr:ext cx="249299" cy="259045"/>
    <xdr:sp macro="" textlink="">
      <xdr:nvSpPr>
        <xdr:cNvPr id="754" name="諸支出金最小値テキスト">
          <a:extLst>
            <a:ext uri="{FF2B5EF4-FFF2-40B4-BE49-F238E27FC236}">
              <a16:creationId xmlns:a16="http://schemas.microsoft.com/office/drawing/2014/main" id="{173AAC51-795E-4E53-823B-8BBF209B1B2F}"/>
            </a:ext>
          </a:extLst>
        </xdr:cNvPr>
        <xdr:cNvSpPr txBox="1"/>
      </xdr:nvSpPr>
      <xdr:spPr>
        <a:xfrm>
          <a:off x="22212300" y="6804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5" name="直線コネクタ 754">
          <a:extLst>
            <a:ext uri="{FF2B5EF4-FFF2-40B4-BE49-F238E27FC236}">
              <a16:creationId xmlns:a16="http://schemas.microsoft.com/office/drawing/2014/main" id="{6A556B63-3A33-496D-AF43-1A2541D547B1}"/>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136996</xdr:rowOff>
    </xdr:from>
    <xdr:ext cx="378565" cy="259045"/>
    <xdr:sp macro="" textlink="">
      <xdr:nvSpPr>
        <xdr:cNvPr id="756" name="諸支出金最大値テキスト">
          <a:extLst>
            <a:ext uri="{FF2B5EF4-FFF2-40B4-BE49-F238E27FC236}">
              <a16:creationId xmlns:a16="http://schemas.microsoft.com/office/drawing/2014/main" id="{22F73A8F-763D-4F5A-BF7F-A1A84501AA37}"/>
            </a:ext>
          </a:extLst>
        </xdr:cNvPr>
        <xdr:cNvSpPr txBox="1"/>
      </xdr:nvSpPr>
      <xdr:spPr>
        <a:xfrm>
          <a:off x="22212300" y="49375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18869</xdr:rowOff>
    </xdr:from>
    <xdr:to>
      <xdr:col>116</xdr:col>
      <xdr:colOff>152400</xdr:colOff>
      <xdr:row>30</xdr:row>
      <xdr:rowOff>18869</xdr:rowOff>
    </xdr:to>
    <xdr:cxnSp macro="">
      <xdr:nvCxnSpPr>
        <xdr:cNvPr id="757" name="直線コネクタ 756">
          <a:extLst>
            <a:ext uri="{FF2B5EF4-FFF2-40B4-BE49-F238E27FC236}">
              <a16:creationId xmlns:a16="http://schemas.microsoft.com/office/drawing/2014/main" id="{267D489F-9017-495D-9ECE-38B3342BDDF2}"/>
            </a:ext>
          </a:extLst>
        </xdr:cNvPr>
        <xdr:cNvCxnSpPr/>
      </xdr:nvCxnSpPr>
      <xdr:spPr>
        <a:xfrm>
          <a:off x="22072600" y="5162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8" name="直線コネクタ 757">
          <a:extLst>
            <a:ext uri="{FF2B5EF4-FFF2-40B4-BE49-F238E27FC236}">
              <a16:creationId xmlns:a16="http://schemas.microsoft.com/office/drawing/2014/main" id="{CFA29FD1-43BA-4C8B-AA32-3C092F9B5612}"/>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35033</xdr:rowOff>
    </xdr:from>
    <xdr:ext cx="313932" cy="259045"/>
    <xdr:sp macro="" textlink="">
      <xdr:nvSpPr>
        <xdr:cNvPr id="759" name="諸支出金平均値テキスト">
          <a:extLst>
            <a:ext uri="{FF2B5EF4-FFF2-40B4-BE49-F238E27FC236}">
              <a16:creationId xmlns:a16="http://schemas.microsoft.com/office/drawing/2014/main" id="{83D31D94-B394-4651-87FE-F2235697B71E}"/>
            </a:ext>
          </a:extLst>
        </xdr:cNvPr>
        <xdr:cNvSpPr txBox="1"/>
      </xdr:nvSpPr>
      <xdr:spPr>
        <a:xfrm>
          <a:off x="22212300" y="655013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12156</xdr:rowOff>
    </xdr:from>
    <xdr:to>
      <xdr:col>116</xdr:col>
      <xdr:colOff>114300</xdr:colOff>
      <xdr:row>39</xdr:row>
      <xdr:rowOff>113756</xdr:rowOff>
    </xdr:to>
    <xdr:sp macro="" textlink="">
      <xdr:nvSpPr>
        <xdr:cNvPr id="760" name="フローチャート: 判断 759">
          <a:extLst>
            <a:ext uri="{FF2B5EF4-FFF2-40B4-BE49-F238E27FC236}">
              <a16:creationId xmlns:a16="http://schemas.microsoft.com/office/drawing/2014/main" id="{D993476B-43B4-4B49-A568-E36439369A33}"/>
            </a:ext>
          </a:extLst>
        </xdr:cNvPr>
        <xdr:cNvSpPr/>
      </xdr:nvSpPr>
      <xdr:spPr>
        <a:xfrm>
          <a:off x="22110700" y="66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1" name="直線コネクタ 760">
          <a:extLst>
            <a:ext uri="{FF2B5EF4-FFF2-40B4-BE49-F238E27FC236}">
              <a16:creationId xmlns:a16="http://schemas.microsoft.com/office/drawing/2014/main" id="{4CC75C5E-B78A-4D7F-9934-194BD1F18AE7}"/>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39915</xdr:rowOff>
    </xdr:from>
    <xdr:to>
      <xdr:col>112</xdr:col>
      <xdr:colOff>38100</xdr:colOff>
      <xdr:row>38</xdr:row>
      <xdr:rowOff>141515</xdr:rowOff>
    </xdr:to>
    <xdr:sp macro="" textlink="">
      <xdr:nvSpPr>
        <xdr:cNvPr id="762" name="フローチャート: 判断 761">
          <a:extLst>
            <a:ext uri="{FF2B5EF4-FFF2-40B4-BE49-F238E27FC236}">
              <a16:creationId xmlns:a16="http://schemas.microsoft.com/office/drawing/2014/main" id="{33AE2B49-11A0-4E4D-B364-3770B3240E31}"/>
            </a:ext>
          </a:extLst>
        </xdr:cNvPr>
        <xdr:cNvSpPr/>
      </xdr:nvSpPr>
      <xdr:spPr>
        <a:xfrm>
          <a:off x="21272500" y="655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158041</xdr:rowOff>
    </xdr:from>
    <xdr:ext cx="378565" cy="259045"/>
    <xdr:sp macro="" textlink="">
      <xdr:nvSpPr>
        <xdr:cNvPr id="763" name="テキスト ボックス 762">
          <a:extLst>
            <a:ext uri="{FF2B5EF4-FFF2-40B4-BE49-F238E27FC236}">
              <a16:creationId xmlns:a16="http://schemas.microsoft.com/office/drawing/2014/main" id="{5C30B4D1-19FC-46C6-8A18-AB58798C63FB}"/>
            </a:ext>
          </a:extLst>
        </xdr:cNvPr>
        <xdr:cNvSpPr txBox="1"/>
      </xdr:nvSpPr>
      <xdr:spPr>
        <a:xfrm>
          <a:off x="21134017" y="6330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4" name="直線コネクタ 763">
          <a:extLst>
            <a:ext uri="{FF2B5EF4-FFF2-40B4-BE49-F238E27FC236}">
              <a16:creationId xmlns:a16="http://schemas.microsoft.com/office/drawing/2014/main" id="{0ED37D77-B5D8-4AA4-B0D2-0E8375B360B5}"/>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124823</xdr:rowOff>
    </xdr:from>
    <xdr:to>
      <xdr:col>107</xdr:col>
      <xdr:colOff>101600</xdr:colOff>
      <xdr:row>39</xdr:row>
      <xdr:rowOff>54973</xdr:rowOff>
    </xdr:to>
    <xdr:sp macro="" textlink="">
      <xdr:nvSpPr>
        <xdr:cNvPr id="765" name="フローチャート: 判断 764">
          <a:extLst>
            <a:ext uri="{FF2B5EF4-FFF2-40B4-BE49-F238E27FC236}">
              <a16:creationId xmlns:a16="http://schemas.microsoft.com/office/drawing/2014/main" id="{4F9BCB0A-5300-4767-8982-3B8417F9939A}"/>
            </a:ext>
          </a:extLst>
        </xdr:cNvPr>
        <xdr:cNvSpPr/>
      </xdr:nvSpPr>
      <xdr:spPr>
        <a:xfrm>
          <a:off x="20383500" y="663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71500</xdr:rowOff>
    </xdr:from>
    <xdr:ext cx="313932" cy="259045"/>
    <xdr:sp macro="" textlink="">
      <xdr:nvSpPr>
        <xdr:cNvPr id="766" name="テキスト ボックス 765">
          <a:extLst>
            <a:ext uri="{FF2B5EF4-FFF2-40B4-BE49-F238E27FC236}">
              <a16:creationId xmlns:a16="http://schemas.microsoft.com/office/drawing/2014/main" id="{0459028F-B32F-4529-826F-C92A1DE7FA08}"/>
            </a:ext>
          </a:extLst>
        </xdr:cNvPr>
        <xdr:cNvSpPr txBox="1"/>
      </xdr:nvSpPr>
      <xdr:spPr>
        <a:xfrm>
          <a:off x="20277333" y="6415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7" name="直線コネクタ 766">
          <a:extLst>
            <a:ext uri="{FF2B5EF4-FFF2-40B4-BE49-F238E27FC236}">
              <a16:creationId xmlns:a16="http://schemas.microsoft.com/office/drawing/2014/main" id="{107A1500-9262-4832-A35C-15EEA08ADF48}"/>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159113</xdr:rowOff>
    </xdr:from>
    <xdr:to>
      <xdr:col>102</xdr:col>
      <xdr:colOff>165100</xdr:colOff>
      <xdr:row>39</xdr:row>
      <xdr:rowOff>89263</xdr:rowOff>
    </xdr:to>
    <xdr:sp macro="" textlink="">
      <xdr:nvSpPr>
        <xdr:cNvPr id="768" name="フローチャート: 判断 767">
          <a:extLst>
            <a:ext uri="{FF2B5EF4-FFF2-40B4-BE49-F238E27FC236}">
              <a16:creationId xmlns:a16="http://schemas.microsoft.com/office/drawing/2014/main" id="{7E125A42-0406-40A8-90A9-B7A815E2F068}"/>
            </a:ext>
          </a:extLst>
        </xdr:cNvPr>
        <xdr:cNvSpPr/>
      </xdr:nvSpPr>
      <xdr:spPr>
        <a:xfrm>
          <a:off x="19494500" y="667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105790</xdr:rowOff>
    </xdr:from>
    <xdr:ext cx="313932" cy="259045"/>
    <xdr:sp macro="" textlink="">
      <xdr:nvSpPr>
        <xdr:cNvPr id="769" name="テキスト ボックス 768">
          <a:extLst>
            <a:ext uri="{FF2B5EF4-FFF2-40B4-BE49-F238E27FC236}">
              <a16:creationId xmlns:a16="http://schemas.microsoft.com/office/drawing/2014/main" id="{D4827D37-10B5-4505-A97F-67B1771C0E08}"/>
            </a:ext>
          </a:extLst>
        </xdr:cNvPr>
        <xdr:cNvSpPr txBox="1"/>
      </xdr:nvSpPr>
      <xdr:spPr>
        <a:xfrm>
          <a:off x="19388333" y="64494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87267</xdr:rowOff>
    </xdr:from>
    <xdr:to>
      <xdr:col>98</xdr:col>
      <xdr:colOff>38100</xdr:colOff>
      <xdr:row>39</xdr:row>
      <xdr:rowOff>17417</xdr:rowOff>
    </xdr:to>
    <xdr:sp macro="" textlink="">
      <xdr:nvSpPr>
        <xdr:cNvPr id="770" name="フローチャート: 判断 769">
          <a:extLst>
            <a:ext uri="{FF2B5EF4-FFF2-40B4-BE49-F238E27FC236}">
              <a16:creationId xmlns:a16="http://schemas.microsoft.com/office/drawing/2014/main" id="{F2E256F6-33C8-4AF0-8107-DBE6D9CA3867}"/>
            </a:ext>
          </a:extLst>
        </xdr:cNvPr>
        <xdr:cNvSpPr/>
      </xdr:nvSpPr>
      <xdr:spPr>
        <a:xfrm>
          <a:off x="18605500" y="660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33944</xdr:rowOff>
    </xdr:from>
    <xdr:ext cx="313932" cy="259045"/>
    <xdr:sp macro="" textlink="">
      <xdr:nvSpPr>
        <xdr:cNvPr id="771" name="テキスト ボックス 770">
          <a:extLst>
            <a:ext uri="{FF2B5EF4-FFF2-40B4-BE49-F238E27FC236}">
              <a16:creationId xmlns:a16="http://schemas.microsoft.com/office/drawing/2014/main" id="{2F27C653-6062-4439-9662-13BBF83AF3D0}"/>
            </a:ext>
          </a:extLst>
        </xdr:cNvPr>
        <xdr:cNvSpPr txBox="1"/>
      </xdr:nvSpPr>
      <xdr:spPr>
        <a:xfrm>
          <a:off x="18499333" y="63775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70D66070-A1FE-412D-85BC-C0370ABB3793}"/>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3BBF45D-A1E5-46A0-8B9A-EC25ECB9E1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F68ADFD8-8050-4ECC-9056-14F298AB2AB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E6EC29DD-D824-4C7D-9562-9F2DF91E344F}"/>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2074B676-2270-4AE9-BF43-1C9A3B0FC90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7" name="楕円 776">
          <a:extLst>
            <a:ext uri="{FF2B5EF4-FFF2-40B4-BE49-F238E27FC236}">
              <a16:creationId xmlns:a16="http://schemas.microsoft.com/office/drawing/2014/main" id="{32942A83-76EC-48A6-884B-284F38A48ED3}"/>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162032</xdr:rowOff>
    </xdr:from>
    <xdr:ext cx="249299" cy="259045"/>
    <xdr:sp macro="" textlink="">
      <xdr:nvSpPr>
        <xdr:cNvPr id="778" name="諸支出金該当値テキスト">
          <a:extLst>
            <a:ext uri="{FF2B5EF4-FFF2-40B4-BE49-F238E27FC236}">
              <a16:creationId xmlns:a16="http://schemas.microsoft.com/office/drawing/2014/main" id="{3AA85334-244E-4584-9C11-8C32497440EA}"/>
            </a:ext>
          </a:extLst>
        </xdr:cNvPr>
        <xdr:cNvSpPr txBox="1"/>
      </xdr:nvSpPr>
      <xdr:spPr>
        <a:xfrm>
          <a:off x="22212300" y="66771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9" name="楕円 778">
          <a:extLst>
            <a:ext uri="{FF2B5EF4-FFF2-40B4-BE49-F238E27FC236}">
              <a16:creationId xmlns:a16="http://schemas.microsoft.com/office/drawing/2014/main" id="{C2297983-719D-4CDD-AAC2-904727C66815}"/>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1EAEBD53-F439-44EC-82F2-8E925B094907}"/>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1" name="楕円 780">
          <a:extLst>
            <a:ext uri="{FF2B5EF4-FFF2-40B4-BE49-F238E27FC236}">
              <a16:creationId xmlns:a16="http://schemas.microsoft.com/office/drawing/2014/main" id="{C2A10079-ED6A-4B9C-B956-E7A05935676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D3A9860A-6D8A-4DA6-8C50-0067E1EA20C6}"/>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3" name="楕円 782">
          <a:extLst>
            <a:ext uri="{FF2B5EF4-FFF2-40B4-BE49-F238E27FC236}">
              <a16:creationId xmlns:a16="http://schemas.microsoft.com/office/drawing/2014/main" id="{C1452C92-0B77-4D23-BFE1-6A3F8348E103}"/>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57883AC8-5C08-4E99-875E-36A5159F1A0C}"/>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5" name="楕円 784">
          <a:extLst>
            <a:ext uri="{FF2B5EF4-FFF2-40B4-BE49-F238E27FC236}">
              <a16:creationId xmlns:a16="http://schemas.microsoft.com/office/drawing/2014/main" id="{68D68A1E-F34A-4500-971F-8A40C1BC7B82}"/>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6" name="テキスト ボックス 785">
          <a:extLst>
            <a:ext uri="{FF2B5EF4-FFF2-40B4-BE49-F238E27FC236}">
              <a16:creationId xmlns:a16="http://schemas.microsoft.com/office/drawing/2014/main" id="{E265A6AC-7A90-4064-9C7B-010FB8A99EE1}"/>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9BA2C377-69F8-41B2-ABF0-E7639251278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28AC7016-4BF1-4BE2-ACF1-31D85AC508B5}"/>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84A771FA-D942-44C0-8CDE-5168CD3FD64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832BE997-9B3E-4E8F-B495-9D9DC788E262}"/>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D0B81DC9-194B-4E4E-B171-58A8149BA76C}"/>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205E6272-0CBC-4F02-8957-F2B600BAE911}"/>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FFA34927-ACA2-4C26-97D5-7512F26A3E3D}"/>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96B3B7C8-CD37-48F3-AA99-4F3780A1E70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55012259-BE22-48DE-A278-BF570E31B5D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26658797-28B9-40DE-B61A-AFC9C51CD68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76D4EA70-52D9-434A-ABA2-7C7127CDC517}"/>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2C0F5606-7516-4FE3-B2F4-10A6B91E8FD3}"/>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F89383A3-2838-4D25-B693-80C4D42C1C98}"/>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8877C8A9-D525-450C-AC00-CC1934F35F3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1BF45B5A-AAE5-4083-9E33-3241F166D418}"/>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8AFD421-E79D-485D-B681-B5196861E4A1}"/>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40BB26E5-EDE7-425B-A1B6-7E5A8AF8FCAC}"/>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99A39934-F85F-4677-88F3-0CC6F1175AB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8D1A67C2-95DE-4428-A88D-0E9B779588B7}"/>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81572C44-F299-4E15-B61D-37C6F957C10F}"/>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337513B3-ACD8-4798-A8D7-A661AA10A19B}"/>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5C0C2B7-4C67-4F19-B1D7-C51AB89264B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355F54AD-B585-4AF6-9FAC-422E3EBD298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7E137606-2AC8-448D-83F7-6568FAC30D7E}"/>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AB30EC52-CCC0-433C-B596-D9F46BD75B7B}"/>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78351ED2-7011-4517-A9F1-991C4F0AB0B4}"/>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51FAE6E8-53A1-4DD7-BE86-D5A94034BF5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489369F2-2FAE-4E32-B22F-5C39E31216A7}"/>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7BB53B58-822F-48AD-92C6-62B668800765}"/>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F2A32C59-02FD-4851-B895-3F526B045AB5}"/>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7458AD78-C673-4D45-ACEB-DEA1FBAAA035}"/>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F8342CEB-5925-4F8F-893C-B5FFA7795838}"/>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FE78F826-E5EA-4716-8AF1-652B19BAB00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A90C6A7C-A6BE-4AF2-A603-C0620496D40B}"/>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9FD3A5B1-1F86-4A15-BA06-6070E2539AEB}"/>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79252500-9AFE-4C50-A767-A99F81DEFA64}"/>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1BF6DCAC-8230-496E-AA61-6C0257F402A8}"/>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45654458-880E-41B7-A1A7-08428E20B0F7}"/>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D374B257-EBF5-4F28-A64E-D60002121ABA}"/>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E25430F2-DA2C-4887-AC26-7698E4520567}"/>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E71A8004-03AD-4BC3-A40E-3A4D90FDBD9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7129370F-AE3E-4D15-8024-9A019F1E132A}"/>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11C1BDE6-6168-45B5-AF62-E776C31DBEF6}"/>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A00A0AEB-EF3D-428C-91FF-03BAD7DF5CE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60F34B07-D570-4737-B044-6AEA0FB39119}"/>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AA65984F-93B1-4092-BB94-C2AA2C04FD01}"/>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25B24AF0-8FA7-460F-A410-9943874C0CAD}"/>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FF73BBAD-5550-4C1D-9C35-2CCEE08CD633}"/>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E5C50B7F-7321-4C58-A362-0ABA2B2C81FF}"/>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370727A8-ED2A-452A-8296-8D0FB6031E1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287EB64A-D3DE-430C-90C0-0F24F19003E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DA2F8312-12FC-481C-9526-79144532FC8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・民生費は、住民一人当たり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158,189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円となっており、占める割合が最も高くなっている。前年度と比較すると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6,959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価格高騰重点支援地方交付金給付金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扶助費等の社会保障関連経費が多い民生費は今後も増加が見込まれるため、比率の推移は注視していく必要がある。今後は受益者負担の原則などを徹底し、財政を圧迫することのないよう上昇傾向の歯止めに努め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・衛生費は、住民一人当たり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55,881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円増加している。主な要因としては、水道事業会計出資金の増加（</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56,300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千円増）が主な要因である。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・商工費は、住民一人当たり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10,349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している。北島町物価高騰対策商品券事業補助金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の減少など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挙げられる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734BBDBE-232C-4247-AC6A-4DB142F7D45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D27CF628-21AC-4019-B2B3-05053C8C8A4C}"/>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6D69186C-3864-405D-A971-A72F8FE0168A}"/>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35EBE7BA-727E-4AA1-98E1-3B4D55B3474F}"/>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7DCF20C1-36CD-4E7A-BC59-5B4DF7EE59F4}"/>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6B564233-F614-4072-8A4F-4F7173591012}"/>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7A3BA3D9-2484-416A-AA55-F39D70833A9C}"/>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BC5BDA4-6DC5-4973-ABF5-8898C3BA69AB}"/>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6F083F39-2703-43ED-AA15-DF8C0A8AF7D2}"/>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6C6611E9-5627-4DAD-B4C0-DD29B899FBF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CBE9D04-6BDB-43C2-87C9-BAD914B7C206}"/>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602B5664-BC3D-4425-BF67-D07BCD65E4A7}"/>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70DD01C9-9965-499D-BC7D-612259AC635A}"/>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実質収支については、安定的な黒字を保っているものの、今後も、扶助費の増大や公共施設の老朽化に伴う修繕・更新等の費用負担が必要となり、予断を許さない状況である。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今後は、基金取り崩し額の抑制、実質単年度収支の改善のため、歳入確保・歳出削減に向けた取組を着実に進めることはもちろん、あらゆる事務事業についても、不断に見直し・効率化を進めていく。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90CFB4AD-1FB1-4C97-B685-349B73C90E8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3C6CC140-CA35-4320-A9E7-24AE1F422221}"/>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F5FED379-AA31-4AB1-B4C0-9942A18D3F09}"/>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900CD579-11D0-4A47-87D5-C8474226D65B}"/>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926B3481-86C2-4053-92E9-BC407FD05253}"/>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812D140B-1A04-4BD2-81E6-DE47F8E0D7EF}"/>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4A1A033A-CB0B-4EF4-8278-6A075F3A8BB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徳島県北島町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000720F-0E6D-41AF-8783-FC5DF26DFF5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30C25980-791E-4866-AC6F-3BACD16E9D6C}"/>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他会計すべてにおいて黒字数値で安定している。しかし、一般会計の繰出金が増加傾向であるため、予算編成時に事業内容の精査を行い、一層の財政健全化に努める。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D172814A-D392-49A3-94C3-BAC5544799A8}"/>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BED6F081-D004-46B2-AA1D-61DC9943F5E2}"/>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50E72877-B085-41AF-8D1E-5392665E50BF}"/>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1BB7C09-9ED6-4904-B360-6868DB4DCA57}"/>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6C83B338-FB09-4AB5-B9D4-D267887959B2}"/>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B8F95350-44C6-4741-A677-4FAAA1B4677D}"/>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C0308175-FA00-4889-BB37-01BAB45730C1}"/>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8CF7AE1-266B-4BD4-99B4-A36B67838031}"/>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93C90B43-EC42-4B97-9010-7A243219CE42}"/>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30098367-63E2-4D3F-AB15-40C5485759F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415/Desktop/11&#12304;&#36001;&#25919;&#29366;&#27841;&#36039;&#26009;&#38598;&#12305;_364029_&#21271;&#23798;&#30010;_20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_&#32207;&#21209;&#35506;/02_&#36001;&#25919;&#20418;/04_&#36001;&#25919;&#20998;&#26512;&#12395;&#38306;&#12377;&#12427;&#12371;&#12392;/&#20844;&#20250;&#35336;&#12395;&#38306;&#12377;&#12427;&#12371;&#12392;/R07/20250825_&#12304;&#25552;&#20986;&#26399;&#38480;&#65306;&#65305;&#26376;&#65297;&#65302;&#26085;&#65288;&#28779;&#65289;&#12305;&#20196;&#21644;&#65301;&#24180;&#24230;&#36001;&#25919;&#29366;&#27841;&#36039;&#26009;&#38598;&#12398;&#20316;&#25104;&#12395;&#12388;&#12356;&#12390;&#65288;&#65298;&#22238;&#30446;&#12539;&#22320;&#26041;&#20844;&#20250;&#35336;&#38306;&#20418;&#65289;/20250908_&#22320;&#22495;&#31185;&#23398;&#21152;&#31558;&#12304;&#36001;&#25919;&#29366;&#27841;&#36039;&#26009;&#38598;&#12305;_364029_&#21271;&#23798;&#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18">
          <cell r="B18" t="str">
            <v>R01</v>
          </cell>
          <cell r="C18" t="str">
            <v>R02</v>
          </cell>
          <cell r="D18" t="str">
            <v>R03</v>
          </cell>
          <cell r="E18" t="str">
            <v>R04</v>
          </cell>
          <cell r="F18" t="str">
            <v>R05</v>
          </cell>
        </row>
        <row r="19">
          <cell r="A19" t="str">
            <v>実質収支額</v>
          </cell>
          <cell r="B19">
            <v>4.82</v>
          </cell>
          <cell r="C19">
            <v>3.43</v>
          </cell>
          <cell r="D19">
            <v>9.43</v>
          </cell>
          <cell r="E19">
            <v>8.23</v>
          </cell>
          <cell r="F19">
            <v>2.84</v>
          </cell>
        </row>
        <row r="20">
          <cell r="A20" t="str">
            <v>財政調整基金残高</v>
          </cell>
          <cell r="B20">
            <v>58.83</v>
          </cell>
          <cell r="C20">
            <v>57.7</v>
          </cell>
          <cell r="D20">
            <v>58.55</v>
          </cell>
          <cell r="E20">
            <v>63.84</v>
          </cell>
          <cell r="F20">
            <v>64.95</v>
          </cell>
        </row>
        <row r="21">
          <cell r="A21" t="str">
            <v>実質単年度収支</v>
          </cell>
          <cell r="B21">
            <v>4.45</v>
          </cell>
          <cell r="C21">
            <v>1.1599999999999999</v>
          </cell>
          <cell r="D21">
            <v>11.56</v>
          </cell>
          <cell r="E21">
            <v>2.4500000000000002</v>
          </cell>
          <cell r="F21">
            <v>-1.0900000000000001</v>
          </cell>
        </row>
        <row r="25">
          <cell r="B25" t="str">
            <v>R01</v>
          </cell>
          <cell r="D25" t="str">
            <v>R02</v>
          </cell>
          <cell r="F25" t="str">
            <v>R03</v>
          </cell>
          <cell r="H25" t="str">
            <v>R04</v>
          </cell>
          <cell r="J25" t="str">
            <v>R05</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#VALUE!</v>
          </cell>
          <cell r="C27" t="e">
            <v>#VALUE!</v>
          </cell>
          <cell r="D27" t="e">
            <v>#VALUE!</v>
          </cell>
          <cell r="E27" t="e">
            <v>#VALUE!</v>
          </cell>
          <cell r="F27" t="e">
            <v>#VALUE!</v>
          </cell>
          <cell r="G27" t="e">
            <v>#VALUE!</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北島町介護保険（サービス事業勘定）特別会計</v>
          </cell>
          <cell r="B30" t="e">
            <v>#N/A</v>
          </cell>
          <cell r="C30">
            <v>0.2</v>
          </cell>
          <cell r="D30" t="e">
            <v>#N/A</v>
          </cell>
          <cell r="E30">
            <v>0.02</v>
          </cell>
          <cell r="F30" t="e">
            <v>#N/A</v>
          </cell>
          <cell r="G30">
            <v>0.02</v>
          </cell>
          <cell r="H30" t="e">
            <v>#N/A</v>
          </cell>
          <cell r="I30">
            <v>0.02</v>
          </cell>
          <cell r="J30" t="e">
            <v>#N/A</v>
          </cell>
          <cell r="K30">
            <v>0.02</v>
          </cell>
        </row>
        <row r="31">
          <cell r="A31" t="str">
            <v>北島町後期高齢者医療特別会計</v>
          </cell>
          <cell r="B31" t="e">
            <v>#N/A</v>
          </cell>
          <cell r="C31">
            <v>0.23</v>
          </cell>
          <cell r="D31" t="e">
            <v>#N/A</v>
          </cell>
          <cell r="E31">
            <v>0.23</v>
          </cell>
          <cell r="F31" t="e">
            <v>#N/A</v>
          </cell>
          <cell r="G31">
            <v>0.19</v>
          </cell>
          <cell r="H31" t="e">
            <v>#N/A</v>
          </cell>
          <cell r="I31">
            <v>0.24</v>
          </cell>
          <cell r="J31" t="e">
            <v>#N/A</v>
          </cell>
          <cell r="K31">
            <v>0.22</v>
          </cell>
        </row>
        <row r="32">
          <cell r="A32" t="str">
            <v>北島町公共下水道事業会計</v>
          </cell>
          <cell r="B32" t="e">
            <v>#N/A</v>
          </cell>
          <cell r="C32">
            <v>2.25</v>
          </cell>
          <cell r="D32" t="e">
            <v>#N/A</v>
          </cell>
          <cell r="E32">
            <v>2.1800000000000002</v>
          </cell>
          <cell r="F32" t="e">
            <v>#N/A</v>
          </cell>
          <cell r="G32">
            <v>2.15</v>
          </cell>
          <cell r="H32" t="e">
            <v>#N/A</v>
          </cell>
          <cell r="I32">
            <v>2.16</v>
          </cell>
          <cell r="J32" t="e">
            <v>#N/A</v>
          </cell>
          <cell r="K32">
            <v>1.89</v>
          </cell>
        </row>
        <row r="33">
          <cell r="A33" t="str">
            <v>一般会計</v>
          </cell>
          <cell r="B33" t="e">
            <v>#N/A</v>
          </cell>
          <cell r="C33">
            <v>4.82</v>
          </cell>
          <cell r="D33" t="e">
            <v>#N/A</v>
          </cell>
          <cell r="E33">
            <v>3.42</v>
          </cell>
          <cell r="F33" t="e">
            <v>#N/A</v>
          </cell>
          <cell r="G33">
            <v>9.43</v>
          </cell>
          <cell r="H33" t="e">
            <v>#N/A</v>
          </cell>
          <cell r="I33">
            <v>8.23</v>
          </cell>
          <cell r="J33" t="e">
            <v>#N/A</v>
          </cell>
          <cell r="K33">
            <v>2.84</v>
          </cell>
        </row>
        <row r="34">
          <cell r="A34" t="str">
            <v>北島町介護保険（保険事業勘定）特別会計</v>
          </cell>
          <cell r="B34" t="e">
            <v>#N/A</v>
          </cell>
          <cell r="C34">
            <v>3.51</v>
          </cell>
          <cell r="D34" t="e">
            <v>#N/A</v>
          </cell>
          <cell r="E34">
            <v>2.87</v>
          </cell>
          <cell r="F34" t="e">
            <v>#N/A</v>
          </cell>
          <cell r="G34">
            <v>3.75</v>
          </cell>
          <cell r="H34" t="e">
            <v>#N/A</v>
          </cell>
          <cell r="I34">
            <v>4.12</v>
          </cell>
          <cell r="J34" t="e">
            <v>#N/A</v>
          </cell>
          <cell r="K34">
            <v>3.17</v>
          </cell>
        </row>
        <row r="35">
          <cell r="A35" t="str">
            <v>北島町国民健康保険（保険事業勘定）特別会計</v>
          </cell>
          <cell r="B35" t="e">
            <v>#N/A</v>
          </cell>
          <cell r="C35">
            <v>2.44</v>
          </cell>
          <cell r="D35" t="e">
            <v>#N/A</v>
          </cell>
          <cell r="E35">
            <v>2.4300000000000002</v>
          </cell>
          <cell r="F35" t="e">
            <v>#N/A</v>
          </cell>
          <cell r="G35">
            <v>2.35</v>
          </cell>
          <cell r="H35" t="e">
            <v>#N/A</v>
          </cell>
          <cell r="I35">
            <v>3.25</v>
          </cell>
          <cell r="J35" t="e">
            <v>#N/A</v>
          </cell>
          <cell r="K35">
            <v>3.29</v>
          </cell>
        </row>
        <row r="36">
          <cell r="A36" t="str">
            <v>北島町水道事業会計</v>
          </cell>
          <cell r="B36" t="e">
            <v>#N/A</v>
          </cell>
          <cell r="C36">
            <v>13.05</v>
          </cell>
          <cell r="D36" t="e">
            <v>#N/A</v>
          </cell>
          <cell r="E36">
            <v>12.74</v>
          </cell>
          <cell r="F36" t="e">
            <v>#N/A</v>
          </cell>
          <cell r="G36">
            <v>11.92</v>
          </cell>
          <cell r="H36" t="e">
            <v>#N/A</v>
          </cell>
          <cell r="I36">
            <v>13.54</v>
          </cell>
          <cell r="J36" t="e">
            <v>#N/A</v>
          </cell>
          <cell r="K36">
            <v>13.62</v>
          </cell>
        </row>
        <row r="40">
          <cell r="B40" t="str">
            <v>R01</v>
          </cell>
          <cell r="E40" t="str">
            <v>R02</v>
          </cell>
          <cell r="H40" t="str">
            <v>R03</v>
          </cell>
          <cell r="K40" t="str">
            <v>R04</v>
          </cell>
          <cell r="N40" t="str">
            <v>R05</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480</v>
          </cell>
          <cell r="G42">
            <v>439</v>
          </cell>
          <cell r="J42">
            <v>433</v>
          </cell>
          <cell r="M42">
            <v>431</v>
          </cell>
          <cell r="P42">
            <v>437</v>
          </cell>
        </row>
        <row r="43">
          <cell r="A43" t="str">
            <v>一時借入金の利子</v>
          </cell>
          <cell r="B43" t="str">
            <v>-</v>
          </cell>
          <cell r="E43" t="str">
            <v>-</v>
          </cell>
          <cell r="H43" t="str">
            <v>-</v>
          </cell>
          <cell r="K43" t="str">
            <v>-</v>
          </cell>
          <cell r="N43" t="str">
            <v>-</v>
          </cell>
        </row>
        <row r="44">
          <cell r="A44" t="str">
            <v>債務負担行為に基づく支出額</v>
          </cell>
          <cell r="B44" t="str">
            <v>-</v>
          </cell>
          <cell r="E44" t="str">
            <v>-</v>
          </cell>
          <cell r="H44" t="str">
            <v>-</v>
          </cell>
          <cell r="K44" t="str">
            <v>-</v>
          </cell>
          <cell r="N44" t="str">
            <v>-</v>
          </cell>
        </row>
        <row r="45">
          <cell r="A45" t="str">
            <v>組合等が起こした地方債の元利償還金に対する負担金等</v>
          </cell>
          <cell r="B45">
            <v>43</v>
          </cell>
          <cell r="E45">
            <v>43</v>
          </cell>
          <cell r="H45">
            <v>43</v>
          </cell>
          <cell r="K45">
            <v>46</v>
          </cell>
          <cell r="N45">
            <v>47</v>
          </cell>
        </row>
        <row r="46">
          <cell r="A46" t="str">
            <v>公営企業債の元利償還金に対する繰入金</v>
          </cell>
          <cell r="B46">
            <v>103</v>
          </cell>
          <cell r="E46">
            <v>108</v>
          </cell>
          <cell r="H46">
            <v>113</v>
          </cell>
          <cell r="K46">
            <v>110</v>
          </cell>
          <cell r="N46">
            <v>114</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547</v>
          </cell>
          <cell r="E49">
            <v>524</v>
          </cell>
          <cell r="H49">
            <v>521</v>
          </cell>
          <cell r="K49">
            <v>564</v>
          </cell>
          <cell r="N49">
            <v>604</v>
          </cell>
        </row>
        <row r="50">
          <cell r="A50" t="str">
            <v>実質公債費比率の分子</v>
          </cell>
          <cell r="B50" t="e">
            <v>#N/A</v>
          </cell>
          <cell r="C50">
            <v>213</v>
          </cell>
          <cell r="D50" t="e">
            <v>#N/A</v>
          </cell>
          <cell r="E50" t="e">
            <v>#N/A</v>
          </cell>
          <cell r="F50">
            <v>236</v>
          </cell>
          <cell r="G50" t="e">
            <v>#N/A</v>
          </cell>
          <cell r="H50" t="e">
            <v>#N/A</v>
          </cell>
          <cell r="I50">
            <v>244</v>
          </cell>
          <cell r="J50" t="e">
            <v>#N/A</v>
          </cell>
          <cell r="K50" t="e">
            <v>#N/A</v>
          </cell>
          <cell r="L50">
            <v>289</v>
          </cell>
          <cell r="M50" t="e">
            <v>#N/A</v>
          </cell>
          <cell r="N50" t="e">
            <v>#N/A</v>
          </cell>
          <cell r="O50">
            <v>328</v>
          </cell>
          <cell r="P50" t="e">
            <v>#N/A</v>
          </cell>
        </row>
        <row r="54">
          <cell r="B54" t="str">
            <v>R01</v>
          </cell>
          <cell r="E54" t="str">
            <v>R02</v>
          </cell>
          <cell r="H54" t="str">
            <v>R03</v>
          </cell>
          <cell r="K54" t="str">
            <v>R04</v>
          </cell>
          <cell r="N54" t="str">
            <v>R05</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5429</v>
          </cell>
          <cell r="G56">
            <v>5558</v>
          </cell>
          <cell r="J56">
            <v>5608</v>
          </cell>
          <cell r="M56">
            <v>5503</v>
          </cell>
          <cell r="P56">
            <v>5563</v>
          </cell>
        </row>
        <row r="57">
          <cell r="A57" t="str">
            <v>充当可能特定歳入</v>
          </cell>
          <cell r="D57">
            <v>73</v>
          </cell>
          <cell r="G57">
            <v>161</v>
          </cell>
          <cell r="J57">
            <v>261</v>
          </cell>
          <cell r="M57">
            <v>251</v>
          </cell>
          <cell r="P57">
            <v>234</v>
          </cell>
        </row>
        <row r="58">
          <cell r="A58" t="str">
            <v>充当可能基金</v>
          </cell>
          <cell r="D58">
            <v>5022</v>
          </cell>
          <cell r="G58">
            <v>5247</v>
          </cell>
          <cell r="J58">
            <v>5594</v>
          </cell>
          <cell r="M58">
            <v>5727</v>
          </cell>
          <cell r="P58">
            <v>6000</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480</v>
          </cell>
          <cell r="E62">
            <v>469</v>
          </cell>
          <cell r="H62">
            <v>459</v>
          </cell>
          <cell r="K62">
            <v>430</v>
          </cell>
          <cell r="N62">
            <v>405</v>
          </cell>
        </row>
        <row r="63">
          <cell r="A63" t="str">
            <v>組合等負担等見込額</v>
          </cell>
          <cell r="B63">
            <v>346</v>
          </cell>
          <cell r="E63">
            <v>324</v>
          </cell>
          <cell r="H63">
            <v>285</v>
          </cell>
          <cell r="K63">
            <v>243</v>
          </cell>
          <cell r="N63">
            <v>212</v>
          </cell>
        </row>
        <row r="64">
          <cell r="A64" t="str">
            <v>公営企業債等繰入見込額</v>
          </cell>
          <cell r="B64">
            <v>2139</v>
          </cell>
          <cell r="E64">
            <v>2206</v>
          </cell>
          <cell r="H64">
            <v>2179</v>
          </cell>
          <cell r="K64">
            <v>2208</v>
          </cell>
          <cell r="N64">
            <v>2175</v>
          </cell>
        </row>
        <row r="65">
          <cell r="A65" t="str">
            <v>債務負担行為に基づく支出予定額</v>
          </cell>
          <cell r="B65" t="str">
            <v>-</v>
          </cell>
          <cell r="E65" t="str">
            <v>-</v>
          </cell>
          <cell r="H65" t="str">
            <v>-</v>
          </cell>
          <cell r="K65" t="str">
            <v>-</v>
          </cell>
          <cell r="N65" t="str">
            <v>-</v>
          </cell>
        </row>
        <row r="66">
          <cell r="A66" t="str">
            <v>一般会計等に係る地方債の現在高</v>
          </cell>
          <cell r="B66">
            <v>5705</v>
          </cell>
          <cell r="E66">
            <v>6027</v>
          </cell>
          <cell r="H66">
            <v>6455</v>
          </cell>
          <cell r="K66">
            <v>6490</v>
          </cell>
          <cell r="N66">
            <v>6475</v>
          </cell>
        </row>
        <row r="67">
          <cell r="A67" t="str">
            <v>将来負担比率の分子</v>
          </cell>
          <cell r="B67" t="e">
            <v>#N/A</v>
          </cell>
          <cell r="C67">
            <v>0</v>
          </cell>
          <cell r="D67" t="e">
            <v>#N/A</v>
          </cell>
          <cell r="E67" t="e">
            <v>#N/A</v>
          </cell>
          <cell r="F67">
            <v>0</v>
          </cell>
          <cell r="G67" t="e">
            <v>#N/A</v>
          </cell>
          <cell r="H67" t="e">
            <v>#N/A</v>
          </cell>
          <cell r="I67">
            <v>0</v>
          </cell>
          <cell r="J67" t="e">
            <v>#N/A</v>
          </cell>
          <cell r="K67" t="e">
            <v>#N/A</v>
          </cell>
          <cell r="L67">
            <v>0</v>
          </cell>
          <cell r="M67" t="e">
            <v>#N/A</v>
          </cell>
          <cell r="N67" t="e">
            <v>#N/A</v>
          </cell>
          <cell r="O67">
            <v>0</v>
          </cell>
          <cell r="P67" t="e">
            <v>#N/A</v>
          </cell>
        </row>
        <row r="71">
          <cell r="B71" t="str">
            <v>R03</v>
          </cell>
          <cell r="C71" t="str">
            <v>R04</v>
          </cell>
          <cell r="D71" t="str">
            <v>R05</v>
          </cell>
        </row>
        <row r="72">
          <cell r="A72" t="str">
            <v>財政調整基金</v>
          </cell>
          <cell r="B72">
            <v>3160</v>
          </cell>
          <cell r="C72">
            <v>3364</v>
          </cell>
          <cell r="D72">
            <v>3581</v>
          </cell>
        </row>
        <row r="73">
          <cell r="A73" t="str">
            <v>減債基金</v>
          </cell>
          <cell r="B73">
            <v>239</v>
          </cell>
          <cell r="C73">
            <v>239</v>
          </cell>
          <cell r="D73">
            <v>239</v>
          </cell>
        </row>
        <row r="74">
          <cell r="A74" t="str">
            <v>その他特定目的基金</v>
          </cell>
          <cell r="B74">
            <v>1494</v>
          </cell>
          <cell r="C74">
            <v>1504</v>
          </cell>
          <cell r="D74">
            <v>1511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61.2</v>
          </cell>
          <cell r="BX53">
            <v>62</v>
          </cell>
          <cell r="CF53">
            <v>63.1</v>
          </cell>
          <cell r="CN53">
            <v>64.099999999999994</v>
          </cell>
          <cell r="CV53">
            <v>65.5</v>
          </cell>
        </row>
        <row r="55">
          <cell r="AN55" t="str">
            <v>類似団体内平均値</v>
          </cell>
          <cell r="BP55">
            <v>20.3</v>
          </cell>
          <cell r="BX55">
            <v>15.5</v>
          </cell>
          <cell r="CF55">
            <v>4.5999999999999996</v>
          </cell>
          <cell r="CN55">
            <v>1.6</v>
          </cell>
          <cell r="CV55">
            <v>0</v>
          </cell>
        </row>
        <row r="57">
          <cell r="BP57">
            <v>60.4</v>
          </cell>
          <cell r="BX57">
            <v>61.5</v>
          </cell>
          <cell r="CF57">
            <v>61.3</v>
          </cell>
          <cell r="CN57">
            <v>62.4</v>
          </cell>
          <cell r="CV57">
            <v>63.5</v>
          </cell>
        </row>
        <row r="72">
          <cell r="BP72" t="str">
            <v>R01</v>
          </cell>
          <cell r="BX72" t="str">
            <v>R02</v>
          </cell>
          <cell r="CF72" t="str">
            <v>R03</v>
          </cell>
          <cell r="CN72" t="str">
            <v>R04</v>
          </cell>
          <cell r="CV72" t="str">
            <v>R05</v>
          </cell>
        </row>
        <row r="73">
          <cell r="AN73" t="str">
            <v>当該団体値</v>
          </cell>
        </row>
        <row r="75">
          <cell r="BP75">
            <v>5.3</v>
          </cell>
          <cell r="BX75">
            <v>5.2</v>
          </cell>
          <cell r="CF75">
            <v>5</v>
          </cell>
          <cell r="CN75">
            <v>5.3</v>
          </cell>
          <cell r="CV75">
            <v>5.7</v>
          </cell>
        </row>
        <row r="77">
          <cell r="AN77" t="str">
            <v>類似団体内平均値</v>
          </cell>
          <cell r="BP77">
            <v>20.3</v>
          </cell>
          <cell r="BX77">
            <v>15.5</v>
          </cell>
          <cell r="CF77">
            <v>4.5999999999999996</v>
          </cell>
          <cell r="CN77">
            <v>1.6</v>
          </cell>
          <cell r="CV77">
            <v>0</v>
          </cell>
        </row>
        <row r="79">
          <cell r="BP79">
            <v>6.6</v>
          </cell>
          <cell r="BX79">
            <v>6.4</v>
          </cell>
          <cell r="CF79">
            <v>6.3</v>
          </cell>
          <cell r="CN79">
            <v>6.6</v>
          </cell>
          <cell r="CV79">
            <v>6.8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9555958</v>
      </c>
      <c r="BO4" s="371"/>
      <c r="BP4" s="371"/>
      <c r="BQ4" s="371"/>
      <c r="BR4" s="371"/>
      <c r="BS4" s="371"/>
      <c r="BT4" s="371"/>
      <c r="BU4" s="372"/>
      <c r="BV4" s="370">
        <v>9402977</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2.8</v>
      </c>
      <c r="CU4" s="377"/>
      <c r="CV4" s="377"/>
      <c r="CW4" s="377"/>
      <c r="CX4" s="377"/>
      <c r="CY4" s="377"/>
      <c r="CZ4" s="377"/>
      <c r="DA4" s="378"/>
      <c r="DB4" s="376">
        <v>8.1999999999999993</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9349265</v>
      </c>
      <c r="BO5" s="408"/>
      <c r="BP5" s="408"/>
      <c r="BQ5" s="408"/>
      <c r="BR5" s="408"/>
      <c r="BS5" s="408"/>
      <c r="BT5" s="408"/>
      <c r="BU5" s="409"/>
      <c r="BV5" s="407">
        <v>8901040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91.5</v>
      </c>
      <c r="CU5" s="405"/>
      <c r="CV5" s="405"/>
      <c r="CW5" s="405"/>
      <c r="CX5" s="405"/>
      <c r="CY5" s="405"/>
      <c r="CZ5" s="405"/>
      <c r="DA5" s="406"/>
      <c r="DB5" s="404">
        <v>90.5</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206693</v>
      </c>
      <c r="BO6" s="408"/>
      <c r="BP6" s="408"/>
      <c r="BQ6" s="408"/>
      <c r="BR6" s="408"/>
      <c r="BS6" s="408"/>
      <c r="BT6" s="408"/>
      <c r="BU6" s="409"/>
      <c r="BV6" s="407">
        <v>501937</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92.5</v>
      </c>
      <c r="CU6" s="445"/>
      <c r="CV6" s="445"/>
      <c r="CW6" s="445"/>
      <c r="CX6" s="445"/>
      <c r="CY6" s="445"/>
      <c r="CZ6" s="445"/>
      <c r="DA6" s="446"/>
      <c r="DB6" s="444">
        <v>92.7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50020</v>
      </c>
      <c r="BO7" s="408"/>
      <c r="BP7" s="408"/>
      <c r="BQ7" s="408"/>
      <c r="BR7" s="408"/>
      <c r="BS7" s="408"/>
      <c r="BT7" s="408"/>
      <c r="BU7" s="409"/>
      <c r="BV7" s="407">
        <v>68233</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5513878</v>
      </c>
      <c r="CU7" s="408"/>
      <c r="CV7" s="408"/>
      <c r="CW7" s="408"/>
      <c r="CX7" s="408"/>
      <c r="CY7" s="408"/>
      <c r="CZ7" s="408"/>
      <c r="DA7" s="409"/>
      <c r="DB7" s="407">
        <v>5269625</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156673</v>
      </c>
      <c r="BO8" s="408"/>
      <c r="BP8" s="408"/>
      <c r="BQ8" s="408"/>
      <c r="BR8" s="408"/>
      <c r="BS8" s="408"/>
      <c r="BT8" s="408"/>
      <c r="BU8" s="409"/>
      <c r="BV8" s="407">
        <v>433704</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0.72</v>
      </c>
      <c r="CU8" s="448"/>
      <c r="CV8" s="448"/>
      <c r="CW8" s="448"/>
      <c r="CX8" s="448"/>
      <c r="CY8" s="448"/>
      <c r="CZ8" s="448"/>
      <c r="DA8" s="449"/>
      <c r="DB8" s="447">
        <v>0.74</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22745</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-277031</v>
      </c>
      <c r="BO9" s="408"/>
      <c r="BP9" s="408"/>
      <c r="BQ9" s="408"/>
      <c r="BR9" s="408"/>
      <c r="BS9" s="408"/>
      <c r="BT9" s="408"/>
      <c r="BU9" s="409"/>
      <c r="BV9" s="407">
        <v>-75286</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8.9</v>
      </c>
      <c r="CU9" s="405"/>
      <c r="CV9" s="405"/>
      <c r="CW9" s="405"/>
      <c r="CX9" s="405"/>
      <c r="CY9" s="405"/>
      <c r="CZ9" s="405"/>
      <c r="DA9" s="406"/>
      <c r="DB9" s="404">
        <v>8.6</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22446</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216852</v>
      </c>
      <c r="BO10" s="408"/>
      <c r="BP10" s="408"/>
      <c r="BQ10" s="408"/>
      <c r="BR10" s="408"/>
      <c r="BS10" s="408"/>
      <c r="BT10" s="408"/>
      <c r="BU10" s="409"/>
      <c r="BV10" s="407">
        <v>254495</v>
      </c>
      <c r="BW10" s="408"/>
      <c r="BX10" s="408"/>
      <c r="BY10" s="408"/>
      <c r="BZ10" s="408"/>
      <c r="CA10" s="408"/>
      <c r="CB10" s="408"/>
      <c r="CC10" s="409"/>
      <c r="CD10" s="184" t="s">
        <v>115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81"/>
      <c r="B12" s="467" t="s">
        <v>122</v>
      </c>
      <c r="C12" s="468"/>
      <c r="D12" s="468"/>
      <c r="E12" s="468"/>
      <c r="F12" s="468"/>
      <c r="G12" s="468"/>
      <c r="H12" s="468"/>
      <c r="I12" s="468"/>
      <c r="J12" s="468"/>
      <c r="K12" s="469"/>
      <c r="L12" s="476" t="s">
        <v>123</v>
      </c>
      <c r="M12" s="477"/>
      <c r="N12" s="477"/>
      <c r="O12" s="477"/>
      <c r="P12" s="477"/>
      <c r="Q12" s="478"/>
      <c r="R12" s="479">
        <v>23680</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90</v>
      </c>
      <c r="AV12" s="440"/>
      <c r="AW12" s="440"/>
      <c r="AX12" s="440"/>
      <c r="AY12" s="441" t="s">
        <v>127</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50000</v>
      </c>
      <c r="BW12" s="408"/>
      <c r="BX12" s="408"/>
      <c r="BY12" s="408"/>
      <c r="BZ12" s="408"/>
      <c r="CA12" s="408"/>
      <c r="CB12" s="408"/>
      <c r="CC12" s="409"/>
      <c r="CD12" s="410" t="s">
        <v>128</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129</v>
      </c>
      <c r="N13" s="499"/>
      <c r="O13" s="499"/>
      <c r="P13" s="499"/>
      <c r="Q13" s="500"/>
      <c r="R13" s="491">
        <v>23512</v>
      </c>
      <c r="S13" s="492"/>
      <c r="T13" s="492"/>
      <c r="U13" s="492"/>
      <c r="V13" s="493"/>
      <c r="W13" s="423" t="s">
        <v>130</v>
      </c>
      <c r="X13" s="424"/>
      <c r="Y13" s="424"/>
      <c r="Z13" s="424"/>
      <c r="AA13" s="424"/>
      <c r="AB13" s="414"/>
      <c r="AC13" s="458">
        <v>261</v>
      </c>
      <c r="AD13" s="459"/>
      <c r="AE13" s="459"/>
      <c r="AF13" s="459"/>
      <c r="AG13" s="501"/>
      <c r="AH13" s="458">
        <v>259</v>
      </c>
      <c r="AI13" s="459"/>
      <c r="AJ13" s="459"/>
      <c r="AK13" s="459"/>
      <c r="AL13" s="460"/>
      <c r="AM13" s="436" t="s">
        <v>131</v>
      </c>
      <c r="AN13" s="437"/>
      <c r="AO13" s="437"/>
      <c r="AP13" s="437"/>
      <c r="AQ13" s="437"/>
      <c r="AR13" s="437"/>
      <c r="AS13" s="437"/>
      <c r="AT13" s="438"/>
      <c r="AU13" s="439" t="s">
        <v>132</v>
      </c>
      <c r="AV13" s="440"/>
      <c r="AW13" s="440"/>
      <c r="AX13" s="440"/>
      <c r="AY13" s="441" t="s">
        <v>133</v>
      </c>
      <c r="AZ13" s="442"/>
      <c r="BA13" s="442"/>
      <c r="BB13" s="442"/>
      <c r="BC13" s="442"/>
      <c r="BD13" s="442"/>
      <c r="BE13" s="442"/>
      <c r="BF13" s="442"/>
      <c r="BG13" s="442"/>
      <c r="BH13" s="442"/>
      <c r="BI13" s="442"/>
      <c r="BJ13" s="442"/>
      <c r="BK13" s="442"/>
      <c r="BL13" s="442"/>
      <c r="BM13" s="443"/>
      <c r="BN13" s="407">
        <v>-60179</v>
      </c>
      <c r="BO13" s="408"/>
      <c r="BP13" s="408"/>
      <c r="BQ13" s="408"/>
      <c r="BR13" s="408"/>
      <c r="BS13" s="408"/>
      <c r="BT13" s="408"/>
      <c r="BU13" s="409"/>
      <c r="BV13" s="407">
        <v>129209</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5.7</v>
      </c>
      <c r="CU13" s="405"/>
      <c r="CV13" s="405"/>
      <c r="CW13" s="405"/>
      <c r="CX13" s="405"/>
      <c r="CY13" s="405"/>
      <c r="CZ13" s="405"/>
      <c r="DA13" s="406"/>
      <c r="DB13" s="404">
        <v>5.3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23574</v>
      </c>
      <c r="S14" s="492"/>
      <c r="T14" s="492"/>
      <c r="U14" s="492"/>
      <c r="V14" s="493"/>
      <c r="W14" s="397"/>
      <c r="X14" s="398"/>
      <c r="Y14" s="398"/>
      <c r="Z14" s="398"/>
      <c r="AA14" s="398"/>
      <c r="AB14" s="387"/>
      <c r="AC14" s="494">
        <v>2.5</v>
      </c>
      <c r="AD14" s="495"/>
      <c r="AE14" s="495"/>
      <c r="AF14" s="495"/>
      <c r="AG14" s="496"/>
      <c r="AH14" s="494">
        <v>2.6</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129</v>
      </c>
      <c r="N15" s="499"/>
      <c r="O15" s="499"/>
      <c r="P15" s="499"/>
      <c r="Q15" s="500"/>
      <c r="R15" s="491">
        <v>23408</v>
      </c>
      <c r="S15" s="492"/>
      <c r="T15" s="492"/>
      <c r="U15" s="492"/>
      <c r="V15" s="493"/>
      <c r="W15" s="423" t="s">
        <v>137</v>
      </c>
      <c r="X15" s="424"/>
      <c r="Y15" s="424"/>
      <c r="Z15" s="424"/>
      <c r="AA15" s="424"/>
      <c r="AB15" s="414"/>
      <c r="AC15" s="458">
        <v>2855</v>
      </c>
      <c r="AD15" s="459"/>
      <c r="AE15" s="459"/>
      <c r="AF15" s="459"/>
      <c r="AG15" s="501"/>
      <c r="AH15" s="458">
        <v>2809</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3265282</v>
      </c>
      <c r="BO15" s="371"/>
      <c r="BP15" s="371"/>
      <c r="BQ15" s="371"/>
      <c r="BR15" s="371"/>
      <c r="BS15" s="371"/>
      <c r="BT15" s="371"/>
      <c r="BU15" s="372"/>
      <c r="BV15" s="370">
        <v>3115466</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27.5</v>
      </c>
      <c r="AD16" s="495"/>
      <c r="AE16" s="495"/>
      <c r="AF16" s="495"/>
      <c r="AG16" s="496"/>
      <c r="AH16" s="494">
        <v>28</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4543133</v>
      </c>
      <c r="BO16" s="408"/>
      <c r="BP16" s="408"/>
      <c r="BQ16" s="408"/>
      <c r="BR16" s="408"/>
      <c r="BS16" s="408"/>
      <c r="BT16" s="408"/>
      <c r="BU16" s="409"/>
      <c r="BV16" s="407">
        <v>4288943</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141</v>
      </c>
      <c r="S17" s="514"/>
      <c r="T17" s="514"/>
      <c r="U17" s="514"/>
      <c r="V17" s="515"/>
      <c r="W17" s="423" t="s">
        <v>144</v>
      </c>
      <c r="X17" s="424"/>
      <c r="Y17" s="424"/>
      <c r="Z17" s="424"/>
      <c r="AA17" s="424"/>
      <c r="AB17" s="414"/>
      <c r="AC17" s="458">
        <v>7264</v>
      </c>
      <c r="AD17" s="459"/>
      <c r="AE17" s="459"/>
      <c r="AF17" s="459"/>
      <c r="AG17" s="501"/>
      <c r="AH17" s="458">
        <v>6961</v>
      </c>
      <c r="AI17" s="459"/>
      <c r="AJ17" s="459"/>
      <c r="AK17" s="459"/>
      <c r="AL17" s="460"/>
      <c r="AM17" s="436"/>
      <c r="AN17" s="437"/>
      <c r="AO17" s="437"/>
      <c r="AP17" s="437"/>
      <c r="AQ17" s="437"/>
      <c r="AR17" s="437"/>
      <c r="AS17" s="437"/>
      <c r="AT17" s="438"/>
      <c r="AU17" s="439"/>
      <c r="AV17" s="440"/>
      <c r="AW17" s="440"/>
      <c r="AX17" s="440"/>
      <c r="AY17" s="441" t="s">
        <v>145</v>
      </c>
      <c r="AZ17" s="442"/>
      <c r="BA17" s="442"/>
      <c r="BB17" s="442"/>
      <c r="BC17" s="442"/>
      <c r="BD17" s="442"/>
      <c r="BE17" s="442"/>
      <c r="BF17" s="442"/>
      <c r="BG17" s="442"/>
      <c r="BH17" s="442"/>
      <c r="BI17" s="442"/>
      <c r="BJ17" s="442"/>
      <c r="BK17" s="442"/>
      <c r="BL17" s="442"/>
      <c r="BM17" s="443"/>
      <c r="BN17" s="407">
        <v>4159872</v>
      </c>
      <c r="BO17" s="408"/>
      <c r="BP17" s="408"/>
      <c r="BQ17" s="408"/>
      <c r="BR17" s="408"/>
      <c r="BS17" s="408"/>
      <c r="BT17" s="408"/>
      <c r="BU17" s="409"/>
      <c r="BV17" s="407">
        <v>3968921</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146</v>
      </c>
      <c r="C18" s="450"/>
      <c r="D18" s="450"/>
      <c r="E18" s="533"/>
      <c r="F18" s="533"/>
      <c r="G18" s="533"/>
      <c r="H18" s="533"/>
      <c r="I18" s="533"/>
      <c r="J18" s="533"/>
      <c r="K18" s="533"/>
      <c r="L18" s="534">
        <v>8.74</v>
      </c>
      <c r="M18" s="534"/>
      <c r="N18" s="534"/>
      <c r="O18" s="534"/>
      <c r="P18" s="534"/>
      <c r="Q18" s="534"/>
      <c r="R18" s="535"/>
      <c r="S18" s="535"/>
      <c r="T18" s="535"/>
      <c r="U18" s="535"/>
      <c r="V18" s="536"/>
      <c r="W18" s="425"/>
      <c r="X18" s="426"/>
      <c r="Y18" s="426"/>
      <c r="Z18" s="426"/>
      <c r="AA18" s="426"/>
      <c r="AB18" s="417"/>
      <c r="AC18" s="537">
        <v>70</v>
      </c>
      <c r="AD18" s="538"/>
      <c r="AE18" s="538"/>
      <c r="AF18" s="538"/>
      <c r="AG18" s="539"/>
      <c r="AH18" s="537">
        <v>69.400000000000006</v>
      </c>
      <c r="AI18" s="538"/>
      <c r="AJ18" s="538"/>
      <c r="AK18" s="538"/>
      <c r="AL18" s="540"/>
      <c r="AM18" s="436"/>
      <c r="AN18" s="437"/>
      <c r="AO18" s="437"/>
      <c r="AP18" s="437"/>
      <c r="AQ18" s="437"/>
      <c r="AR18" s="437"/>
      <c r="AS18" s="437"/>
      <c r="AT18" s="438"/>
      <c r="AU18" s="439"/>
      <c r="AV18" s="440"/>
      <c r="AW18" s="440"/>
      <c r="AX18" s="440"/>
      <c r="AY18" s="441" t="s">
        <v>147</v>
      </c>
      <c r="AZ18" s="442"/>
      <c r="BA18" s="442"/>
      <c r="BB18" s="442"/>
      <c r="BC18" s="442"/>
      <c r="BD18" s="442"/>
      <c r="BE18" s="442"/>
      <c r="BF18" s="442"/>
      <c r="BG18" s="442"/>
      <c r="BH18" s="442"/>
      <c r="BI18" s="442"/>
      <c r="BJ18" s="442"/>
      <c r="BK18" s="442"/>
      <c r="BL18" s="442"/>
      <c r="BM18" s="443"/>
      <c r="BN18" s="407">
        <v>5145686</v>
      </c>
      <c r="BO18" s="408"/>
      <c r="BP18" s="408"/>
      <c r="BQ18" s="408"/>
      <c r="BR18" s="408"/>
      <c r="BS18" s="408"/>
      <c r="BT18" s="408"/>
      <c r="BU18" s="409"/>
      <c r="BV18" s="407">
        <v>4906918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148</v>
      </c>
      <c r="C19" s="450"/>
      <c r="D19" s="450"/>
      <c r="E19" s="533"/>
      <c r="F19" s="533"/>
      <c r="G19" s="533"/>
      <c r="H19" s="533"/>
      <c r="I19" s="533"/>
      <c r="J19" s="533"/>
      <c r="K19" s="533"/>
      <c r="L19" s="541">
        <v>2602</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149</v>
      </c>
      <c r="AZ19" s="442"/>
      <c r="BA19" s="442"/>
      <c r="BB19" s="442"/>
      <c r="BC19" s="442"/>
      <c r="BD19" s="442"/>
      <c r="BE19" s="442"/>
      <c r="BF19" s="442"/>
      <c r="BG19" s="442"/>
      <c r="BH19" s="442"/>
      <c r="BI19" s="442"/>
      <c r="BJ19" s="442"/>
      <c r="BK19" s="442"/>
      <c r="BL19" s="442"/>
      <c r="BM19" s="443"/>
      <c r="BN19" s="407">
        <v>6675270</v>
      </c>
      <c r="BO19" s="408"/>
      <c r="BP19" s="408"/>
      <c r="BQ19" s="408"/>
      <c r="BR19" s="408"/>
      <c r="BS19" s="408"/>
      <c r="BT19" s="408"/>
      <c r="BU19" s="409"/>
      <c r="BV19" s="407">
        <v>6467595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150</v>
      </c>
      <c r="C20" s="450"/>
      <c r="D20" s="450"/>
      <c r="E20" s="533"/>
      <c r="F20" s="533"/>
      <c r="G20" s="533"/>
      <c r="H20" s="533"/>
      <c r="I20" s="533"/>
      <c r="J20" s="533"/>
      <c r="K20" s="533"/>
      <c r="L20" s="541">
        <v>9353</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151</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152</v>
      </c>
      <c r="C22" s="551"/>
      <c r="D22" s="552"/>
      <c r="E22" s="419" t="s">
        <v>1</v>
      </c>
      <c r="F22" s="424"/>
      <c r="G22" s="424"/>
      <c r="H22" s="424"/>
      <c r="I22" s="424"/>
      <c r="J22" s="424"/>
      <c r="K22" s="414"/>
      <c r="L22" s="419" t="s">
        <v>153</v>
      </c>
      <c r="M22" s="424"/>
      <c r="N22" s="424"/>
      <c r="O22" s="424"/>
      <c r="P22" s="414"/>
      <c r="Q22" s="582" t="s">
        <v>154</v>
      </c>
      <c r="R22" s="583"/>
      <c r="S22" s="583"/>
      <c r="T22" s="583"/>
      <c r="U22" s="583"/>
      <c r="V22" s="584"/>
      <c r="W22" s="550" t="s">
        <v>155</v>
      </c>
      <c r="X22" s="551"/>
      <c r="Y22" s="552"/>
      <c r="Z22" s="419" t="s">
        <v>1</v>
      </c>
      <c r="AA22" s="424"/>
      <c r="AB22" s="424"/>
      <c r="AC22" s="424"/>
      <c r="AD22" s="424"/>
      <c r="AE22" s="424"/>
      <c r="AF22" s="424"/>
      <c r="AG22" s="414"/>
      <c r="AH22" s="588" t="s">
        <v>156</v>
      </c>
      <c r="AI22" s="424"/>
      <c r="AJ22" s="424"/>
      <c r="AK22" s="424"/>
      <c r="AL22" s="414"/>
      <c r="AM22" s="588" t="s">
        <v>157</v>
      </c>
      <c r="AN22" s="589"/>
      <c r="AO22" s="589"/>
      <c r="AP22" s="589"/>
      <c r="AQ22" s="589"/>
      <c r="AR22" s="590"/>
      <c r="AS22" s="582" t="s">
        <v>154</v>
      </c>
      <c r="AT22" s="583"/>
      <c r="AU22" s="583"/>
      <c r="AV22" s="583"/>
      <c r="AW22" s="583"/>
      <c r="AX22" s="594"/>
      <c r="AY22" s="367" t="s">
        <v>158</v>
      </c>
      <c r="AZ22" s="368"/>
      <c r="BA22" s="368"/>
      <c r="BB22" s="368"/>
      <c r="BC22" s="368"/>
      <c r="BD22" s="368"/>
      <c r="BE22" s="368"/>
      <c r="BF22" s="368"/>
      <c r="BG22" s="368"/>
      <c r="BH22" s="368"/>
      <c r="BI22" s="368"/>
      <c r="BJ22" s="368"/>
      <c r="BK22" s="368"/>
      <c r="BL22" s="368"/>
      <c r="BM22" s="369"/>
      <c r="BN22" s="370">
        <v>6474598</v>
      </c>
      <c r="BO22" s="371"/>
      <c r="BP22" s="371"/>
      <c r="BQ22" s="371"/>
      <c r="BR22" s="371"/>
      <c r="BS22" s="371"/>
      <c r="BT22" s="371"/>
      <c r="BU22" s="372"/>
      <c r="BV22" s="370">
        <v>6490014</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159</v>
      </c>
      <c r="AZ23" s="442"/>
      <c r="BA23" s="442"/>
      <c r="BB23" s="442"/>
      <c r="BC23" s="442"/>
      <c r="BD23" s="442"/>
      <c r="BE23" s="442"/>
      <c r="BF23" s="442"/>
      <c r="BG23" s="442"/>
      <c r="BH23" s="442"/>
      <c r="BI23" s="442"/>
      <c r="BJ23" s="442"/>
      <c r="BK23" s="442"/>
      <c r="BL23" s="442"/>
      <c r="BM23" s="443"/>
      <c r="BN23" s="407">
        <v>5398716</v>
      </c>
      <c r="BO23" s="408"/>
      <c r="BP23" s="408"/>
      <c r="BQ23" s="408"/>
      <c r="BR23" s="408"/>
      <c r="BS23" s="408"/>
      <c r="BT23" s="408"/>
      <c r="BU23" s="409"/>
      <c r="BV23" s="407">
        <v>5522155</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160</v>
      </c>
      <c r="F24" s="437"/>
      <c r="G24" s="437"/>
      <c r="H24" s="437"/>
      <c r="I24" s="437"/>
      <c r="J24" s="437"/>
      <c r="K24" s="438"/>
      <c r="L24" s="458">
        <v>1</v>
      </c>
      <c r="M24" s="459"/>
      <c r="N24" s="459"/>
      <c r="O24" s="459"/>
      <c r="P24" s="501"/>
      <c r="Q24" s="458">
        <v>7700</v>
      </c>
      <c r="R24" s="459"/>
      <c r="S24" s="459"/>
      <c r="T24" s="459"/>
      <c r="U24" s="459"/>
      <c r="V24" s="501"/>
      <c r="W24" s="553"/>
      <c r="X24" s="554"/>
      <c r="Y24" s="555"/>
      <c r="Z24" s="457" t="s">
        <v>161</v>
      </c>
      <c r="AA24" s="437"/>
      <c r="AB24" s="437"/>
      <c r="AC24" s="437"/>
      <c r="AD24" s="437"/>
      <c r="AE24" s="437"/>
      <c r="AF24" s="437"/>
      <c r="AG24" s="438"/>
      <c r="AH24" s="458">
        <v>126</v>
      </c>
      <c r="AI24" s="459"/>
      <c r="AJ24" s="459"/>
      <c r="AK24" s="459"/>
      <c r="AL24" s="501"/>
      <c r="AM24" s="458">
        <v>382410</v>
      </c>
      <c r="AN24" s="459"/>
      <c r="AO24" s="459"/>
      <c r="AP24" s="459"/>
      <c r="AQ24" s="459"/>
      <c r="AR24" s="501"/>
      <c r="AS24" s="458">
        <v>3035</v>
      </c>
      <c r="AT24" s="459"/>
      <c r="AU24" s="459"/>
      <c r="AV24" s="459"/>
      <c r="AW24" s="459"/>
      <c r="AX24" s="460"/>
      <c r="AY24" s="526" t="s">
        <v>162</v>
      </c>
      <c r="AZ24" s="527"/>
      <c r="BA24" s="527"/>
      <c r="BB24" s="527"/>
      <c r="BC24" s="527"/>
      <c r="BD24" s="527"/>
      <c r="BE24" s="527"/>
      <c r="BF24" s="527"/>
      <c r="BG24" s="527"/>
      <c r="BH24" s="527"/>
      <c r="BI24" s="527"/>
      <c r="BJ24" s="527"/>
      <c r="BK24" s="527"/>
      <c r="BL24" s="527"/>
      <c r="BM24" s="528"/>
      <c r="BN24" s="407">
        <v>2839037</v>
      </c>
      <c r="BO24" s="408"/>
      <c r="BP24" s="408"/>
      <c r="BQ24" s="408"/>
      <c r="BR24" s="408"/>
      <c r="BS24" s="408"/>
      <c r="BT24" s="408"/>
      <c r="BU24" s="409"/>
      <c r="BV24" s="407">
        <v>2562907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163</v>
      </c>
      <c r="F25" s="437"/>
      <c r="G25" s="437"/>
      <c r="H25" s="437"/>
      <c r="I25" s="437"/>
      <c r="J25" s="437"/>
      <c r="K25" s="438"/>
      <c r="L25" s="458">
        <v>2</v>
      </c>
      <c r="M25" s="459"/>
      <c r="N25" s="459"/>
      <c r="O25" s="459"/>
      <c r="P25" s="501"/>
      <c r="Q25" s="458">
        <v>6160</v>
      </c>
      <c r="R25" s="459"/>
      <c r="S25" s="459"/>
      <c r="T25" s="459"/>
      <c r="U25" s="459"/>
      <c r="V25" s="501"/>
      <c r="W25" s="553"/>
      <c r="X25" s="554"/>
      <c r="Y25" s="555"/>
      <c r="Z25" s="457" t="s">
        <v>164</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165</v>
      </c>
      <c r="AZ25" s="368"/>
      <c r="BA25" s="368"/>
      <c r="BB25" s="368"/>
      <c r="BC25" s="368"/>
      <c r="BD25" s="368"/>
      <c r="BE25" s="368"/>
      <c r="BF25" s="368"/>
      <c r="BG25" s="368"/>
      <c r="BH25" s="368"/>
      <c r="BI25" s="368"/>
      <c r="BJ25" s="368"/>
      <c r="BK25" s="368"/>
      <c r="BL25" s="368"/>
      <c r="BM25" s="369"/>
      <c r="BN25" s="370">
        <v>475168</v>
      </c>
      <c r="BO25" s="371"/>
      <c r="BP25" s="371"/>
      <c r="BQ25" s="371"/>
      <c r="BR25" s="371"/>
      <c r="BS25" s="371"/>
      <c r="BT25" s="371"/>
      <c r="BU25" s="372"/>
      <c r="BV25" s="370">
        <v>595901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166</v>
      </c>
      <c r="F26" s="437"/>
      <c r="G26" s="437"/>
      <c r="H26" s="437"/>
      <c r="I26" s="437"/>
      <c r="J26" s="437"/>
      <c r="K26" s="438"/>
      <c r="L26" s="458">
        <v>1</v>
      </c>
      <c r="M26" s="459"/>
      <c r="N26" s="459"/>
      <c r="O26" s="459"/>
      <c r="P26" s="501"/>
      <c r="Q26" s="458">
        <v>5698</v>
      </c>
      <c r="R26" s="459"/>
      <c r="S26" s="459"/>
      <c r="T26" s="459"/>
      <c r="U26" s="459"/>
      <c r="V26" s="501"/>
      <c r="W26" s="553"/>
      <c r="X26" s="554"/>
      <c r="Y26" s="555"/>
      <c r="Z26" s="457" t="s">
        <v>167</v>
      </c>
      <c r="AA26" s="559"/>
      <c r="AB26" s="559"/>
      <c r="AC26" s="559"/>
      <c r="AD26" s="559"/>
      <c r="AE26" s="559"/>
      <c r="AF26" s="559"/>
      <c r="AG26" s="560"/>
      <c r="AH26" s="458">
        <v>18</v>
      </c>
      <c r="AI26" s="459"/>
      <c r="AJ26" s="459"/>
      <c r="AK26" s="459"/>
      <c r="AL26" s="501"/>
      <c r="AM26" s="458">
        <v>66474</v>
      </c>
      <c r="AN26" s="459"/>
      <c r="AO26" s="459"/>
      <c r="AP26" s="459"/>
      <c r="AQ26" s="459"/>
      <c r="AR26" s="501"/>
      <c r="AS26" s="458">
        <v>3693</v>
      </c>
      <c r="AT26" s="459"/>
      <c r="AU26" s="459"/>
      <c r="AV26" s="459"/>
      <c r="AW26" s="459"/>
      <c r="AX26" s="460"/>
      <c r="AY26" s="410" t="s">
        <v>168</v>
      </c>
      <c r="AZ26" s="411"/>
      <c r="BA26" s="411"/>
      <c r="BB26" s="411"/>
      <c r="BC26" s="411"/>
      <c r="BD26" s="411"/>
      <c r="BE26" s="411"/>
      <c r="BF26" s="411"/>
      <c r="BG26" s="411"/>
      <c r="BH26" s="411"/>
      <c r="BI26" s="411"/>
      <c r="BJ26" s="411"/>
      <c r="BK26" s="411"/>
      <c r="BL26" s="411"/>
      <c r="BM26" s="412"/>
      <c r="BN26" s="407">
        <v>9920</v>
      </c>
      <c r="BO26" s="408"/>
      <c r="BP26" s="408"/>
      <c r="BQ26" s="408"/>
      <c r="BR26" s="408"/>
      <c r="BS26" s="408"/>
      <c r="BT26" s="408"/>
      <c r="BU26" s="409"/>
      <c r="BV26" s="407">
        <v>9300</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169</v>
      </c>
      <c r="F27" s="437"/>
      <c r="G27" s="437"/>
      <c r="H27" s="437"/>
      <c r="I27" s="437"/>
      <c r="J27" s="437"/>
      <c r="K27" s="438"/>
      <c r="L27" s="458">
        <v>1</v>
      </c>
      <c r="M27" s="459"/>
      <c r="N27" s="459"/>
      <c r="O27" s="459"/>
      <c r="P27" s="501"/>
      <c r="Q27" s="458">
        <v>3309</v>
      </c>
      <c r="R27" s="459"/>
      <c r="S27" s="459"/>
      <c r="T27" s="459"/>
      <c r="U27" s="459"/>
      <c r="V27" s="501"/>
      <c r="W27" s="553"/>
      <c r="X27" s="554"/>
      <c r="Y27" s="555"/>
      <c r="Z27" s="457" t="s">
        <v>170</v>
      </c>
      <c r="AA27" s="437"/>
      <c r="AB27" s="437"/>
      <c r="AC27" s="437"/>
      <c r="AD27" s="437"/>
      <c r="AE27" s="437"/>
      <c r="AF27" s="437"/>
      <c r="AG27" s="438"/>
      <c r="AH27" s="458">
        <v>23</v>
      </c>
      <c r="AI27" s="459"/>
      <c r="AJ27" s="459"/>
      <c r="AK27" s="459"/>
      <c r="AL27" s="501"/>
      <c r="AM27" s="458">
        <v>55568</v>
      </c>
      <c r="AN27" s="459"/>
      <c r="AO27" s="459"/>
      <c r="AP27" s="459"/>
      <c r="AQ27" s="459"/>
      <c r="AR27" s="501"/>
      <c r="AS27" s="458">
        <v>2416</v>
      </c>
      <c r="AT27" s="459"/>
      <c r="AU27" s="459"/>
      <c r="AV27" s="459"/>
      <c r="AW27" s="459"/>
      <c r="AX27" s="460"/>
      <c r="AY27" s="502" t="s">
        <v>171</v>
      </c>
      <c r="AZ27" s="503"/>
      <c r="BA27" s="503"/>
      <c r="BB27" s="503"/>
      <c r="BC27" s="503"/>
      <c r="BD27" s="503"/>
      <c r="BE27" s="503"/>
      <c r="BF27" s="503"/>
      <c r="BG27" s="503"/>
      <c r="BH27" s="503"/>
      <c r="BI27" s="503"/>
      <c r="BJ27" s="503"/>
      <c r="BK27" s="503"/>
      <c r="BL27" s="503"/>
      <c r="BM27" s="504"/>
      <c r="BN27" s="529">
        <v>200000</v>
      </c>
      <c r="BO27" s="530"/>
      <c r="BP27" s="530"/>
      <c r="BQ27" s="530"/>
      <c r="BR27" s="530"/>
      <c r="BS27" s="530"/>
      <c r="BT27" s="530"/>
      <c r="BU27" s="531"/>
      <c r="BV27" s="529">
        <v>200000</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172</v>
      </c>
      <c r="F28" s="437"/>
      <c r="G28" s="437"/>
      <c r="H28" s="437"/>
      <c r="I28" s="437"/>
      <c r="J28" s="437"/>
      <c r="K28" s="438"/>
      <c r="L28" s="458">
        <v>1</v>
      </c>
      <c r="M28" s="459"/>
      <c r="N28" s="459"/>
      <c r="O28" s="459"/>
      <c r="P28" s="501"/>
      <c r="Q28" s="458">
        <v>2758</v>
      </c>
      <c r="R28" s="459"/>
      <c r="S28" s="459"/>
      <c r="T28" s="459"/>
      <c r="U28" s="459"/>
      <c r="V28" s="501"/>
      <c r="W28" s="553"/>
      <c r="X28" s="554"/>
      <c r="Y28" s="555"/>
      <c r="Z28" s="457" t="s">
        <v>173</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174</v>
      </c>
      <c r="AZ28" s="562"/>
      <c r="BA28" s="562"/>
      <c r="BB28" s="563"/>
      <c r="BC28" s="367" t="s">
        <v>46</v>
      </c>
      <c r="BD28" s="368"/>
      <c r="BE28" s="368"/>
      <c r="BF28" s="368"/>
      <c r="BG28" s="368"/>
      <c r="BH28" s="368"/>
      <c r="BI28" s="368"/>
      <c r="BJ28" s="368"/>
      <c r="BK28" s="368"/>
      <c r="BL28" s="368"/>
      <c r="BM28" s="369"/>
      <c r="BN28" s="370">
        <v>3581087</v>
      </c>
      <c r="BO28" s="371"/>
      <c r="BP28" s="371"/>
      <c r="BQ28" s="371"/>
      <c r="BR28" s="371"/>
      <c r="BS28" s="371"/>
      <c r="BT28" s="371"/>
      <c r="BU28" s="372"/>
      <c r="BV28" s="370">
        <v>3364235</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175</v>
      </c>
      <c r="F29" s="437"/>
      <c r="G29" s="437"/>
      <c r="H29" s="437"/>
      <c r="I29" s="437"/>
      <c r="J29" s="437"/>
      <c r="K29" s="438"/>
      <c r="L29" s="458">
        <v>11</v>
      </c>
      <c r="M29" s="459"/>
      <c r="N29" s="459"/>
      <c r="O29" s="459"/>
      <c r="P29" s="501"/>
      <c r="Q29" s="458">
        <v>2206</v>
      </c>
      <c r="R29" s="459"/>
      <c r="S29" s="459"/>
      <c r="T29" s="459"/>
      <c r="U29" s="459"/>
      <c r="V29" s="501"/>
      <c r="W29" s="556"/>
      <c r="X29" s="557"/>
      <c r="Y29" s="558"/>
      <c r="Z29" s="457" t="s">
        <v>176</v>
      </c>
      <c r="AA29" s="437"/>
      <c r="AB29" s="437"/>
      <c r="AC29" s="437"/>
      <c r="AD29" s="437"/>
      <c r="AE29" s="437"/>
      <c r="AF29" s="437"/>
      <c r="AG29" s="438"/>
      <c r="AH29" s="458">
        <v>149</v>
      </c>
      <c r="AI29" s="459"/>
      <c r="AJ29" s="459"/>
      <c r="AK29" s="459"/>
      <c r="AL29" s="501"/>
      <c r="AM29" s="458">
        <v>437978</v>
      </c>
      <c r="AN29" s="459"/>
      <c r="AO29" s="459"/>
      <c r="AP29" s="459"/>
      <c r="AQ29" s="459"/>
      <c r="AR29" s="501"/>
      <c r="AS29" s="458">
        <v>2939</v>
      </c>
      <c r="AT29" s="459"/>
      <c r="AU29" s="459"/>
      <c r="AV29" s="459"/>
      <c r="AW29" s="459"/>
      <c r="AX29" s="460"/>
      <c r="AY29" s="564"/>
      <c r="AZ29" s="565"/>
      <c r="BA29" s="565"/>
      <c r="BB29" s="566"/>
      <c r="BC29" s="441" t="s">
        <v>177</v>
      </c>
      <c r="BD29" s="442"/>
      <c r="BE29" s="442"/>
      <c r="BF29" s="442"/>
      <c r="BG29" s="442"/>
      <c r="BH29" s="442"/>
      <c r="BI29" s="442"/>
      <c r="BJ29" s="442"/>
      <c r="BK29" s="442"/>
      <c r="BL29" s="442"/>
      <c r="BM29" s="443"/>
      <c r="BN29" s="407">
        <v>238505</v>
      </c>
      <c r="BO29" s="408"/>
      <c r="BP29" s="408"/>
      <c r="BQ29" s="408"/>
      <c r="BR29" s="408"/>
      <c r="BS29" s="408"/>
      <c r="BT29" s="408"/>
      <c r="BU29" s="409"/>
      <c r="BV29" s="407">
        <v>238505</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178</v>
      </c>
      <c r="X30" s="575"/>
      <c r="Y30" s="575"/>
      <c r="Z30" s="575"/>
      <c r="AA30" s="575"/>
      <c r="AB30" s="575"/>
      <c r="AC30" s="575"/>
      <c r="AD30" s="575"/>
      <c r="AE30" s="575"/>
      <c r="AF30" s="575"/>
      <c r="AG30" s="576"/>
      <c r="AH30" s="537">
        <v>94.7</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1511439</v>
      </c>
      <c r="BO30" s="530"/>
      <c r="BP30" s="530"/>
      <c r="BQ30" s="530"/>
      <c r="BR30" s="530"/>
      <c r="BS30" s="530"/>
      <c r="BT30" s="530"/>
      <c r="BU30" s="531"/>
      <c r="BV30" s="529">
        <v>1503627</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179</v>
      </c>
      <c r="D32" s="570"/>
      <c r="E32" s="570"/>
      <c r="F32" s="570"/>
      <c r="G32" s="570"/>
      <c r="H32" s="570"/>
      <c r="I32" s="570"/>
      <c r="J32" s="570"/>
      <c r="K32" s="570"/>
      <c r="L32" s="570"/>
      <c r="M32" s="570"/>
      <c r="N32" s="570"/>
      <c r="O32" s="570"/>
      <c r="P32" s="570"/>
      <c r="Q32" s="570"/>
      <c r="R32" s="570"/>
      <c r="S32" s="570"/>
      <c r="U32" s="411" t="s">
        <v>180</v>
      </c>
      <c r="V32" s="411"/>
      <c r="W32" s="411"/>
      <c r="X32" s="411"/>
      <c r="Y32" s="411"/>
      <c r="Z32" s="411"/>
      <c r="AA32" s="411"/>
      <c r="AB32" s="411"/>
      <c r="AC32" s="411"/>
      <c r="AD32" s="411"/>
      <c r="AE32" s="411"/>
      <c r="AF32" s="411"/>
      <c r="AG32" s="411"/>
      <c r="AH32" s="411"/>
      <c r="AI32" s="411"/>
      <c r="AJ32" s="411"/>
      <c r="AK32" s="411"/>
      <c r="AM32" s="411" t="s">
        <v>181</v>
      </c>
      <c r="AN32" s="411"/>
      <c r="AO32" s="411"/>
      <c r="AP32" s="411"/>
      <c r="AQ32" s="411"/>
      <c r="AR32" s="411"/>
      <c r="AS32" s="411"/>
      <c r="AT32" s="411"/>
      <c r="AU32" s="411"/>
      <c r="AV32" s="411"/>
      <c r="AW32" s="411"/>
      <c r="AX32" s="411"/>
      <c r="AY32" s="411"/>
      <c r="AZ32" s="411"/>
      <c r="BA32" s="411"/>
      <c r="BB32" s="411"/>
      <c r="BC32" s="411"/>
      <c r="BE32" s="411" t="s">
        <v>182</v>
      </c>
      <c r="BF32" s="411"/>
      <c r="BG32" s="411"/>
      <c r="BH32" s="411"/>
      <c r="BI32" s="411"/>
      <c r="BJ32" s="411"/>
      <c r="BK32" s="411"/>
      <c r="BL32" s="411"/>
      <c r="BM32" s="411"/>
      <c r="BN32" s="411"/>
      <c r="BO32" s="411"/>
      <c r="BP32" s="411"/>
      <c r="BQ32" s="411"/>
      <c r="BR32" s="411"/>
      <c r="BS32" s="411"/>
      <c r="BT32" s="411"/>
      <c r="BU32" s="411"/>
      <c r="BW32" s="411" t="s">
        <v>183</v>
      </c>
      <c r="BX32" s="411"/>
      <c r="BY32" s="411"/>
      <c r="BZ32" s="411"/>
      <c r="CA32" s="411"/>
      <c r="CB32" s="411"/>
      <c r="CC32" s="411"/>
      <c r="CD32" s="411"/>
      <c r="CE32" s="411"/>
      <c r="CF32" s="411"/>
      <c r="CG32" s="411"/>
      <c r="CH32" s="411"/>
      <c r="CI32" s="411"/>
      <c r="CJ32" s="411"/>
      <c r="CK32" s="411"/>
      <c r="CL32" s="411"/>
      <c r="CM32" s="411"/>
      <c r="CO32" s="411" t="s">
        <v>184</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185</v>
      </c>
      <c r="D33" s="431"/>
      <c r="E33" s="396" t="s">
        <v>186</v>
      </c>
      <c r="F33" s="396"/>
      <c r="G33" s="396"/>
      <c r="H33" s="396"/>
      <c r="I33" s="396"/>
      <c r="J33" s="396"/>
      <c r="K33" s="396"/>
      <c r="L33" s="396"/>
      <c r="M33" s="396"/>
      <c r="N33" s="396"/>
      <c r="O33" s="396"/>
      <c r="P33" s="396"/>
      <c r="Q33" s="396"/>
      <c r="R33" s="396"/>
      <c r="S33" s="396"/>
      <c r="T33" s="206"/>
      <c r="U33" s="431" t="s">
        <v>185</v>
      </c>
      <c r="V33" s="431"/>
      <c r="W33" s="396" t="s">
        <v>186</v>
      </c>
      <c r="X33" s="396"/>
      <c r="Y33" s="396"/>
      <c r="Z33" s="396"/>
      <c r="AA33" s="396"/>
      <c r="AB33" s="396"/>
      <c r="AC33" s="396"/>
      <c r="AD33" s="396"/>
      <c r="AE33" s="396"/>
      <c r="AF33" s="396"/>
      <c r="AG33" s="396"/>
      <c r="AH33" s="396"/>
      <c r="AI33" s="396"/>
      <c r="AJ33" s="396"/>
      <c r="AK33" s="396"/>
      <c r="AL33" s="206"/>
      <c r="AM33" s="431" t="s">
        <v>185</v>
      </c>
      <c r="AN33" s="431"/>
      <c r="AO33" s="396" t="s">
        <v>186</v>
      </c>
      <c r="AP33" s="396"/>
      <c r="AQ33" s="396"/>
      <c r="AR33" s="396"/>
      <c r="AS33" s="396"/>
      <c r="AT33" s="396"/>
      <c r="AU33" s="396"/>
      <c r="AV33" s="396"/>
      <c r="AW33" s="396"/>
      <c r="AX33" s="396"/>
      <c r="AY33" s="396"/>
      <c r="AZ33" s="396"/>
      <c r="BA33" s="396"/>
      <c r="BB33" s="396"/>
      <c r="BC33" s="396"/>
      <c r="BD33" s="207"/>
      <c r="BE33" s="396" t="s">
        <v>187</v>
      </c>
      <c r="BF33" s="396"/>
      <c r="BG33" s="396" t="s">
        <v>188</v>
      </c>
      <c r="BH33" s="396"/>
      <c r="BI33" s="396"/>
      <c r="BJ33" s="396"/>
      <c r="BK33" s="396"/>
      <c r="BL33" s="396"/>
      <c r="BM33" s="396"/>
      <c r="BN33" s="396"/>
      <c r="BO33" s="396"/>
      <c r="BP33" s="396"/>
      <c r="BQ33" s="396"/>
      <c r="BR33" s="396"/>
      <c r="BS33" s="396"/>
      <c r="BT33" s="396"/>
      <c r="BU33" s="396"/>
      <c r="BV33" s="207"/>
      <c r="BW33" s="431" t="s">
        <v>187</v>
      </c>
      <c r="BX33" s="431"/>
      <c r="BY33" s="396" t="s">
        <v>189</v>
      </c>
      <c r="BZ33" s="396"/>
      <c r="CA33" s="396"/>
      <c r="CB33" s="396"/>
      <c r="CC33" s="396"/>
      <c r="CD33" s="396"/>
      <c r="CE33" s="396"/>
      <c r="CF33" s="396"/>
      <c r="CG33" s="396"/>
      <c r="CH33" s="396"/>
      <c r="CI33" s="396"/>
      <c r="CJ33" s="396"/>
      <c r="CK33" s="396"/>
      <c r="CL33" s="396"/>
      <c r="CM33" s="396"/>
      <c r="CN33" s="206"/>
      <c r="CO33" s="431" t="s">
        <v>185</v>
      </c>
      <c r="CP33" s="431"/>
      <c r="CQ33" s="396" t="s">
        <v>190</v>
      </c>
      <c r="CR33" s="396"/>
      <c r="CS33" s="396"/>
      <c r="CT33" s="396"/>
      <c r="CU33" s="396"/>
      <c r="CV33" s="396"/>
      <c r="CW33" s="396"/>
      <c r="CX33" s="396"/>
      <c r="CY33" s="396"/>
      <c r="CZ33" s="396"/>
      <c r="DA33" s="396"/>
      <c r="DB33" s="396"/>
      <c r="DC33" s="396"/>
      <c r="DD33" s="396"/>
      <c r="DE33" s="396"/>
      <c r="DF33" s="206"/>
      <c r="DG33" s="596" t="s">
        <v>191</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北島町国民健康保険（保険事業勘定）特別会計</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北島町水道事業会計</v>
      </c>
      <c r="AP34" s="598"/>
      <c r="AQ34" s="598"/>
      <c r="AR34" s="598"/>
      <c r="AS34" s="598"/>
      <c r="AT34" s="598"/>
      <c r="AU34" s="598"/>
      <c r="AV34" s="598"/>
      <c r="AW34" s="598"/>
      <c r="AX34" s="598"/>
      <c r="AY34" s="598"/>
      <c r="AZ34" s="598"/>
      <c r="BA34" s="598"/>
      <c r="BB34" s="598"/>
      <c r="BC34" s="598"/>
      <c r="BD34" s="181"/>
      <c r="BE34" s="597" t="str">
        <f>IF(BG34="","",MAX(C34:D43,U34:V43,AM34:AN43)+1)</f>
        <v/>
      </c>
      <c r="BF34" s="597"/>
      <c r="BG34" s="598"/>
      <c r="BH34" s="598"/>
      <c r="BI34" s="598"/>
      <c r="BJ34" s="598"/>
      <c r="BK34" s="598"/>
      <c r="BL34" s="598"/>
      <c r="BM34" s="598"/>
      <c r="BN34" s="598"/>
      <c r="BO34" s="598"/>
      <c r="BP34" s="598"/>
      <c r="BQ34" s="598"/>
      <c r="BR34" s="598"/>
      <c r="BS34" s="598"/>
      <c r="BT34" s="598"/>
      <c r="BU34" s="598"/>
      <c r="BV34" s="181"/>
      <c r="BW34" s="597">
        <f>IF(BY34="","",MAX(C34:D43,U34:V43,AM34:AN43,BE34:BF43)+1)</f>
        <v>8</v>
      </c>
      <c r="BX34" s="597"/>
      <c r="BY34" s="598" t="str">
        <f>IF('各会計、関係団体の財政状況及び健全化判断比率'!B68="","",'各会計、関係団体の財政状況及び健全化判断比率'!B68)</f>
        <v>徳島県市町村議会議員公務災害補償等組合</v>
      </c>
      <c r="BZ34" s="598"/>
      <c r="CA34" s="598"/>
      <c r="CB34" s="598"/>
      <c r="CC34" s="598"/>
      <c r="CD34" s="598"/>
      <c r="CE34" s="598"/>
      <c r="CF34" s="598"/>
      <c r="CG34" s="598"/>
      <c r="CH34" s="598"/>
      <c r="CI34" s="598"/>
      <c r="CJ34" s="598"/>
      <c r="CK34" s="598"/>
      <c r="CL34" s="598"/>
      <c r="CM34" s="598"/>
      <c r="CN34" s="181"/>
      <c r="CO34" s="597">
        <f>IF(CQ34="","",MAX(C34:D43,U34:V43,AM34:AN43,BE34:BF43,BW34:BX43)+1)</f>
        <v>16</v>
      </c>
      <c r="CP34" s="597"/>
      <c r="CQ34" s="598" t="str">
        <f>IF('各会計、関係団体の財政状況及び健全化判断比率'!BS7="","",'各会計、関係団体の財政状況及び健全化判断比率'!BS7)</f>
        <v>北島町労働者福祉協会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北島町介護保険（保険事業勘定）特別会計</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北島町公共下水道事業会計</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9</v>
      </c>
      <c r="BX35" s="597"/>
      <c r="BY35" s="598" t="str">
        <f>IF('各会計、関係団体の財政状況及び健全化判断比率'!B69="","",'各会計、関係団体の財政状況及び健全化判断比率'!B69)</f>
        <v>徳島県市町村総合事務組合　（一般会計）</v>
      </c>
      <c r="BZ35" s="598"/>
      <c r="CA35" s="598"/>
      <c r="CB35" s="598"/>
      <c r="CC35" s="598"/>
      <c r="CD35" s="598"/>
      <c r="CE35" s="598"/>
      <c r="CF35" s="598"/>
      <c r="CG35" s="598"/>
      <c r="CH35" s="598"/>
      <c r="CI35" s="598"/>
      <c r="CJ35" s="598"/>
      <c r="CK35" s="598"/>
      <c r="CL35" s="598"/>
      <c r="CM35" s="598"/>
      <c r="CN35" s="181"/>
      <c r="CO35" s="597">
        <f t="shared" ref="CO35:CO43" si="3">IF(CQ35="","",CO34+1)</f>
        <v>17</v>
      </c>
      <c r="CP35" s="597"/>
      <c r="CQ35" s="598" t="str">
        <f>IF('各会計、関係団体の財政状況及び健全化判断比率'!BS8="","",'各会計、関係団体の財政状況及び健全化判断比率'!BS8)</f>
        <v>北島町土地開発公社</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北島町後期高齢者医療特別会計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10</v>
      </c>
      <c r="BX36" s="597"/>
      <c r="BY36" s="598" t="str">
        <f>IF('各会計、関係団体の財政状況及び健全化判断比率'!B70="","",'各会計、関係団体の財政状況及び健全化判断比率'!B70)</f>
        <v>徳島県市町村総合事務組合　（徳島滞納整理機構特別会計）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北島町介護保険（サービス事業勘定）特別会計</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11</v>
      </c>
      <c r="BX37" s="597"/>
      <c r="BY37" s="598" t="str">
        <f>IF('各会計、関係団体の財政状況及び健全化判断比率'!B71="","",'各会計、関係団体の財政状況及び健全化判断比率'!B71)</f>
        <v>板野東部青少年育成センター組合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12</v>
      </c>
      <c r="BX38" s="597"/>
      <c r="BY38" s="598" t="str">
        <f>IF('各会計、関係団体の財政状況及び健全化判断比率'!B72="","",'各会計、関係団体の財政状況及び健全化判断比率'!B72)</f>
        <v>板野東部消防組合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13</v>
      </c>
      <c r="BX39" s="597"/>
      <c r="BY39" s="598" t="str">
        <f>IF('各会計、関係団体の財政状況及び健全化判断比率'!B73="","",'各会計、関係団体の財政状況及び健全化判断比率'!B73)</f>
        <v>松茂町ほか二町競艇事業組合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14</v>
      </c>
      <c r="BX40" s="597"/>
      <c r="BY40" s="598" t="str">
        <f>IF('各会計、関係団体の財政状況及び健全化判断比率'!B74="","",'各会計、関係団体の財政状況及び健全化判断比率'!B74)</f>
        <v>徳島県後期高齢者医療広域連合（一般会計）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f t="shared" si="2"/>
        <v>15</v>
      </c>
      <c r="BX41" s="597"/>
      <c r="BY41" s="598" t="str">
        <f>IF('各会計、関係団体の財政状況及び健全化判断比率'!B75="","",'各会計、関係団体の財政状況及び健全化判断比率'!B75)</f>
        <v>徳島県後期高齢者医療広域連合（後期高齢者医療事業会計）</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192</v>
      </c>
      <c r="E46" s="600" t="s">
        <v>193</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194</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195</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196</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197</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198</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199</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200</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51qYuGuqneSIIWrXnYsDiPLdpPytL/dmttQwAwLO2q/lNP4mlBvD7+cmumeG7bOOj/WTJEbqPOrjaAdmEuuwuw==" saltValue="vWaJVrYPgReehONE9aca9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51F7C1-E3CA-4057-BC4B-41C1C7CBF8E3}">
  <sheetPr>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530</v>
      </c>
      <c r="D34" s="1151"/>
      <c r="E34" s="1152"/>
      <c r="F34" s="32">
        <v>13.05</v>
      </c>
      <c r="G34" s="33">
        <v>12.74</v>
      </c>
      <c r="H34" s="33">
        <v>11.92</v>
      </c>
      <c r="I34" s="33">
        <v>13.54</v>
      </c>
      <c r="J34" s="34">
        <v>13.62</v>
      </c>
      <c r="K34" s="22"/>
      <c r="L34" s="22"/>
      <c r="M34" s="22"/>
      <c r="N34" s="22"/>
      <c r="O34" s="22"/>
      <c r="P34" s="22"/>
    </row>
    <row r="35" spans="1:16" ht="39" customHeight="1" x14ac:dyDescent="0.15">
      <c r="A35" s="22"/>
      <c r="B35" s="35"/>
      <c r="C35" s="1145" t="s">
        <v>531</v>
      </c>
      <c r="D35" s="1146"/>
      <c r="E35" s="1147"/>
      <c r="F35" s="36">
        <v>2.44</v>
      </c>
      <c r="G35" s="37">
        <v>2.4300000000000002</v>
      </c>
      <c r="H35" s="37">
        <v>2.35</v>
      </c>
      <c r="I35" s="37">
        <v>3.25</v>
      </c>
      <c r="J35" s="38">
        <v>3.29</v>
      </c>
      <c r="K35" s="22"/>
      <c r="L35" s="22"/>
      <c r="M35" s="22"/>
      <c r="N35" s="22"/>
      <c r="O35" s="22"/>
      <c r="P35" s="22"/>
    </row>
    <row r="36" spans="1:16" ht="39" customHeight="1" x14ac:dyDescent="0.15">
      <c r="A36" s="22"/>
      <c r="B36" s="35"/>
      <c r="C36" s="1145" t="s">
        <v>532</v>
      </c>
      <c r="D36" s="1146"/>
      <c r="E36" s="1147"/>
      <c r="F36" s="36">
        <v>3.51</v>
      </c>
      <c r="G36" s="37">
        <v>2.87</v>
      </c>
      <c r="H36" s="37">
        <v>3.75</v>
      </c>
      <c r="I36" s="37">
        <v>4.12</v>
      </c>
      <c r="J36" s="38">
        <v>3.17</v>
      </c>
      <c r="K36" s="22"/>
      <c r="L36" s="22"/>
      <c r="M36" s="22"/>
      <c r="N36" s="22"/>
      <c r="O36" s="22"/>
      <c r="P36" s="22"/>
    </row>
    <row r="37" spans="1:16" ht="39" customHeight="1" x14ac:dyDescent="0.15">
      <c r="A37" s="22"/>
      <c r="B37" s="35"/>
      <c r="C37" s="1145" t="s">
        <v>533</v>
      </c>
      <c r="D37" s="1146"/>
      <c r="E37" s="1147"/>
      <c r="F37" s="36">
        <v>4.82</v>
      </c>
      <c r="G37" s="37">
        <v>3.42</v>
      </c>
      <c r="H37" s="37">
        <v>9.43</v>
      </c>
      <c r="I37" s="37">
        <v>8.23</v>
      </c>
      <c r="J37" s="38">
        <v>2.84</v>
      </c>
      <c r="K37" s="22"/>
      <c r="L37" s="22"/>
      <c r="M37" s="22"/>
      <c r="N37" s="22"/>
      <c r="O37" s="22"/>
      <c r="P37" s="22"/>
    </row>
    <row r="38" spans="1:16" ht="39" customHeight="1" x14ac:dyDescent="0.15">
      <c r="A38" s="22"/>
      <c r="B38" s="35"/>
      <c r="C38" s="1145" t="s">
        <v>534</v>
      </c>
      <c r="D38" s="1146"/>
      <c r="E38" s="1147"/>
      <c r="F38" s="36">
        <v>2.25</v>
      </c>
      <c r="G38" s="37">
        <v>2.1800000000000002</v>
      </c>
      <c r="H38" s="37">
        <v>2.15</v>
      </c>
      <c r="I38" s="37">
        <v>2.16</v>
      </c>
      <c r="J38" s="38">
        <v>1.89</v>
      </c>
      <c r="K38" s="22"/>
      <c r="L38" s="22"/>
      <c r="M38" s="22"/>
      <c r="N38" s="22"/>
      <c r="O38" s="22"/>
      <c r="P38" s="22"/>
    </row>
    <row r="39" spans="1:16" ht="39" customHeight="1" x14ac:dyDescent="0.15">
      <c r="A39" s="22"/>
      <c r="B39" s="35"/>
      <c r="C39" s="1145" t="s">
        <v>535</v>
      </c>
      <c r="D39" s="1146"/>
      <c r="E39" s="1147"/>
      <c r="F39" s="36">
        <v>0.23</v>
      </c>
      <c r="G39" s="37">
        <v>0.23</v>
      </c>
      <c r="H39" s="37">
        <v>0.19</v>
      </c>
      <c r="I39" s="37">
        <v>0.24</v>
      </c>
      <c r="J39" s="38">
        <v>0.22</v>
      </c>
      <c r="K39" s="22"/>
      <c r="L39" s="22"/>
      <c r="M39" s="22"/>
      <c r="N39" s="22"/>
      <c r="O39" s="22"/>
      <c r="P39" s="22"/>
    </row>
    <row r="40" spans="1:16" ht="39" customHeight="1" x14ac:dyDescent="0.15">
      <c r="A40" s="22"/>
      <c r="B40" s="35"/>
      <c r="C40" s="1145" t="s">
        <v>536</v>
      </c>
      <c r="D40" s="1146"/>
      <c r="E40" s="1147"/>
      <c r="F40" s="36">
        <v>0.2</v>
      </c>
      <c r="G40" s="37">
        <v>0.02</v>
      </c>
      <c r="H40" s="37">
        <v>0.02</v>
      </c>
      <c r="I40" s="37">
        <v>0.02</v>
      </c>
      <c r="J40" s="38">
        <v>0.02</v>
      </c>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537</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538</v>
      </c>
      <c r="D43" s="1149"/>
      <c r="E43" s="1150"/>
      <c r="F43" s="41" t="s">
        <v>485</v>
      </c>
      <c r="G43" s="42" t="s">
        <v>485</v>
      </c>
      <c r="H43" s="42" t="s">
        <v>485</v>
      </c>
      <c r="I43" s="42" t="s">
        <v>485</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JUcChUXTPzNjXmEy7sr9wBYnG6B2QgAXPyDQbNdzdJOrLoszlGcMh6UHkx72vzifLaTSyIBsxvfqcUKEegcTVQ==" saltValue="6Mpzia2xPMNX07WA38Snr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12A39-2BF0-46E2-B826-7E5C94E4AE62}">
  <sheetPr>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547</v>
      </c>
      <c r="L45" s="60">
        <v>524</v>
      </c>
      <c r="M45" s="60">
        <v>521</v>
      </c>
      <c r="N45" s="60">
        <v>564</v>
      </c>
      <c r="O45" s="61">
        <v>604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103</v>
      </c>
      <c r="L48" s="64">
        <v>108</v>
      </c>
      <c r="M48" s="64">
        <v>113</v>
      </c>
      <c r="N48" s="64">
        <v>110</v>
      </c>
      <c r="O48" s="65">
        <v>114</v>
      </c>
      <c r="P48" s="48"/>
      <c r="Q48" s="48"/>
      <c r="R48" s="48"/>
      <c r="S48" s="48"/>
      <c r="T48" s="48"/>
      <c r="U48" s="48"/>
    </row>
    <row r="49" spans="1:21" ht="30.75" customHeight="1" x14ac:dyDescent="0.15">
      <c r="A49" s="48"/>
      <c r="B49" s="1155"/>
      <c r="C49" s="1156"/>
      <c r="D49" s="62"/>
      <c r="E49" s="1161" t="s">
        <v>14</v>
      </c>
      <c r="F49" s="1161"/>
      <c r="G49" s="1161"/>
      <c r="H49" s="1161"/>
      <c r="I49" s="1161"/>
      <c r="J49" s="1162"/>
      <c r="K49" s="63">
        <v>43</v>
      </c>
      <c r="L49" s="64">
        <v>43</v>
      </c>
      <c r="M49" s="64">
        <v>43</v>
      </c>
      <c r="N49" s="64">
        <v>46</v>
      </c>
      <c r="O49" s="65">
        <v>47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485</v>
      </c>
      <c r="L50" s="64" t="s">
        <v>485</v>
      </c>
      <c r="M50" s="64" t="s">
        <v>485</v>
      </c>
      <c r="N50" s="64" t="s">
        <v>485</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480</v>
      </c>
      <c r="L52" s="64">
        <v>439</v>
      </c>
      <c r="M52" s="64">
        <v>433</v>
      </c>
      <c r="N52" s="64">
        <v>431</v>
      </c>
      <c r="O52" s="65">
        <v>437</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213</v>
      </c>
      <c r="L53" s="69">
        <v>236</v>
      </c>
      <c r="M53" s="69">
        <v>244</v>
      </c>
      <c r="N53" s="69">
        <v>289</v>
      </c>
      <c r="O53" s="70">
        <v>328</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BFB2C9cWsksGU221YvD1w3PA5AlsU24TCWHEvpY2cv7zVCogS0xNQtEdJz0wbFeOxcWQXYzW6IfTkeL8DTeYxQ==" saltValue="4RNOderWn0DQJI/iw9bZi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0164A-ED3F-46E9-A128-49EDBF45FE4A}">
  <sheetPr>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55">
        <v>5705</v>
      </c>
      <c r="J41" s="356">
        <v>6027</v>
      </c>
      <c r="K41" s="356">
        <v>6455</v>
      </c>
      <c r="L41" s="356">
        <v>6490</v>
      </c>
      <c r="M41" s="357">
        <v>6475</v>
      </c>
    </row>
    <row r="42" spans="2:13" ht="27.75" customHeight="1" x14ac:dyDescent="0.15">
      <c r="B42" s="1186"/>
      <c r="C42" s="1187"/>
      <c r="D42" s="106"/>
      <c r="E42" s="1192" t="s">
        <v>32</v>
      </c>
      <c r="F42" s="1192"/>
      <c r="G42" s="1192"/>
      <c r="H42" s="1193"/>
      <c r="I42" s="358" t="s">
        <v>485</v>
      </c>
      <c r="J42" s="359" t="s">
        <v>485</v>
      </c>
      <c r="K42" s="359" t="s">
        <v>485</v>
      </c>
      <c r="L42" s="359" t="s">
        <v>485</v>
      </c>
      <c r="M42" s="360" t="s">
        <v>485</v>
      </c>
    </row>
    <row r="43" spans="2:13" ht="27.75" customHeight="1" x14ac:dyDescent="0.15">
      <c r="B43" s="1186"/>
      <c r="C43" s="1187"/>
      <c r="D43" s="106"/>
      <c r="E43" s="1192" t="s">
        <v>33</v>
      </c>
      <c r="F43" s="1192"/>
      <c r="G43" s="1192"/>
      <c r="H43" s="1193"/>
      <c r="I43" s="358">
        <v>2139</v>
      </c>
      <c r="J43" s="359">
        <v>2206</v>
      </c>
      <c r="K43" s="359">
        <v>2179</v>
      </c>
      <c r="L43" s="359">
        <v>2208</v>
      </c>
      <c r="M43" s="360">
        <v>2175</v>
      </c>
    </row>
    <row r="44" spans="2:13" ht="27.75" customHeight="1" x14ac:dyDescent="0.15">
      <c r="B44" s="1186"/>
      <c r="C44" s="1187"/>
      <c r="D44" s="106"/>
      <c r="E44" s="1192" t="s">
        <v>34</v>
      </c>
      <c r="F44" s="1192"/>
      <c r="G44" s="1192"/>
      <c r="H44" s="1193"/>
      <c r="I44" s="358">
        <v>346</v>
      </c>
      <c r="J44" s="359">
        <v>324</v>
      </c>
      <c r="K44" s="359">
        <v>285</v>
      </c>
      <c r="L44" s="359">
        <v>243</v>
      </c>
      <c r="M44" s="360">
        <v>212</v>
      </c>
    </row>
    <row r="45" spans="2:13" ht="27.75" customHeight="1" x14ac:dyDescent="0.15">
      <c r="B45" s="1186"/>
      <c r="C45" s="1187"/>
      <c r="D45" s="106"/>
      <c r="E45" s="1192" t="s">
        <v>35</v>
      </c>
      <c r="F45" s="1192"/>
      <c r="G45" s="1192"/>
      <c r="H45" s="1193"/>
      <c r="I45" s="358">
        <v>480</v>
      </c>
      <c r="J45" s="359">
        <v>469</v>
      </c>
      <c r="K45" s="359">
        <v>459</v>
      </c>
      <c r="L45" s="359">
        <v>430</v>
      </c>
      <c r="M45" s="360">
        <v>405</v>
      </c>
    </row>
    <row r="46" spans="2:13" ht="27.75" customHeight="1" x14ac:dyDescent="0.15">
      <c r="B46" s="1186"/>
      <c r="C46" s="1187"/>
      <c r="D46" s="107"/>
      <c r="E46" s="1192" t="s">
        <v>36</v>
      </c>
      <c r="F46" s="1192"/>
      <c r="G46" s="1192"/>
      <c r="H46" s="1193"/>
      <c r="I46" s="358" t="s">
        <v>485</v>
      </c>
      <c r="J46" s="359" t="s">
        <v>485</v>
      </c>
      <c r="K46" s="359" t="s">
        <v>485</v>
      </c>
      <c r="L46" s="359" t="s">
        <v>485</v>
      </c>
      <c r="M46" s="360" t="s">
        <v>485</v>
      </c>
    </row>
    <row r="47" spans="2:13" ht="27.75" customHeight="1" x14ac:dyDescent="0.15">
      <c r="B47" s="1186"/>
      <c r="C47" s="1187"/>
      <c r="D47" s="108"/>
      <c r="E47" s="1194" t="s">
        <v>37</v>
      </c>
      <c r="F47" s="1195"/>
      <c r="G47" s="1195"/>
      <c r="H47" s="1196"/>
      <c r="I47" s="358" t="s">
        <v>485</v>
      </c>
      <c r="J47" s="359" t="s">
        <v>485</v>
      </c>
      <c r="K47" s="359" t="s">
        <v>485</v>
      </c>
      <c r="L47" s="359" t="s">
        <v>485</v>
      </c>
      <c r="M47" s="360" t="s">
        <v>485</v>
      </c>
    </row>
    <row r="48" spans="2:13" ht="27.75" customHeight="1" x14ac:dyDescent="0.15">
      <c r="B48" s="1186"/>
      <c r="C48" s="1187"/>
      <c r="D48" s="106"/>
      <c r="E48" s="1192" t="s">
        <v>38</v>
      </c>
      <c r="F48" s="1192"/>
      <c r="G48" s="1192"/>
      <c r="H48" s="1193"/>
      <c r="I48" s="358" t="s">
        <v>485</v>
      </c>
      <c r="J48" s="359" t="s">
        <v>485</v>
      </c>
      <c r="K48" s="359" t="s">
        <v>485</v>
      </c>
      <c r="L48" s="359" t="s">
        <v>485</v>
      </c>
      <c r="M48" s="360" t="s">
        <v>485</v>
      </c>
    </row>
    <row r="49" spans="2:13" ht="27.75" customHeight="1" x14ac:dyDescent="0.15">
      <c r="B49" s="1188"/>
      <c r="C49" s="1189"/>
      <c r="D49" s="106"/>
      <c r="E49" s="1192" t="s">
        <v>39</v>
      </c>
      <c r="F49" s="1192"/>
      <c r="G49" s="1192"/>
      <c r="H49" s="1193"/>
      <c r="I49" s="358" t="s">
        <v>485</v>
      </c>
      <c r="J49" s="359" t="s">
        <v>485</v>
      </c>
      <c r="K49" s="359" t="s">
        <v>485</v>
      </c>
      <c r="L49" s="359" t="s">
        <v>485</v>
      </c>
      <c r="M49" s="360" t="s">
        <v>485</v>
      </c>
    </row>
    <row r="50" spans="2:13" ht="27.75" customHeight="1" x14ac:dyDescent="0.15">
      <c r="B50" s="1197" t="s">
        <v>40</v>
      </c>
      <c r="C50" s="1198"/>
      <c r="D50" s="109"/>
      <c r="E50" s="1192" t="s">
        <v>41</v>
      </c>
      <c r="F50" s="1192"/>
      <c r="G50" s="1192"/>
      <c r="H50" s="1193"/>
      <c r="I50" s="358">
        <v>5022</v>
      </c>
      <c r="J50" s="359">
        <v>5247</v>
      </c>
      <c r="K50" s="359">
        <v>5594</v>
      </c>
      <c r="L50" s="359">
        <v>5727</v>
      </c>
      <c r="M50" s="360">
        <v>6000</v>
      </c>
    </row>
    <row r="51" spans="2:13" ht="27.75" customHeight="1" x14ac:dyDescent="0.15">
      <c r="B51" s="1186"/>
      <c r="C51" s="1187"/>
      <c r="D51" s="106"/>
      <c r="E51" s="1192" t="s">
        <v>42</v>
      </c>
      <c r="F51" s="1192"/>
      <c r="G51" s="1192"/>
      <c r="H51" s="1193"/>
      <c r="I51" s="358">
        <v>73</v>
      </c>
      <c r="J51" s="359">
        <v>161</v>
      </c>
      <c r="K51" s="359">
        <v>261</v>
      </c>
      <c r="L51" s="359">
        <v>251</v>
      </c>
      <c r="M51" s="360">
        <v>234</v>
      </c>
    </row>
    <row r="52" spans="2:13" ht="27.75" customHeight="1" x14ac:dyDescent="0.15">
      <c r="B52" s="1188"/>
      <c r="C52" s="1189"/>
      <c r="D52" s="106"/>
      <c r="E52" s="1192" t="s">
        <v>43</v>
      </c>
      <c r="F52" s="1192"/>
      <c r="G52" s="1192"/>
      <c r="H52" s="1193"/>
      <c r="I52" s="358">
        <v>5429</v>
      </c>
      <c r="J52" s="359">
        <v>5558</v>
      </c>
      <c r="K52" s="359">
        <v>5608</v>
      </c>
      <c r="L52" s="359">
        <v>5503</v>
      </c>
      <c r="M52" s="360">
        <v>5563</v>
      </c>
    </row>
    <row r="53" spans="2:13" ht="27.75" customHeight="1" thickBot="1" x14ac:dyDescent="0.2">
      <c r="B53" s="1199" t="s">
        <v>19</v>
      </c>
      <c r="C53" s="1200"/>
      <c r="D53" s="110"/>
      <c r="E53" s="1201" t="s">
        <v>44</v>
      </c>
      <c r="F53" s="1201"/>
      <c r="G53" s="1201"/>
      <c r="H53" s="1202"/>
      <c r="I53" s="361">
        <v>-1854</v>
      </c>
      <c r="J53" s="362">
        <v>-1940</v>
      </c>
      <c r="K53" s="362">
        <v>-2085</v>
      </c>
      <c r="L53" s="362">
        <v>-2110</v>
      </c>
      <c r="M53" s="363">
        <v>-2531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9JXax9ohb5gtg0GibZ82GCZut7fCep1KvwfqH6+296Fu+TPI76VAyqOXMOG7Pjh5kjT6mYZLEsduEpX619fYRw==" saltValue="/7+KJZx1jRrwOVsF+MFSX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FBA15-A68A-4F21-9EEC-5DFEB7F364FD}">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122">
        <v>3160</v>
      </c>
      <c r="G55" s="122">
        <v>3364</v>
      </c>
      <c r="H55" s="123">
        <v>3581</v>
      </c>
    </row>
    <row r="56" spans="2:8" ht="52.5" customHeight="1" x14ac:dyDescent="0.15">
      <c r="B56" s="124"/>
      <c r="C56" s="1213" t="s">
        <v>47</v>
      </c>
      <c r="D56" s="1213"/>
      <c r="E56" s="1214"/>
      <c r="F56" s="125">
        <v>239</v>
      </c>
      <c r="G56" s="125">
        <v>239</v>
      </c>
      <c r="H56" s="126">
        <v>239</v>
      </c>
    </row>
    <row r="57" spans="2:8" ht="53.25" customHeight="1" x14ac:dyDescent="0.15">
      <c r="B57" s="124"/>
      <c r="C57" s="1215" t="s">
        <v>48</v>
      </c>
      <c r="D57" s="1215"/>
      <c r="E57" s="1216"/>
      <c r="F57" s="127">
        <v>1494</v>
      </c>
      <c r="G57" s="127">
        <v>1504</v>
      </c>
      <c r="H57" s="128">
        <v>1511</v>
      </c>
    </row>
    <row r="58" spans="2:8" ht="45.75" customHeight="1" x14ac:dyDescent="0.15">
      <c r="B58" s="129"/>
      <c r="C58" s="1203" t="s">
        <v>554</v>
      </c>
      <c r="D58" s="1204"/>
      <c r="E58" s="1205"/>
      <c r="F58" s="130">
        <v>1202</v>
      </c>
      <c r="G58" s="130">
        <v>1202</v>
      </c>
      <c r="H58" s="131">
        <v>1202</v>
      </c>
    </row>
    <row r="59" spans="2:8" ht="45.75" customHeight="1" x14ac:dyDescent="0.15">
      <c r="B59" s="129"/>
      <c r="C59" s="1203" t="s">
        <v>555</v>
      </c>
      <c r="D59" s="1204"/>
      <c r="E59" s="1205"/>
      <c r="F59" s="130">
        <v>24</v>
      </c>
      <c r="G59" s="130">
        <v>34</v>
      </c>
      <c r="H59" s="131">
        <v>44</v>
      </c>
    </row>
    <row r="60" spans="2:8" ht="45.75" customHeight="1" x14ac:dyDescent="0.15">
      <c r="B60" s="129"/>
      <c r="C60" s="1203" t="s">
        <v>556</v>
      </c>
      <c r="D60" s="1204"/>
      <c r="E60" s="1205"/>
      <c r="F60" s="130">
        <v>23</v>
      </c>
      <c r="G60" s="130">
        <v>23</v>
      </c>
      <c r="H60" s="131">
        <v>23</v>
      </c>
    </row>
    <row r="61" spans="2:8" ht="45.75" customHeight="1" x14ac:dyDescent="0.15">
      <c r="B61" s="129"/>
      <c r="C61" s="1203" t="s">
        <v>557</v>
      </c>
      <c r="D61" s="1204"/>
      <c r="E61" s="1205"/>
      <c r="F61" s="130">
        <v>21</v>
      </c>
      <c r="G61" s="130">
        <v>21</v>
      </c>
      <c r="H61" s="131">
        <v>21</v>
      </c>
    </row>
    <row r="62" spans="2:8" ht="45.75" customHeight="1" thickBot="1" x14ac:dyDescent="0.2">
      <c r="B62" s="132"/>
      <c r="C62" s="1206" t="s">
        <v>558</v>
      </c>
      <c r="D62" s="1207"/>
      <c r="E62" s="1208"/>
      <c r="F62" s="133">
        <v>6</v>
      </c>
      <c r="G62" s="133">
        <v>6</v>
      </c>
      <c r="H62" s="134">
        <v>6</v>
      </c>
    </row>
    <row r="63" spans="2:8" ht="52.5" customHeight="1" thickBot="1" x14ac:dyDescent="0.2">
      <c r="B63" s="135"/>
      <c r="C63" s="1209" t="s">
        <v>49</v>
      </c>
      <c r="D63" s="1209"/>
      <c r="E63" s="1210"/>
      <c r="F63" s="136">
        <v>4892</v>
      </c>
      <c r="G63" s="136">
        <v>5106</v>
      </c>
      <c r="H63" s="137">
        <v>5331</v>
      </c>
    </row>
    <row r="64" spans="2:8" x14ac:dyDescent="0.15"/>
  </sheetData>
  <sheetProtection algorithmName="SHA-512" hashValue="N6y2pTk99+AmQUGYExM1bg7JMUv59cf/831ShZ7FTkmk9BQYX5aMe3/MnzbvDu33GP6rB7f8l284x8uCHkXroA==" saltValue="4hPYeOuGpWPq5e1wxm86m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88CC03-9558-4CA3-AAC6-A59A7A690FA7}">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559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562</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524</v>
      </c>
      <c r="BQ50" s="1250"/>
      <c r="BR50" s="1250"/>
      <c r="BS50" s="1250"/>
      <c r="BT50" s="1250"/>
      <c r="BU50" s="1250"/>
      <c r="BV50" s="1250"/>
      <c r="BW50" s="1250"/>
      <c r="BX50" s="1250" t="s">
        <v>525</v>
      </c>
      <c r="BY50" s="1250"/>
      <c r="BZ50" s="1250"/>
      <c r="CA50" s="1250"/>
      <c r="CB50" s="1250"/>
      <c r="CC50" s="1250"/>
      <c r="CD50" s="1250"/>
      <c r="CE50" s="1250"/>
      <c r="CF50" s="1250" t="s">
        <v>526</v>
      </c>
      <c r="CG50" s="1250"/>
      <c r="CH50" s="1250"/>
      <c r="CI50" s="1250"/>
      <c r="CJ50" s="1250"/>
      <c r="CK50" s="1250"/>
      <c r="CL50" s="1250"/>
      <c r="CM50" s="1250"/>
      <c r="CN50" s="1250" t="s">
        <v>527</v>
      </c>
      <c r="CO50" s="1250"/>
      <c r="CP50" s="1250"/>
      <c r="CQ50" s="1250"/>
      <c r="CR50" s="1250"/>
      <c r="CS50" s="1250"/>
      <c r="CT50" s="1250"/>
      <c r="CU50" s="1250"/>
      <c r="CV50" s="1250" t="s">
        <v>528</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563</v>
      </c>
      <c r="AO51" s="1254"/>
      <c r="AP51" s="1254"/>
      <c r="AQ51" s="1254"/>
      <c r="AR51" s="1254"/>
      <c r="AS51" s="1254"/>
      <c r="AT51" s="1254"/>
      <c r="AU51" s="1254"/>
      <c r="AV51" s="1254"/>
      <c r="AW51" s="1254"/>
      <c r="AX51" s="1254"/>
      <c r="AY51" s="1254"/>
      <c r="AZ51" s="1254"/>
      <c r="BA51" s="1254"/>
      <c r="BB51" s="1254" t="s">
        <v>564</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565</v>
      </c>
      <c r="BC53" s="1254"/>
      <c r="BD53" s="1254"/>
      <c r="BE53" s="1254"/>
      <c r="BF53" s="1254"/>
      <c r="BG53" s="1254"/>
      <c r="BH53" s="1254"/>
      <c r="BI53" s="1254"/>
      <c r="BJ53" s="1254"/>
      <c r="BK53" s="1254"/>
      <c r="BL53" s="1254"/>
      <c r="BM53" s="1254"/>
      <c r="BN53" s="1254"/>
      <c r="BO53" s="1254"/>
      <c r="BP53" s="1255">
        <v>61.2</v>
      </c>
      <c r="BQ53" s="1255"/>
      <c r="BR53" s="1255"/>
      <c r="BS53" s="1255"/>
      <c r="BT53" s="1255"/>
      <c r="BU53" s="1255"/>
      <c r="BV53" s="1255"/>
      <c r="BW53" s="1255"/>
      <c r="BX53" s="1255">
        <v>62</v>
      </c>
      <c r="BY53" s="1255"/>
      <c r="BZ53" s="1255"/>
      <c r="CA53" s="1255"/>
      <c r="CB53" s="1255"/>
      <c r="CC53" s="1255"/>
      <c r="CD53" s="1255"/>
      <c r="CE53" s="1255"/>
      <c r="CF53" s="1255">
        <v>63.1</v>
      </c>
      <c r="CG53" s="1255"/>
      <c r="CH53" s="1255"/>
      <c r="CI53" s="1255"/>
      <c r="CJ53" s="1255"/>
      <c r="CK53" s="1255"/>
      <c r="CL53" s="1255"/>
      <c r="CM53" s="1255"/>
      <c r="CN53" s="1255">
        <v>64.099999999999994</v>
      </c>
      <c r="CO53" s="1255"/>
      <c r="CP53" s="1255"/>
      <c r="CQ53" s="1255"/>
      <c r="CR53" s="1255"/>
      <c r="CS53" s="1255"/>
      <c r="CT53" s="1255"/>
      <c r="CU53" s="1255"/>
      <c r="CV53" s="1255">
        <v>65.5</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566</v>
      </c>
      <c r="AO55" s="1250"/>
      <c r="AP55" s="1250"/>
      <c r="AQ55" s="1250"/>
      <c r="AR55" s="1250"/>
      <c r="AS55" s="1250"/>
      <c r="AT55" s="1250"/>
      <c r="AU55" s="1250"/>
      <c r="AV55" s="1250"/>
      <c r="AW55" s="1250"/>
      <c r="AX55" s="1250"/>
      <c r="AY55" s="1250"/>
      <c r="AZ55" s="1250"/>
      <c r="BA55" s="1250"/>
      <c r="BB55" s="1254" t="s">
        <v>564</v>
      </c>
      <c r="BC55" s="1254"/>
      <c r="BD55" s="1254"/>
      <c r="BE55" s="1254"/>
      <c r="BF55" s="1254"/>
      <c r="BG55" s="1254"/>
      <c r="BH55" s="1254"/>
      <c r="BI55" s="1254"/>
      <c r="BJ55" s="1254"/>
      <c r="BK55" s="1254"/>
      <c r="BL55" s="1254"/>
      <c r="BM55" s="1254"/>
      <c r="BN55" s="1254"/>
      <c r="BO55" s="1254"/>
      <c r="BP55" s="1255">
        <v>20.3</v>
      </c>
      <c r="BQ55" s="1255"/>
      <c r="BR55" s="1255"/>
      <c r="BS55" s="1255"/>
      <c r="BT55" s="1255"/>
      <c r="BU55" s="1255"/>
      <c r="BV55" s="1255"/>
      <c r="BW55" s="1255"/>
      <c r="BX55" s="1255">
        <v>15.5</v>
      </c>
      <c r="BY55" s="1255"/>
      <c r="BZ55" s="1255"/>
      <c r="CA55" s="1255"/>
      <c r="CB55" s="1255"/>
      <c r="CC55" s="1255"/>
      <c r="CD55" s="1255"/>
      <c r="CE55" s="1255"/>
      <c r="CF55" s="1255">
        <v>4.5999999999999996</v>
      </c>
      <c r="CG55" s="1255"/>
      <c r="CH55" s="1255"/>
      <c r="CI55" s="1255"/>
      <c r="CJ55" s="1255"/>
      <c r="CK55" s="1255"/>
      <c r="CL55" s="1255"/>
      <c r="CM55" s="1255"/>
      <c r="CN55" s="1255">
        <v>1.6</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565</v>
      </c>
      <c r="BC57" s="1254"/>
      <c r="BD57" s="1254"/>
      <c r="BE57" s="1254"/>
      <c r="BF57" s="1254"/>
      <c r="BG57" s="1254"/>
      <c r="BH57" s="1254"/>
      <c r="BI57" s="1254"/>
      <c r="BJ57" s="1254"/>
      <c r="BK57" s="1254"/>
      <c r="BL57" s="1254"/>
      <c r="BM57" s="1254"/>
      <c r="BN57" s="1254"/>
      <c r="BO57" s="1254"/>
      <c r="BP57" s="1255">
        <v>60.4</v>
      </c>
      <c r="BQ57" s="1255"/>
      <c r="BR57" s="1255"/>
      <c r="BS57" s="1255"/>
      <c r="BT57" s="1255"/>
      <c r="BU57" s="1255"/>
      <c r="BV57" s="1255"/>
      <c r="BW57" s="1255"/>
      <c r="BX57" s="1255">
        <v>61.5</v>
      </c>
      <c r="BY57" s="1255"/>
      <c r="BZ57" s="1255"/>
      <c r="CA57" s="1255"/>
      <c r="CB57" s="1255"/>
      <c r="CC57" s="1255"/>
      <c r="CD57" s="1255"/>
      <c r="CE57" s="1255"/>
      <c r="CF57" s="1255">
        <v>61.3</v>
      </c>
      <c r="CG57" s="1255"/>
      <c r="CH57" s="1255"/>
      <c r="CI57" s="1255"/>
      <c r="CJ57" s="1255"/>
      <c r="CK57" s="1255"/>
      <c r="CL57" s="1255"/>
      <c r="CM57" s="1255"/>
      <c r="CN57" s="1255">
        <v>62.4</v>
      </c>
      <c r="CO57" s="1255"/>
      <c r="CP57" s="1255"/>
      <c r="CQ57" s="1255"/>
      <c r="CR57" s="1255"/>
      <c r="CS57" s="1255"/>
      <c r="CT57" s="1255"/>
      <c r="CU57" s="1255"/>
      <c r="CV57" s="1255">
        <v>63.5</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567</v>
      </c>
    </row>
    <row r="64" spans="1:109" x14ac:dyDescent="0.15">
      <c r="B64" s="1225"/>
      <c r="G64" s="1232"/>
      <c r="I64" s="1265"/>
      <c r="J64" s="1265"/>
      <c r="K64" s="1265"/>
      <c r="L64" s="1265"/>
      <c r="M64" s="1265"/>
      <c r="N64" s="1266"/>
      <c r="AM64" s="1232"/>
      <c r="AN64" s="1232" t="s">
        <v>560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568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562</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524</v>
      </c>
      <c r="BQ72" s="1250"/>
      <c r="BR72" s="1250"/>
      <c r="BS72" s="1250"/>
      <c r="BT72" s="1250"/>
      <c r="BU72" s="1250"/>
      <c r="BV72" s="1250"/>
      <c r="BW72" s="1250"/>
      <c r="BX72" s="1250" t="s">
        <v>525</v>
      </c>
      <c r="BY72" s="1250"/>
      <c r="BZ72" s="1250"/>
      <c r="CA72" s="1250"/>
      <c r="CB72" s="1250"/>
      <c r="CC72" s="1250"/>
      <c r="CD72" s="1250"/>
      <c r="CE72" s="1250"/>
      <c r="CF72" s="1250" t="s">
        <v>526</v>
      </c>
      <c r="CG72" s="1250"/>
      <c r="CH72" s="1250"/>
      <c r="CI72" s="1250"/>
      <c r="CJ72" s="1250"/>
      <c r="CK72" s="1250"/>
      <c r="CL72" s="1250"/>
      <c r="CM72" s="1250"/>
      <c r="CN72" s="1250" t="s">
        <v>527</v>
      </c>
      <c r="CO72" s="1250"/>
      <c r="CP72" s="1250"/>
      <c r="CQ72" s="1250"/>
      <c r="CR72" s="1250"/>
      <c r="CS72" s="1250"/>
      <c r="CT72" s="1250"/>
      <c r="CU72" s="1250"/>
      <c r="CV72" s="1250" t="s">
        <v>528</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563</v>
      </c>
      <c r="AO73" s="1254"/>
      <c r="AP73" s="1254"/>
      <c r="AQ73" s="1254"/>
      <c r="AR73" s="1254"/>
      <c r="AS73" s="1254"/>
      <c r="AT73" s="1254"/>
      <c r="AU73" s="1254"/>
      <c r="AV73" s="1254"/>
      <c r="AW73" s="1254"/>
      <c r="AX73" s="1254"/>
      <c r="AY73" s="1254"/>
      <c r="AZ73" s="1254"/>
      <c r="BA73" s="1254"/>
      <c r="BB73" s="1254" t="s">
        <v>564</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569</v>
      </c>
      <c r="BC75" s="1254"/>
      <c r="BD75" s="1254"/>
      <c r="BE75" s="1254"/>
      <c r="BF75" s="1254"/>
      <c r="BG75" s="1254"/>
      <c r="BH75" s="1254"/>
      <c r="BI75" s="1254"/>
      <c r="BJ75" s="1254"/>
      <c r="BK75" s="1254"/>
      <c r="BL75" s="1254"/>
      <c r="BM75" s="1254"/>
      <c r="BN75" s="1254"/>
      <c r="BO75" s="1254"/>
      <c r="BP75" s="1255">
        <v>5.3</v>
      </c>
      <c r="BQ75" s="1255"/>
      <c r="BR75" s="1255"/>
      <c r="BS75" s="1255"/>
      <c r="BT75" s="1255"/>
      <c r="BU75" s="1255"/>
      <c r="BV75" s="1255"/>
      <c r="BW75" s="1255"/>
      <c r="BX75" s="1255">
        <v>5.2</v>
      </c>
      <c r="BY75" s="1255"/>
      <c r="BZ75" s="1255"/>
      <c r="CA75" s="1255"/>
      <c r="CB75" s="1255"/>
      <c r="CC75" s="1255"/>
      <c r="CD75" s="1255"/>
      <c r="CE75" s="1255"/>
      <c r="CF75" s="1255">
        <v>5</v>
      </c>
      <c r="CG75" s="1255"/>
      <c r="CH75" s="1255"/>
      <c r="CI75" s="1255"/>
      <c r="CJ75" s="1255"/>
      <c r="CK75" s="1255"/>
      <c r="CL75" s="1255"/>
      <c r="CM75" s="1255"/>
      <c r="CN75" s="1255">
        <v>5.3</v>
      </c>
      <c r="CO75" s="1255"/>
      <c r="CP75" s="1255"/>
      <c r="CQ75" s="1255"/>
      <c r="CR75" s="1255"/>
      <c r="CS75" s="1255"/>
      <c r="CT75" s="1255"/>
      <c r="CU75" s="1255"/>
      <c r="CV75" s="1255">
        <v>5.7</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566</v>
      </c>
      <c r="AO77" s="1250"/>
      <c r="AP77" s="1250"/>
      <c r="AQ77" s="1250"/>
      <c r="AR77" s="1250"/>
      <c r="AS77" s="1250"/>
      <c r="AT77" s="1250"/>
      <c r="AU77" s="1250"/>
      <c r="AV77" s="1250"/>
      <c r="AW77" s="1250"/>
      <c r="AX77" s="1250"/>
      <c r="AY77" s="1250"/>
      <c r="AZ77" s="1250"/>
      <c r="BA77" s="1250"/>
      <c r="BB77" s="1254" t="s">
        <v>564</v>
      </c>
      <c r="BC77" s="1254"/>
      <c r="BD77" s="1254"/>
      <c r="BE77" s="1254"/>
      <c r="BF77" s="1254"/>
      <c r="BG77" s="1254"/>
      <c r="BH77" s="1254"/>
      <c r="BI77" s="1254"/>
      <c r="BJ77" s="1254"/>
      <c r="BK77" s="1254"/>
      <c r="BL77" s="1254"/>
      <c r="BM77" s="1254"/>
      <c r="BN77" s="1254"/>
      <c r="BO77" s="1254"/>
      <c r="BP77" s="1255">
        <v>20.3</v>
      </c>
      <c r="BQ77" s="1255"/>
      <c r="BR77" s="1255"/>
      <c r="BS77" s="1255"/>
      <c r="BT77" s="1255"/>
      <c r="BU77" s="1255"/>
      <c r="BV77" s="1255"/>
      <c r="BW77" s="1255"/>
      <c r="BX77" s="1255">
        <v>15.5</v>
      </c>
      <c r="BY77" s="1255"/>
      <c r="BZ77" s="1255"/>
      <c r="CA77" s="1255"/>
      <c r="CB77" s="1255"/>
      <c r="CC77" s="1255"/>
      <c r="CD77" s="1255"/>
      <c r="CE77" s="1255"/>
      <c r="CF77" s="1255">
        <v>4.5999999999999996</v>
      </c>
      <c r="CG77" s="1255"/>
      <c r="CH77" s="1255"/>
      <c r="CI77" s="1255"/>
      <c r="CJ77" s="1255"/>
      <c r="CK77" s="1255"/>
      <c r="CL77" s="1255"/>
      <c r="CM77" s="1255"/>
      <c r="CN77" s="1255">
        <v>1.6</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569</v>
      </c>
      <c r="BC79" s="1254"/>
      <c r="BD79" s="1254"/>
      <c r="BE79" s="1254"/>
      <c r="BF79" s="1254"/>
      <c r="BG79" s="1254"/>
      <c r="BH79" s="1254"/>
      <c r="BI79" s="1254"/>
      <c r="BJ79" s="1254"/>
      <c r="BK79" s="1254"/>
      <c r="BL79" s="1254"/>
      <c r="BM79" s="1254"/>
      <c r="BN79" s="1254"/>
      <c r="BO79" s="1254"/>
      <c r="BP79" s="1255">
        <v>6.6</v>
      </c>
      <c r="BQ79" s="1255"/>
      <c r="BR79" s="1255"/>
      <c r="BS79" s="1255"/>
      <c r="BT79" s="1255"/>
      <c r="BU79" s="1255"/>
      <c r="BV79" s="1255"/>
      <c r="BW79" s="1255"/>
      <c r="BX79" s="1255">
        <v>6.4</v>
      </c>
      <c r="BY79" s="1255"/>
      <c r="BZ79" s="1255"/>
      <c r="CA79" s="1255"/>
      <c r="CB79" s="1255"/>
      <c r="CC79" s="1255"/>
      <c r="CD79" s="1255"/>
      <c r="CE79" s="1255"/>
      <c r="CF79" s="1255">
        <v>6.3</v>
      </c>
      <c r="CG79" s="1255"/>
      <c r="CH79" s="1255"/>
      <c r="CI79" s="1255"/>
      <c r="CJ79" s="1255"/>
      <c r="CK79" s="1255"/>
      <c r="CL79" s="1255"/>
      <c r="CM79" s="1255"/>
      <c r="CN79" s="1255">
        <v>6.6</v>
      </c>
      <c r="CO79" s="1255"/>
      <c r="CP79" s="1255"/>
      <c r="CQ79" s="1255"/>
      <c r="CR79" s="1255"/>
      <c r="CS79" s="1255"/>
      <c r="CT79" s="1255"/>
      <c r="CU79" s="1255"/>
      <c r="CV79" s="1255">
        <v>6.8</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dLAW/L+oX56WvxO61UVYwIJZOAaQCzKK8EvhPifBLs/4AhAZ/LCi6yd9X4eD0iP2+QziXqFHOYpFSBmRklxujg==" saltValue="1BR7mvhEQQhQcG+gOzUGM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904FE-CDEF-40C6-8496-96990C4A06B8}">
  <sheetPr>
    <pageSetUpPr fitToPage="1"/>
  </sheetPr>
  <dimension ref="A1:DR125"/>
  <sheetViews>
    <sheetView showGridLines="0" zoomScale="70" zoomScaleNormal="70" zoomScaleSheetLayoutView="70" workbookViewId="0">
      <selection activeCell="BB53" sqref="BB53:BO5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f9vTTSfQDv5oAya2iFL1tRtF8lMuCPXPn8bRYXW5DI6fgrcOiE0Nryf7ttIK8XOONEsRrfkF+iURTtQAGkFJ4w==" saltValue="Lk+CMeneJ6zuvu+JXD35S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859776-C731-4A4A-8848-A6DB796DCC6C}">
  <sheetPr>
    <pageSetUpPr fitToPage="1"/>
  </sheetPr>
  <dimension ref="A1:DR125"/>
  <sheetViews>
    <sheetView showGridLines="0" tabSelected="1" topLeftCell="A92" zoomScale="70" zoomScaleNormal="70" zoomScaleSheetLayoutView="55" workbookViewId="0">
      <selection activeCell="BB53" sqref="BB53:BO54"/>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474</v>
      </c>
    </row>
  </sheetData>
  <sheetProtection algorithmName="SHA-512" hashValue="0h3PJVjdDp2/UxUU6rxooMBA2P2qspr0tcd9hPCrQ9Q3QV/FwlLf11LynVNt9lh8FaXRwpNbk29EoegHnapYkw==" saltValue="9fJhsXY3CLNk8s7RVeRnK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523</v>
      </c>
      <c r="G2" s="151"/>
      <c r="H2" s="152"/>
    </row>
    <row r="3" spans="1:8" x14ac:dyDescent="0.15">
      <c r="A3" s="148" t="s">
        <v>516</v>
      </c>
      <c r="B3" s="153"/>
      <c r="C3" s="154"/>
      <c r="D3" s="155">
        <v>28969</v>
      </c>
      <c r="E3" s="156"/>
      <c r="F3" s="157">
        <v>51264</v>
      </c>
      <c r="G3" s="158"/>
      <c r="H3" s="159"/>
    </row>
    <row r="4" spans="1:8" x14ac:dyDescent="0.15">
      <c r="A4" s="160"/>
      <c r="B4" s="161"/>
      <c r="C4" s="162"/>
      <c r="D4" s="163">
        <v>19402</v>
      </c>
      <c r="E4" s="164"/>
      <c r="F4" s="165">
        <v>26040</v>
      </c>
      <c r="G4" s="166"/>
      <c r="H4" s="167"/>
    </row>
    <row r="5" spans="1:8" x14ac:dyDescent="0.15">
      <c r="A5" s="148" t="s">
        <v>518</v>
      </c>
      <c r="B5" s="153"/>
      <c r="C5" s="154"/>
      <c r="D5" s="155">
        <v>69662</v>
      </c>
      <c r="E5" s="156"/>
      <c r="F5" s="157">
        <v>52068</v>
      </c>
      <c r="G5" s="158"/>
      <c r="H5" s="159"/>
    </row>
    <row r="6" spans="1:8" x14ac:dyDescent="0.15">
      <c r="A6" s="160"/>
      <c r="B6" s="161"/>
      <c r="C6" s="162"/>
      <c r="D6" s="163">
        <v>56385</v>
      </c>
      <c r="E6" s="164"/>
      <c r="F6" s="165">
        <v>26936</v>
      </c>
      <c r="G6" s="166"/>
      <c r="H6" s="167"/>
    </row>
    <row r="7" spans="1:8" x14ac:dyDescent="0.15">
      <c r="A7" s="148" t="s">
        <v>519</v>
      </c>
      <c r="B7" s="153"/>
      <c r="C7" s="154"/>
      <c r="D7" s="155">
        <v>33120</v>
      </c>
      <c r="E7" s="156"/>
      <c r="F7" s="157">
        <v>47161</v>
      </c>
      <c r="G7" s="158"/>
      <c r="H7" s="159"/>
    </row>
    <row r="8" spans="1:8" x14ac:dyDescent="0.15">
      <c r="A8" s="160"/>
      <c r="B8" s="161"/>
      <c r="C8" s="162"/>
      <c r="D8" s="163">
        <v>27159</v>
      </c>
      <c r="E8" s="164"/>
      <c r="F8" s="165">
        <v>24595</v>
      </c>
      <c r="G8" s="166"/>
      <c r="H8" s="167"/>
    </row>
    <row r="9" spans="1:8" x14ac:dyDescent="0.15">
      <c r="A9" s="148" t="s">
        <v>520</v>
      </c>
      <c r="B9" s="153"/>
      <c r="C9" s="154"/>
      <c r="D9" s="155">
        <v>22694</v>
      </c>
      <c r="E9" s="156"/>
      <c r="F9" s="157">
        <v>43423</v>
      </c>
      <c r="G9" s="158"/>
      <c r="H9" s="159"/>
    </row>
    <row r="10" spans="1:8" x14ac:dyDescent="0.15">
      <c r="A10" s="160"/>
      <c r="B10" s="161"/>
      <c r="C10" s="162"/>
      <c r="D10" s="163">
        <v>19688</v>
      </c>
      <c r="E10" s="164"/>
      <c r="F10" s="165">
        <v>22207</v>
      </c>
      <c r="G10" s="166"/>
      <c r="H10" s="167"/>
    </row>
    <row r="11" spans="1:8" x14ac:dyDescent="0.15">
      <c r="A11" s="148" t="s">
        <v>521</v>
      </c>
      <c r="B11" s="153"/>
      <c r="C11" s="154"/>
      <c r="D11" s="155">
        <v>24409</v>
      </c>
      <c r="E11" s="156"/>
      <c r="F11" s="157">
        <v>45265</v>
      </c>
      <c r="G11" s="158"/>
      <c r="H11" s="159"/>
    </row>
    <row r="12" spans="1:8" x14ac:dyDescent="0.15">
      <c r="A12" s="160"/>
      <c r="B12" s="161"/>
      <c r="C12" s="168"/>
      <c r="D12" s="163">
        <v>21390</v>
      </c>
      <c r="E12" s="164"/>
      <c r="F12" s="165">
        <v>22600</v>
      </c>
      <c r="G12" s="166"/>
      <c r="H12" s="167"/>
    </row>
    <row r="13" spans="1:8" x14ac:dyDescent="0.15">
      <c r="A13" s="148"/>
      <c r="B13" s="153"/>
      <c r="C13" s="169"/>
      <c r="D13" s="170">
        <v>35771</v>
      </c>
      <c r="E13" s="171"/>
      <c r="F13" s="172">
        <v>47836</v>
      </c>
      <c r="G13" s="173"/>
      <c r="H13" s="159"/>
    </row>
    <row r="14" spans="1:8" x14ac:dyDescent="0.15">
      <c r="A14" s="160"/>
      <c r="B14" s="161"/>
      <c r="C14" s="162"/>
      <c r="D14" s="163">
        <v>28805</v>
      </c>
      <c r="E14" s="164"/>
      <c r="F14" s="165">
        <v>24476</v>
      </c>
      <c r="G14" s="166"/>
      <c r="H14" s="167"/>
    </row>
    <row r="17" spans="1:11" x14ac:dyDescent="0.15">
      <c r="A17" s="144" t="s">
        <v>51</v>
      </c>
    </row>
    <row r="18" spans="1:11" x14ac:dyDescent="0.15">
      <c r="A18" s="174"/>
      <c r="B18" s="174" t="e">
        <f>#REF!</f>
        <v>#REF!</v>
      </c>
      <c r="C18" s="174" t="e">
        <f>#REF!</f>
        <v>#REF!</v>
      </c>
      <c r="D18" s="174" t="e">
        <f>#REF!</f>
        <v>#REF!</v>
      </c>
      <c r="E18" s="174" t="e">
        <f>#REF!</f>
        <v>#REF!</v>
      </c>
      <c r="F18" s="174" t="e">
        <f>#REF!</f>
        <v>#REF!</v>
      </c>
    </row>
    <row r="19" spans="1:11" x14ac:dyDescent="0.15">
      <c r="A19" s="174" t="s">
        <v>52</v>
      </c>
      <c r="B19" s="174" t="e">
        <f>ROUND(VALUE(SUBSTITUTE(#REF!,"▲","-")),2)</f>
        <v>#REF!</v>
      </c>
      <c r="C19" s="174" t="e">
        <f>ROUND(VALUE(SUBSTITUTE(#REF!,"▲","-")),2)</f>
        <v>#REF!</v>
      </c>
      <c r="D19" s="174" t="e">
        <f>ROUND(VALUE(SUBSTITUTE(#REF!,"▲","-")),2)</f>
        <v>#REF!</v>
      </c>
      <c r="E19" s="174" t="e">
        <f>ROUND(VALUE(SUBSTITUTE(#REF!,"▲","-")),2)</f>
        <v>#REF!</v>
      </c>
      <c r="F19" s="174" t="e">
        <f>ROUND(VALUE(SUBSTITUTE(#REF!,"▲","-")),2)</f>
        <v>#REF!</v>
      </c>
    </row>
    <row r="20" spans="1:11" x14ac:dyDescent="0.15">
      <c r="A20" s="174" t="s">
        <v>53</v>
      </c>
      <c r="B20" s="174" t="e">
        <f>ROUND(VALUE(SUBSTITUTE(#REF!,"▲","-")),2)</f>
        <v>#REF!</v>
      </c>
      <c r="C20" s="174" t="e">
        <f>ROUND(VALUE(SUBSTITUTE(#REF!,"▲","-")),2)</f>
        <v>#REF!</v>
      </c>
      <c r="D20" s="174" t="e">
        <f>ROUND(VALUE(SUBSTITUTE(#REF!,"▲","-")),2)</f>
        <v>#REF!</v>
      </c>
      <c r="E20" s="174" t="e">
        <f>ROUND(VALUE(SUBSTITUTE(#REF!,"▲","-")),2)</f>
        <v>#REF!</v>
      </c>
      <c r="F20" s="174" t="e">
        <f>ROUND(VALUE(SUBSTITUTE(#REF!,"▲","-")),2)</f>
        <v>#REF!</v>
      </c>
    </row>
    <row r="21" spans="1:11" x14ac:dyDescent="0.15">
      <c r="A21" s="174" t="s">
        <v>54</v>
      </c>
      <c r="B21" s="174" t="e">
        <f>IF(ISNUMBER(VALUE(SUBSTITUTE(#REF!,"▲","-"))),ROUND(VALUE(SUBSTITUTE(#REF!,"▲","-")),2),NA())</f>
        <v>#N/A</v>
      </c>
      <c r="C21" s="174" t="e">
        <f>IF(ISNUMBER(VALUE(SUBSTITUTE(#REF!,"▲","-"))),ROUND(VALUE(SUBSTITUTE(#REF!,"▲","-")),2),NA())</f>
        <v>#N/A</v>
      </c>
      <c r="D21" s="174" t="e">
        <f>IF(ISNUMBER(VALUE(SUBSTITUTE(#REF!,"▲","-"))),ROUND(VALUE(SUBSTITUTE(#REF!,"▲","-")),2),NA())</f>
        <v>#N/A</v>
      </c>
      <c r="E21" s="174" t="e">
        <f>IF(ISNUMBER(VALUE(SUBSTITUTE(#REF!,"▲","-"))),ROUND(VALUE(SUBSTITUTE(#REF!,"▲","-")),2),NA())</f>
        <v>#N/A</v>
      </c>
      <c r="F21" s="174" t="e">
        <f>IF(ISNUMBER(VALUE(SUBSTITUTE(#REF!,"▲","-"))),ROUND(VALUE(SUBSTITUTE(#REF!,"▲","-")),2),NA())</f>
        <v>#N/A</v>
      </c>
    </row>
    <row r="24" spans="1:11" x14ac:dyDescent="0.15">
      <c r="A24" s="144" t="s">
        <v>55</v>
      </c>
    </row>
    <row r="25" spans="1:11" x14ac:dyDescent="0.15">
      <c r="A25" s="175"/>
      <c r="B25" s="175" t="e">
        <f>#REF!</f>
        <v>#REF!</v>
      </c>
      <c r="C25" s="175"/>
      <c r="D25" s="175" t="e">
        <f>#REF!</f>
        <v>#REF!</v>
      </c>
      <c r="E25" s="175"/>
      <c r="F25" s="175" t="e">
        <f>#REF!</f>
        <v>#REF!</v>
      </c>
      <c r="G25" s="175"/>
      <c r="H25" s="175" t="e">
        <f>#REF!</f>
        <v>#REF!</v>
      </c>
      <c r="I25" s="175"/>
      <c r="J25" s="175" t="e">
        <f>#REF!</f>
        <v>#REF!</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e">
        <f>IF(#REF!="",NA(),#REF!)</f>
        <v>#REF!</v>
      </c>
      <c r="B27" s="175" t="e">
        <f>IF(ROUND(VALUE(SUBSTITUTE(#REF!,"▲", "-")), 2) &lt; 0, ABS(ROUND(VALUE(SUBSTITUTE(#REF!,"▲", "-")), 2)), NA())</f>
        <v>#REF!</v>
      </c>
      <c r="C27" s="175" t="e">
        <f>IF(ROUND(VALUE(SUBSTITUTE(#REF!,"▲", "-")), 2) &gt;= 0, ABS(ROUND(VALUE(SUBSTITUTE(#REF!,"▲", "-")), 2)), NA())</f>
        <v>#REF!</v>
      </c>
      <c r="D27" s="175" t="e">
        <f>IF(ROUND(VALUE(SUBSTITUTE(#REF!,"▲", "-")), 2) &lt; 0, ABS(ROUND(VALUE(SUBSTITUTE(#REF!,"▲", "-")), 2)), NA())</f>
        <v>#REF!</v>
      </c>
      <c r="E27" s="175" t="e">
        <f>IF(ROUND(VALUE(SUBSTITUTE(#REF!,"▲", "-")), 2) &gt;= 0, ABS(ROUND(VALUE(SUBSTITUTE(#REF!,"▲", "-")), 2)), NA())</f>
        <v>#REF!</v>
      </c>
      <c r="F27" s="175" t="e">
        <f>IF(ROUND(VALUE(SUBSTITUTE(#REF!,"▲", "-")), 2) &lt; 0, ABS(ROUND(VALUE(SUBSTITUTE(#REF!,"▲", "-")), 2)), NA())</f>
        <v>#REF!</v>
      </c>
      <c r="G27" s="175" t="e">
        <f>IF(ROUND(VALUE(SUBSTITUTE(#REF!,"▲", "-")), 2) &gt;= 0, ABS(ROUND(VALUE(SUBSTITUTE(#REF!,"▲", "-")), 2)), NA())</f>
        <v>#REF!</v>
      </c>
      <c r="H27" s="175" t="e">
        <f>IF(ROUND(VALUE(SUBSTITUTE(#REF!,"▲", "-")), 2) &lt; 0, ABS(ROUND(VALUE(SUBSTITUTE(#REF!,"▲", "-")), 2)), NA())</f>
        <v>#REF!</v>
      </c>
      <c r="I27" s="175" t="e">
        <f>IF(ROUND(VALUE(SUBSTITUTE(#REF!,"▲", "-")), 2) &gt;= 0, ABS(ROUND(VALUE(SUBSTITUTE(#REF!,"▲", "-")), 2)), NA())</f>
        <v>#REF!</v>
      </c>
      <c r="J27" s="175" t="e">
        <f>IF(ROUND(VALUE(SUBSTITUTE(#REF!,"▲", "-")), 2) &lt; 0, ABS(ROUND(VALUE(SUBSTITUTE(#REF!,"▲", "-")), 2)), NA())</f>
        <v>#REF!</v>
      </c>
      <c r="K27" s="175" t="e">
        <f>IF(ROUND(VALUE(SUBSTITUTE(#REF!,"▲", "-")), 2) &gt;= 0, ABS(ROUND(VALUE(SUBSTITUTE(#REF!,"▲", "-")), 2)), NA())</f>
        <v>#REF!</v>
      </c>
    </row>
    <row r="28" spans="1:11" x14ac:dyDescent="0.15">
      <c r="A28" s="175" t="e">
        <f>IF(#REF!="",NA(),#REF!)</f>
        <v>#REF!</v>
      </c>
      <c r="B28" s="175" t="e">
        <f>IF(ROUND(VALUE(SUBSTITUTE(#REF!,"▲", "-")), 2) &lt; 0, ABS(ROUND(VALUE(SUBSTITUTE(#REF!,"▲", "-")), 2)), NA())</f>
        <v>#REF!</v>
      </c>
      <c r="C28" s="175" t="e">
        <f>IF(ROUND(VALUE(SUBSTITUTE(#REF!,"▲", "-")), 2) &gt;= 0, ABS(ROUND(VALUE(SUBSTITUTE(#REF!,"▲", "-")), 2)), NA())</f>
        <v>#REF!</v>
      </c>
      <c r="D28" s="175" t="e">
        <f>IF(ROUND(VALUE(SUBSTITUTE(#REF!,"▲", "-")), 2) &lt; 0, ABS(ROUND(VALUE(SUBSTITUTE(#REF!,"▲", "-")), 2)), NA())</f>
        <v>#REF!</v>
      </c>
      <c r="E28" s="175" t="e">
        <f>IF(ROUND(VALUE(SUBSTITUTE(#REF!,"▲", "-")), 2) &gt;= 0, ABS(ROUND(VALUE(SUBSTITUTE(#REF!,"▲", "-")), 2)), NA())</f>
        <v>#REF!</v>
      </c>
      <c r="F28" s="175" t="e">
        <f>IF(ROUND(VALUE(SUBSTITUTE(#REF!,"▲", "-")), 2) &lt; 0, ABS(ROUND(VALUE(SUBSTITUTE(#REF!,"▲", "-")), 2)), NA())</f>
        <v>#REF!</v>
      </c>
      <c r="G28" s="175" t="e">
        <f>IF(ROUND(VALUE(SUBSTITUTE(#REF!,"▲", "-")), 2) &gt;= 0, ABS(ROUND(VALUE(SUBSTITUTE(#REF!,"▲", "-")), 2)), NA())</f>
        <v>#REF!</v>
      </c>
      <c r="H28" s="175" t="e">
        <f>IF(ROUND(VALUE(SUBSTITUTE(#REF!,"▲", "-")), 2) &lt; 0, ABS(ROUND(VALUE(SUBSTITUTE(#REF!,"▲", "-")), 2)), NA())</f>
        <v>#REF!</v>
      </c>
      <c r="I28" s="175" t="e">
        <f>IF(ROUND(VALUE(SUBSTITUTE(#REF!,"▲", "-")), 2) &gt;= 0, ABS(ROUND(VALUE(SUBSTITUTE(#REF!,"▲", "-")), 2)), NA())</f>
        <v>#REF!</v>
      </c>
      <c r="J28" s="175" t="e">
        <f>IF(ROUND(VALUE(SUBSTITUTE(#REF!,"▲", "-")), 2) &lt; 0, ABS(ROUND(VALUE(SUBSTITUTE(#REF!,"▲", "-")), 2)), NA())</f>
        <v>#REF!</v>
      </c>
      <c r="K28" s="175" t="e">
        <f>IF(ROUND(VALUE(SUBSTITUTE(#REF!,"▲", "-")), 2) &gt;= 0, ABS(ROUND(VALUE(SUBSTITUTE(#REF!,"▲", "-")), 2)), NA())</f>
        <v>#REF!</v>
      </c>
    </row>
    <row r="29" spans="1:11" x14ac:dyDescent="0.15">
      <c r="A29" s="175" t="e">
        <f>IF(#REF!="",NA(),#REF!)</f>
        <v>#REF!</v>
      </c>
      <c r="B29" s="175" t="e">
        <f>IF(ROUND(VALUE(SUBSTITUTE(#REF!,"▲", "-")), 2) &lt; 0, ABS(ROUND(VALUE(SUBSTITUTE(#REF!,"▲", "-")), 2)), NA())</f>
        <v>#REF!</v>
      </c>
      <c r="C29" s="175" t="e">
        <f>IF(ROUND(VALUE(SUBSTITUTE(#REF!,"▲", "-")), 2) &gt;= 0, ABS(ROUND(VALUE(SUBSTITUTE(#REF!,"▲", "-")), 2)), NA())</f>
        <v>#REF!</v>
      </c>
      <c r="D29" s="175" t="e">
        <f>IF(ROUND(VALUE(SUBSTITUTE(#REF!,"▲", "-")), 2) &lt; 0, ABS(ROUND(VALUE(SUBSTITUTE(#REF!,"▲", "-")), 2)), NA())</f>
        <v>#REF!</v>
      </c>
      <c r="E29" s="175" t="e">
        <f>IF(ROUND(VALUE(SUBSTITUTE(#REF!,"▲", "-")), 2) &gt;= 0, ABS(ROUND(VALUE(SUBSTITUTE(#REF!,"▲", "-")), 2)), NA())</f>
        <v>#REF!</v>
      </c>
      <c r="F29" s="175" t="e">
        <f>IF(ROUND(VALUE(SUBSTITUTE(#REF!,"▲", "-")), 2) &lt; 0, ABS(ROUND(VALUE(SUBSTITUTE(#REF!,"▲", "-")), 2)), NA())</f>
        <v>#REF!</v>
      </c>
      <c r="G29" s="175" t="e">
        <f>IF(ROUND(VALUE(SUBSTITUTE(#REF!,"▲", "-")), 2) &gt;= 0, ABS(ROUND(VALUE(SUBSTITUTE(#REF!,"▲", "-")), 2)), NA())</f>
        <v>#REF!</v>
      </c>
      <c r="H29" s="175" t="e">
        <f>IF(ROUND(VALUE(SUBSTITUTE(#REF!,"▲", "-")), 2) &lt; 0, ABS(ROUND(VALUE(SUBSTITUTE(#REF!,"▲", "-")), 2)), NA())</f>
        <v>#REF!</v>
      </c>
      <c r="I29" s="175" t="e">
        <f>IF(ROUND(VALUE(SUBSTITUTE(#REF!,"▲", "-")), 2) &gt;= 0, ABS(ROUND(VALUE(SUBSTITUTE(#REF!,"▲", "-")), 2)), NA())</f>
        <v>#REF!</v>
      </c>
      <c r="J29" s="175" t="e">
        <f>IF(ROUND(VALUE(SUBSTITUTE(#REF!,"▲", "-")), 2) &lt; 0, ABS(ROUND(VALUE(SUBSTITUTE(#REF!,"▲", "-")), 2)), NA())</f>
        <v>#REF!</v>
      </c>
      <c r="K29" s="175" t="e">
        <f>IF(ROUND(VALUE(SUBSTITUTE(#REF!,"▲", "-")), 2) &gt;= 0, ABS(ROUND(VALUE(SUBSTITUTE(#REF!,"▲", "-")), 2)), NA())</f>
        <v>#REF!</v>
      </c>
    </row>
    <row r="30" spans="1:11" x14ac:dyDescent="0.15">
      <c r="A30" s="175" t="e">
        <f>IF(#REF!="",NA(),#REF!)</f>
        <v>#REF!</v>
      </c>
      <c r="B30" s="175" t="e">
        <f>IF(ROUND(VALUE(SUBSTITUTE(#REF!,"▲", "-")), 2) &lt; 0, ABS(ROUND(VALUE(SUBSTITUTE(#REF!,"▲", "-")), 2)), NA())</f>
        <v>#REF!</v>
      </c>
      <c r="C30" s="175" t="e">
        <f>IF(ROUND(VALUE(SUBSTITUTE(#REF!,"▲", "-")), 2) &gt;= 0, ABS(ROUND(VALUE(SUBSTITUTE(#REF!,"▲", "-")), 2)), NA())</f>
        <v>#REF!</v>
      </c>
      <c r="D30" s="175" t="e">
        <f>IF(ROUND(VALUE(SUBSTITUTE(#REF!,"▲", "-")), 2) &lt; 0, ABS(ROUND(VALUE(SUBSTITUTE(#REF!,"▲", "-")), 2)), NA())</f>
        <v>#REF!</v>
      </c>
      <c r="E30" s="175" t="e">
        <f>IF(ROUND(VALUE(SUBSTITUTE(#REF!,"▲", "-")), 2) &gt;= 0, ABS(ROUND(VALUE(SUBSTITUTE(#REF!,"▲", "-")), 2)), NA())</f>
        <v>#REF!</v>
      </c>
      <c r="F30" s="175" t="e">
        <f>IF(ROUND(VALUE(SUBSTITUTE(#REF!,"▲", "-")), 2) &lt; 0, ABS(ROUND(VALUE(SUBSTITUTE(#REF!,"▲", "-")), 2)), NA())</f>
        <v>#REF!</v>
      </c>
      <c r="G30" s="175" t="e">
        <f>IF(ROUND(VALUE(SUBSTITUTE(#REF!,"▲", "-")), 2) &gt;= 0, ABS(ROUND(VALUE(SUBSTITUTE(#REF!,"▲", "-")), 2)), NA())</f>
        <v>#REF!</v>
      </c>
      <c r="H30" s="175" t="e">
        <f>IF(ROUND(VALUE(SUBSTITUTE(#REF!,"▲", "-")), 2) &lt; 0, ABS(ROUND(VALUE(SUBSTITUTE(#REF!,"▲", "-")), 2)), NA())</f>
        <v>#REF!</v>
      </c>
      <c r="I30" s="175" t="e">
        <f>IF(ROUND(VALUE(SUBSTITUTE(#REF!,"▲", "-")), 2) &gt;= 0, ABS(ROUND(VALUE(SUBSTITUTE(#REF!,"▲", "-")), 2)), NA())</f>
        <v>#REF!</v>
      </c>
      <c r="J30" s="175" t="e">
        <f>IF(ROUND(VALUE(SUBSTITUTE(#REF!,"▲", "-")), 2) &lt; 0, ABS(ROUND(VALUE(SUBSTITUTE(#REF!,"▲", "-")), 2)), NA())</f>
        <v>#REF!</v>
      </c>
      <c r="K30" s="175" t="e">
        <f>IF(ROUND(VALUE(SUBSTITUTE(#REF!,"▲", "-")), 2) &gt;= 0, ABS(ROUND(VALUE(SUBSTITUTE(#REF!,"▲", "-")), 2)), NA())</f>
        <v>#REF!</v>
      </c>
    </row>
    <row r="31" spans="1:11" x14ac:dyDescent="0.15">
      <c r="A31" s="175" t="e">
        <f>IF(#REF!="",NA(),#REF!)</f>
        <v>#REF!</v>
      </c>
      <c r="B31" s="175" t="e">
        <f>IF(ROUND(VALUE(SUBSTITUTE(#REF!,"▲", "-")), 2) &lt; 0, ABS(ROUND(VALUE(SUBSTITUTE(#REF!,"▲", "-")), 2)), NA())</f>
        <v>#REF!</v>
      </c>
      <c r="C31" s="175" t="e">
        <f>IF(ROUND(VALUE(SUBSTITUTE(#REF!,"▲", "-")), 2) &gt;= 0, ABS(ROUND(VALUE(SUBSTITUTE(#REF!,"▲", "-")), 2)), NA())</f>
        <v>#REF!</v>
      </c>
      <c r="D31" s="175" t="e">
        <f>IF(ROUND(VALUE(SUBSTITUTE(#REF!,"▲", "-")), 2) &lt; 0, ABS(ROUND(VALUE(SUBSTITUTE(#REF!,"▲", "-")), 2)), NA())</f>
        <v>#REF!</v>
      </c>
      <c r="E31" s="175" t="e">
        <f>IF(ROUND(VALUE(SUBSTITUTE(#REF!,"▲", "-")), 2) &gt;= 0, ABS(ROUND(VALUE(SUBSTITUTE(#REF!,"▲", "-")), 2)), NA())</f>
        <v>#REF!</v>
      </c>
      <c r="F31" s="175" t="e">
        <f>IF(ROUND(VALUE(SUBSTITUTE(#REF!,"▲", "-")), 2) &lt; 0, ABS(ROUND(VALUE(SUBSTITUTE(#REF!,"▲", "-")), 2)), NA())</f>
        <v>#REF!</v>
      </c>
      <c r="G31" s="175" t="e">
        <f>IF(ROUND(VALUE(SUBSTITUTE(#REF!,"▲", "-")), 2) &gt;= 0, ABS(ROUND(VALUE(SUBSTITUTE(#REF!,"▲", "-")), 2)), NA())</f>
        <v>#REF!</v>
      </c>
      <c r="H31" s="175" t="e">
        <f>IF(ROUND(VALUE(SUBSTITUTE(#REF!,"▲", "-")), 2) &lt; 0, ABS(ROUND(VALUE(SUBSTITUTE(#REF!,"▲", "-")), 2)), NA())</f>
        <v>#REF!</v>
      </c>
      <c r="I31" s="175" t="e">
        <f>IF(ROUND(VALUE(SUBSTITUTE(#REF!,"▲", "-")), 2) &gt;= 0, ABS(ROUND(VALUE(SUBSTITUTE(#REF!,"▲", "-")), 2)), NA())</f>
        <v>#REF!</v>
      </c>
      <c r="J31" s="175" t="e">
        <f>IF(ROUND(VALUE(SUBSTITUTE(#REF!,"▲", "-")), 2) &lt; 0, ABS(ROUND(VALUE(SUBSTITUTE(#REF!,"▲", "-")), 2)), NA())</f>
        <v>#REF!</v>
      </c>
      <c r="K31" s="175" t="e">
        <f>IF(ROUND(VALUE(SUBSTITUTE(#REF!,"▲", "-")), 2) &gt;= 0, ABS(ROUND(VALUE(SUBSTITUTE(#REF!,"▲", "-")), 2)), NA())</f>
        <v>#REF!</v>
      </c>
    </row>
    <row r="32" spans="1:11" x14ac:dyDescent="0.15">
      <c r="A32" s="175" t="e">
        <f>IF(#REF!="",NA(),#REF!)</f>
        <v>#REF!</v>
      </c>
      <c r="B32" s="175" t="e">
        <f>IF(ROUND(VALUE(SUBSTITUTE(#REF!,"▲", "-")), 2) &lt; 0, ABS(ROUND(VALUE(SUBSTITUTE(#REF!,"▲", "-")), 2)), NA())</f>
        <v>#REF!</v>
      </c>
      <c r="C32" s="175" t="e">
        <f>IF(ROUND(VALUE(SUBSTITUTE(#REF!,"▲", "-")), 2) &gt;= 0, ABS(ROUND(VALUE(SUBSTITUTE(#REF!,"▲", "-")), 2)), NA())</f>
        <v>#REF!</v>
      </c>
      <c r="D32" s="175" t="e">
        <f>IF(ROUND(VALUE(SUBSTITUTE(#REF!,"▲", "-")), 2) &lt; 0, ABS(ROUND(VALUE(SUBSTITUTE(#REF!,"▲", "-")), 2)), NA())</f>
        <v>#REF!</v>
      </c>
      <c r="E32" s="175" t="e">
        <f>IF(ROUND(VALUE(SUBSTITUTE(#REF!,"▲", "-")), 2) &gt;= 0, ABS(ROUND(VALUE(SUBSTITUTE(#REF!,"▲", "-")), 2)), NA())</f>
        <v>#REF!</v>
      </c>
      <c r="F32" s="175" t="e">
        <f>IF(ROUND(VALUE(SUBSTITUTE(#REF!,"▲", "-")), 2) &lt; 0, ABS(ROUND(VALUE(SUBSTITUTE(#REF!,"▲", "-")), 2)), NA())</f>
        <v>#REF!</v>
      </c>
      <c r="G32" s="175" t="e">
        <f>IF(ROUND(VALUE(SUBSTITUTE(#REF!,"▲", "-")), 2) &gt;= 0, ABS(ROUND(VALUE(SUBSTITUTE(#REF!,"▲", "-")), 2)), NA())</f>
        <v>#REF!</v>
      </c>
      <c r="H32" s="175" t="e">
        <f>IF(ROUND(VALUE(SUBSTITUTE(#REF!,"▲", "-")), 2) &lt; 0, ABS(ROUND(VALUE(SUBSTITUTE(#REF!,"▲", "-")), 2)), NA())</f>
        <v>#REF!</v>
      </c>
      <c r="I32" s="175" t="e">
        <f>IF(ROUND(VALUE(SUBSTITUTE(#REF!,"▲", "-")), 2) &gt;= 0, ABS(ROUND(VALUE(SUBSTITUTE(#REF!,"▲", "-")), 2)), NA())</f>
        <v>#REF!</v>
      </c>
      <c r="J32" s="175" t="e">
        <f>IF(ROUND(VALUE(SUBSTITUTE(#REF!,"▲", "-")), 2) &lt; 0, ABS(ROUND(VALUE(SUBSTITUTE(#REF!,"▲", "-")), 2)), NA())</f>
        <v>#REF!</v>
      </c>
      <c r="K32" s="175" t="e">
        <f>IF(ROUND(VALUE(SUBSTITUTE(#REF!,"▲", "-")), 2) &gt;= 0, ABS(ROUND(VALUE(SUBSTITUTE(#REF!,"▲", "-")), 2)), NA())</f>
        <v>#REF!</v>
      </c>
    </row>
    <row r="33" spans="1:16" x14ac:dyDescent="0.15">
      <c r="A33" s="175" t="e">
        <f>IF(#REF!="",NA(),#REF!)</f>
        <v>#REF!</v>
      </c>
      <c r="B33" s="175" t="e">
        <f>IF(ROUND(VALUE(SUBSTITUTE(#REF!,"▲", "-")), 2) &lt; 0, ABS(ROUND(VALUE(SUBSTITUTE(#REF!,"▲", "-")), 2)), NA())</f>
        <v>#REF!</v>
      </c>
      <c r="C33" s="175" t="e">
        <f>IF(ROUND(VALUE(SUBSTITUTE(#REF!,"▲", "-")), 2) &gt;= 0, ABS(ROUND(VALUE(SUBSTITUTE(#REF!,"▲", "-")), 2)), NA())</f>
        <v>#REF!</v>
      </c>
      <c r="D33" s="175" t="e">
        <f>IF(ROUND(VALUE(SUBSTITUTE(#REF!,"▲", "-")), 2) &lt; 0, ABS(ROUND(VALUE(SUBSTITUTE(#REF!,"▲", "-")), 2)), NA())</f>
        <v>#REF!</v>
      </c>
      <c r="E33" s="175" t="e">
        <f>IF(ROUND(VALUE(SUBSTITUTE(#REF!,"▲", "-")), 2) &gt;= 0, ABS(ROUND(VALUE(SUBSTITUTE(#REF!,"▲", "-")), 2)), NA())</f>
        <v>#REF!</v>
      </c>
      <c r="F33" s="175" t="e">
        <f>IF(ROUND(VALUE(SUBSTITUTE(#REF!,"▲", "-")), 2) &lt; 0, ABS(ROUND(VALUE(SUBSTITUTE(#REF!,"▲", "-")), 2)), NA())</f>
        <v>#REF!</v>
      </c>
      <c r="G33" s="175" t="e">
        <f>IF(ROUND(VALUE(SUBSTITUTE(#REF!,"▲", "-")), 2) &gt;= 0, ABS(ROUND(VALUE(SUBSTITUTE(#REF!,"▲", "-")), 2)), NA())</f>
        <v>#REF!</v>
      </c>
      <c r="H33" s="175" t="e">
        <f>IF(ROUND(VALUE(SUBSTITUTE(#REF!,"▲", "-")), 2) &lt; 0, ABS(ROUND(VALUE(SUBSTITUTE(#REF!,"▲", "-")), 2)), NA())</f>
        <v>#REF!</v>
      </c>
      <c r="I33" s="175" t="e">
        <f>IF(ROUND(VALUE(SUBSTITUTE(#REF!,"▲", "-")), 2) &gt;= 0, ABS(ROUND(VALUE(SUBSTITUTE(#REF!,"▲", "-")), 2)), NA())</f>
        <v>#REF!</v>
      </c>
      <c r="J33" s="175" t="e">
        <f>IF(ROUND(VALUE(SUBSTITUTE(#REF!,"▲", "-")), 2) &lt; 0, ABS(ROUND(VALUE(SUBSTITUTE(#REF!,"▲", "-")), 2)), NA())</f>
        <v>#REF!</v>
      </c>
      <c r="K33" s="175" t="e">
        <f>IF(ROUND(VALUE(SUBSTITUTE(#REF!,"▲", "-")), 2) &gt;= 0, ABS(ROUND(VALUE(SUBSTITUTE(#REF!,"▲", "-")), 2)), NA())</f>
        <v>#REF!</v>
      </c>
    </row>
    <row r="34" spans="1:16" x14ac:dyDescent="0.15">
      <c r="A34" s="175" t="e">
        <f>IF(#REF!="",NA(),#REF!)</f>
        <v>#REF!</v>
      </c>
      <c r="B34" s="175" t="e">
        <f>IF(ROUND(VALUE(SUBSTITUTE(#REF!,"▲", "-")), 2) &lt; 0, ABS(ROUND(VALUE(SUBSTITUTE(#REF!,"▲", "-")), 2)), NA())</f>
        <v>#REF!</v>
      </c>
      <c r="C34" s="175" t="e">
        <f>IF(ROUND(VALUE(SUBSTITUTE(#REF!,"▲", "-")), 2) &gt;= 0, ABS(ROUND(VALUE(SUBSTITUTE(#REF!,"▲", "-")), 2)), NA())</f>
        <v>#REF!</v>
      </c>
      <c r="D34" s="175" t="e">
        <f>IF(ROUND(VALUE(SUBSTITUTE(#REF!,"▲", "-")), 2) &lt; 0, ABS(ROUND(VALUE(SUBSTITUTE(#REF!,"▲", "-")), 2)), NA())</f>
        <v>#REF!</v>
      </c>
      <c r="E34" s="175" t="e">
        <f>IF(ROUND(VALUE(SUBSTITUTE(#REF!,"▲", "-")), 2) &gt;= 0, ABS(ROUND(VALUE(SUBSTITUTE(#REF!,"▲", "-")), 2)), NA())</f>
        <v>#REF!</v>
      </c>
      <c r="F34" s="175" t="e">
        <f>IF(ROUND(VALUE(SUBSTITUTE(#REF!,"▲", "-")), 2) &lt; 0, ABS(ROUND(VALUE(SUBSTITUTE(#REF!,"▲", "-")), 2)), NA())</f>
        <v>#REF!</v>
      </c>
      <c r="G34" s="175" t="e">
        <f>IF(ROUND(VALUE(SUBSTITUTE(#REF!,"▲", "-")), 2) &gt;= 0, ABS(ROUND(VALUE(SUBSTITUTE(#REF!,"▲", "-")), 2)), NA())</f>
        <v>#REF!</v>
      </c>
      <c r="H34" s="175" t="e">
        <f>IF(ROUND(VALUE(SUBSTITUTE(#REF!,"▲", "-")), 2) &lt; 0, ABS(ROUND(VALUE(SUBSTITUTE(#REF!,"▲", "-")), 2)), NA())</f>
        <v>#REF!</v>
      </c>
      <c r="I34" s="175" t="e">
        <f>IF(ROUND(VALUE(SUBSTITUTE(#REF!,"▲", "-")), 2) &gt;= 0, ABS(ROUND(VALUE(SUBSTITUTE(#REF!,"▲", "-")), 2)), NA())</f>
        <v>#REF!</v>
      </c>
      <c r="J34" s="175" t="e">
        <f>IF(ROUND(VALUE(SUBSTITUTE(#REF!,"▲", "-")), 2) &lt; 0, ABS(ROUND(VALUE(SUBSTITUTE(#REF!,"▲", "-")), 2)), NA())</f>
        <v>#REF!</v>
      </c>
      <c r="K34" s="175" t="e">
        <f>IF(ROUND(VALUE(SUBSTITUTE(#REF!,"▲", "-")), 2) &gt;= 0, ABS(ROUND(VALUE(SUBSTITUTE(#REF!,"▲", "-")), 2)), NA())</f>
        <v>#REF!</v>
      </c>
    </row>
    <row r="35" spans="1:16" x14ac:dyDescent="0.15">
      <c r="A35" s="175" t="e">
        <f>IF(#REF!="",NA(),#REF!)</f>
        <v>#REF!</v>
      </c>
      <c r="B35" s="175" t="e">
        <f>IF(ROUND(VALUE(SUBSTITUTE(#REF!,"▲", "-")), 2) &lt; 0, ABS(ROUND(VALUE(SUBSTITUTE(#REF!,"▲", "-")), 2)), NA())</f>
        <v>#REF!</v>
      </c>
      <c r="C35" s="175" t="e">
        <f>IF(ROUND(VALUE(SUBSTITUTE(#REF!,"▲", "-")), 2) &gt;= 0, ABS(ROUND(VALUE(SUBSTITUTE(#REF!,"▲", "-")), 2)), NA())</f>
        <v>#REF!</v>
      </c>
      <c r="D35" s="175" t="e">
        <f>IF(ROUND(VALUE(SUBSTITUTE(#REF!,"▲", "-")), 2) &lt; 0, ABS(ROUND(VALUE(SUBSTITUTE(#REF!,"▲", "-")), 2)), NA())</f>
        <v>#REF!</v>
      </c>
      <c r="E35" s="175" t="e">
        <f>IF(ROUND(VALUE(SUBSTITUTE(#REF!,"▲", "-")), 2) &gt;= 0, ABS(ROUND(VALUE(SUBSTITUTE(#REF!,"▲", "-")), 2)), NA())</f>
        <v>#REF!</v>
      </c>
      <c r="F35" s="175" t="e">
        <f>IF(ROUND(VALUE(SUBSTITUTE(#REF!,"▲", "-")), 2) &lt; 0, ABS(ROUND(VALUE(SUBSTITUTE(#REF!,"▲", "-")), 2)), NA())</f>
        <v>#REF!</v>
      </c>
      <c r="G35" s="175" t="e">
        <f>IF(ROUND(VALUE(SUBSTITUTE(#REF!,"▲", "-")), 2) &gt;= 0, ABS(ROUND(VALUE(SUBSTITUTE(#REF!,"▲", "-")), 2)), NA())</f>
        <v>#REF!</v>
      </c>
      <c r="H35" s="175" t="e">
        <f>IF(ROUND(VALUE(SUBSTITUTE(#REF!,"▲", "-")), 2) &lt; 0, ABS(ROUND(VALUE(SUBSTITUTE(#REF!,"▲", "-")), 2)), NA())</f>
        <v>#REF!</v>
      </c>
      <c r="I35" s="175" t="e">
        <f>IF(ROUND(VALUE(SUBSTITUTE(#REF!,"▲", "-")), 2) &gt;= 0, ABS(ROUND(VALUE(SUBSTITUTE(#REF!,"▲", "-")), 2)), NA())</f>
        <v>#REF!</v>
      </c>
      <c r="J35" s="175" t="e">
        <f>IF(ROUND(VALUE(SUBSTITUTE(#REF!,"▲", "-")), 2) &lt; 0, ABS(ROUND(VALUE(SUBSTITUTE(#REF!,"▲", "-")), 2)), NA())</f>
        <v>#REF!</v>
      </c>
      <c r="K35" s="175" t="e">
        <f>IF(ROUND(VALUE(SUBSTITUTE(#REF!,"▲", "-")), 2) &gt;= 0, ABS(ROUND(VALUE(SUBSTITUTE(#REF!,"▲", "-")), 2)), NA())</f>
        <v>#REF!</v>
      </c>
    </row>
    <row r="36" spans="1:16" x14ac:dyDescent="0.15">
      <c r="A36" s="175" t="e">
        <f>IF(#REF!="",NA(),#REF!)</f>
        <v>#REF!</v>
      </c>
      <c r="B36" s="175" t="e">
        <f>IF(ROUND(VALUE(SUBSTITUTE(#REF!,"▲", "-")), 2) &lt; 0, ABS(ROUND(VALUE(SUBSTITUTE(#REF!,"▲", "-")), 2)), NA())</f>
        <v>#REF!</v>
      </c>
      <c r="C36" s="175" t="e">
        <f>IF(ROUND(VALUE(SUBSTITUTE(#REF!,"▲", "-")), 2) &gt;= 0, ABS(ROUND(VALUE(SUBSTITUTE(#REF!,"▲", "-")), 2)), NA())</f>
        <v>#REF!</v>
      </c>
      <c r="D36" s="175" t="e">
        <f>IF(ROUND(VALUE(SUBSTITUTE(#REF!,"▲", "-")), 2) &lt; 0, ABS(ROUND(VALUE(SUBSTITUTE(#REF!,"▲", "-")), 2)), NA())</f>
        <v>#REF!</v>
      </c>
      <c r="E36" s="175" t="e">
        <f>IF(ROUND(VALUE(SUBSTITUTE(#REF!,"▲", "-")), 2) &gt;= 0, ABS(ROUND(VALUE(SUBSTITUTE(#REF!,"▲", "-")), 2)), NA())</f>
        <v>#REF!</v>
      </c>
      <c r="F36" s="175" t="e">
        <f>IF(ROUND(VALUE(SUBSTITUTE(#REF!,"▲", "-")), 2) &lt; 0, ABS(ROUND(VALUE(SUBSTITUTE(#REF!,"▲", "-")), 2)), NA())</f>
        <v>#REF!</v>
      </c>
      <c r="G36" s="175" t="e">
        <f>IF(ROUND(VALUE(SUBSTITUTE(#REF!,"▲", "-")), 2) &gt;= 0, ABS(ROUND(VALUE(SUBSTITUTE(#REF!,"▲", "-")), 2)), NA())</f>
        <v>#REF!</v>
      </c>
      <c r="H36" s="175" t="e">
        <f>IF(ROUND(VALUE(SUBSTITUTE(#REF!,"▲", "-")), 2) &lt; 0, ABS(ROUND(VALUE(SUBSTITUTE(#REF!,"▲", "-")), 2)), NA())</f>
        <v>#REF!</v>
      </c>
      <c r="I36" s="175" t="e">
        <f>IF(ROUND(VALUE(SUBSTITUTE(#REF!,"▲", "-")), 2) &gt;= 0, ABS(ROUND(VALUE(SUBSTITUTE(#REF!,"▲", "-")), 2)), NA())</f>
        <v>#REF!</v>
      </c>
      <c r="J36" s="175" t="e">
        <f>IF(ROUND(VALUE(SUBSTITUTE(#REF!,"▲", "-")), 2) &lt; 0, ABS(ROUND(VALUE(SUBSTITUTE(#REF!,"▲", "-")), 2)), NA())</f>
        <v>#REF!</v>
      </c>
      <c r="K36" s="175" t="e">
        <f>IF(ROUND(VALUE(SUBSTITUTE(#REF!,"▲", "-")), 2) &gt;= 0, ABS(ROUND(VALUE(SUBSTITUTE(#REF!,"▲", "-")), 2)), NA())</f>
        <v>#REF!</v>
      </c>
    </row>
    <row r="39" spans="1:16" x14ac:dyDescent="0.15">
      <c r="A39" s="144" t="s">
        <v>58</v>
      </c>
    </row>
    <row r="40" spans="1:16" x14ac:dyDescent="0.15">
      <c r="A40" s="176"/>
      <c r="B40" s="176" t="e">
        <f>#REF!</f>
        <v>#REF!</v>
      </c>
      <c r="C40" s="176"/>
      <c r="D40" s="176"/>
      <c r="E40" s="176" t="e">
        <f>#REF!</f>
        <v>#REF!</v>
      </c>
      <c r="F40" s="176"/>
      <c r="G40" s="176"/>
      <c r="H40" s="176" t="e">
        <f>#REF!</f>
        <v>#REF!</v>
      </c>
      <c r="I40" s="176"/>
      <c r="J40" s="176"/>
      <c r="K40" s="176" t="e">
        <f>#REF!</f>
        <v>#REF!</v>
      </c>
      <c r="L40" s="176"/>
      <c r="M40" s="176"/>
      <c r="N40" s="176" t="e">
        <f>#REF!</f>
        <v>#REF!</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t="e">
        <f>#REF!</f>
        <v>#REF!</v>
      </c>
      <c r="E42" s="176"/>
      <c r="F42" s="176"/>
      <c r="G42" s="176" t="e">
        <f>#REF!</f>
        <v>#REF!</v>
      </c>
      <c r="H42" s="176"/>
      <c r="I42" s="176"/>
      <c r="J42" s="176" t="e">
        <f>#REF!</f>
        <v>#REF!</v>
      </c>
      <c r="K42" s="176"/>
      <c r="L42" s="176"/>
      <c r="M42" s="176" t="e">
        <f>#REF!</f>
        <v>#REF!</v>
      </c>
      <c r="N42" s="176"/>
      <c r="O42" s="176"/>
      <c r="P42" s="176" t="e">
        <f>#REF!</f>
        <v>#REF!</v>
      </c>
    </row>
    <row r="43" spans="1:16" x14ac:dyDescent="0.15">
      <c r="A43" s="176" t="s">
        <v>16</v>
      </c>
      <c r="B43" s="176" t="e">
        <f>#REF!</f>
        <v>#REF!</v>
      </c>
      <c r="C43" s="176"/>
      <c r="D43" s="176"/>
      <c r="E43" s="176" t="e">
        <f>#REF!</f>
        <v>#REF!</v>
      </c>
      <c r="F43" s="176"/>
      <c r="G43" s="176"/>
      <c r="H43" s="176" t="e">
        <f>#REF!</f>
        <v>#REF!</v>
      </c>
      <c r="I43" s="176"/>
      <c r="J43" s="176"/>
      <c r="K43" s="176" t="e">
        <f>#REF!</f>
        <v>#REF!</v>
      </c>
      <c r="L43" s="176"/>
      <c r="M43" s="176"/>
      <c r="N43" s="176" t="e">
        <f>#REF!</f>
        <v>#REF!</v>
      </c>
      <c r="O43" s="176"/>
      <c r="P43" s="176"/>
    </row>
    <row r="44" spans="1:16" x14ac:dyDescent="0.15">
      <c r="A44" s="176" t="s">
        <v>62</v>
      </c>
      <c r="B44" s="176" t="e">
        <f>#REF!</f>
        <v>#REF!</v>
      </c>
      <c r="C44" s="176"/>
      <c r="D44" s="176"/>
      <c r="E44" s="176" t="e">
        <f>#REF!</f>
        <v>#REF!</v>
      </c>
      <c r="F44" s="176"/>
      <c r="G44" s="176"/>
      <c r="H44" s="176" t="e">
        <f>#REF!</f>
        <v>#REF!</v>
      </c>
      <c r="I44" s="176"/>
      <c r="J44" s="176"/>
      <c r="K44" s="176" t="e">
        <f>#REF!</f>
        <v>#REF!</v>
      </c>
      <c r="L44" s="176"/>
      <c r="M44" s="176"/>
      <c r="N44" s="176" t="e">
        <f>#REF!</f>
        <v>#REF!</v>
      </c>
      <c r="O44" s="176"/>
      <c r="P44" s="176"/>
    </row>
    <row r="45" spans="1:16" x14ac:dyDescent="0.15">
      <c r="A45" s="176" t="s">
        <v>63</v>
      </c>
      <c r="B45" s="176" t="e">
        <f>#REF!</f>
        <v>#REF!</v>
      </c>
      <c r="C45" s="176"/>
      <c r="D45" s="176"/>
      <c r="E45" s="176" t="e">
        <f>#REF!</f>
        <v>#REF!</v>
      </c>
      <c r="F45" s="176"/>
      <c r="G45" s="176"/>
      <c r="H45" s="176" t="e">
        <f>#REF!</f>
        <v>#REF!</v>
      </c>
      <c r="I45" s="176"/>
      <c r="J45" s="176"/>
      <c r="K45" s="176" t="e">
        <f>#REF!</f>
        <v>#REF!</v>
      </c>
      <c r="L45" s="176"/>
      <c r="M45" s="176"/>
      <c r="N45" s="176" t="e">
        <f>#REF!</f>
        <v>#REF!</v>
      </c>
      <c r="O45" s="176"/>
      <c r="P45" s="176"/>
    </row>
    <row r="46" spans="1:16" x14ac:dyDescent="0.15">
      <c r="A46" s="176" t="s">
        <v>64</v>
      </c>
      <c r="B46" s="176" t="e">
        <f>#REF!</f>
        <v>#REF!</v>
      </c>
      <c r="C46" s="176"/>
      <c r="D46" s="176"/>
      <c r="E46" s="176" t="e">
        <f>#REF!</f>
        <v>#REF!</v>
      </c>
      <c r="F46" s="176"/>
      <c r="G46" s="176"/>
      <c r="H46" s="176" t="e">
        <f>#REF!</f>
        <v>#REF!</v>
      </c>
      <c r="I46" s="176"/>
      <c r="J46" s="176"/>
      <c r="K46" s="176" t="e">
        <f>#REF!</f>
        <v>#REF!</v>
      </c>
      <c r="L46" s="176"/>
      <c r="M46" s="176"/>
      <c r="N46" s="176" t="e">
        <f>#REF!</f>
        <v>#REF!</v>
      </c>
      <c r="O46" s="176"/>
      <c r="P46" s="176"/>
    </row>
    <row r="47" spans="1:16" x14ac:dyDescent="0.15">
      <c r="A47" s="176" t="s">
        <v>12</v>
      </c>
      <c r="B47" s="176" t="e">
        <f>#REF!</f>
        <v>#REF!</v>
      </c>
      <c r="C47" s="176"/>
      <c r="D47" s="176"/>
      <c r="E47" s="176" t="e">
        <f>#REF!</f>
        <v>#REF!</v>
      </c>
      <c r="F47" s="176"/>
      <c r="G47" s="176"/>
      <c r="H47" s="176" t="e">
        <f>#REF!</f>
        <v>#REF!</v>
      </c>
      <c r="I47" s="176"/>
      <c r="J47" s="176"/>
      <c r="K47" s="176" t="e">
        <f>#REF!</f>
        <v>#REF!</v>
      </c>
      <c r="L47" s="176"/>
      <c r="M47" s="176"/>
      <c r="N47" s="176" t="e">
        <f>#REF!</f>
        <v>#REF!</v>
      </c>
      <c r="O47" s="176"/>
      <c r="P47" s="176"/>
    </row>
    <row r="48" spans="1:16" x14ac:dyDescent="0.15">
      <c r="A48" s="176" t="s">
        <v>65</v>
      </c>
      <c r="B48" s="176" t="e">
        <f>#REF!</f>
        <v>#REF!</v>
      </c>
      <c r="C48" s="176"/>
      <c r="D48" s="176"/>
      <c r="E48" s="176" t="e">
        <f>#REF!</f>
        <v>#REF!</v>
      </c>
      <c r="F48" s="176"/>
      <c r="G48" s="176"/>
      <c r="H48" s="176" t="e">
        <f>#REF!</f>
        <v>#REF!</v>
      </c>
      <c r="I48" s="176"/>
      <c r="J48" s="176"/>
      <c r="K48" s="176" t="e">
        <f>#REF!</f>
        <v>#REF!</v>
      </c>
      <c r="L48" s="176"/>
      <c r="M48" s="176"/>
      <c r="N48" s="176" t="e">
        <f>#REF!</f>
        <v>#REF!</v>
      </c>
      <c r="O48" s="176"/>
      <c r="P48" s="176"/>
    </row>
    <row r="49" spans="1:16" x14ac:dyDescent="0.15">
      <c r="A49" s="176" t="s">
        <v>66</v>
      </c>
      <c r="B49" s="176" t="e">
        <f>#REF!</f>
        <v>#REF!</v>
      </c>
      <c r="C49" s="176"/>
      <c r="D49" s="176"/>
      <c r="E49" s="176" t="e">
        <f>#REF!</f>
        <v>#REF!</v>
      </c>
      <c r="F49" s="176"/>
      <c r="G49" s="176"/>
      <c r="H49" s="176" t="e">
        <f>#REF!</f>
        <v>#REF!</v>
      </c>
      <c r="I49" s="176"/>
      <c r="J49" s="176"/>
      <c r="K49" s="176" t="e">
        <f>#REF!</f>
        <v>#REF!</v>
      </c>
      <c r="L49" s="176"/>
      <c r="M49" s="176"/>
      <c r="N49" s="176" t="e">
        <f>#REF!</f>
        <v>#REF!</v>
      </c>
      <c r="O49" s="176"/>
      <c r="P49" s="176"/>
    </row>
    <row r="50" spans="1:16" x14ac:dyDescent="0.15">
      <c r="A50" s="176" t="s">
        <v>67</v>
      </c>
      <c r="B50" s="176" t="e">
        <f>NA()</f>
        <v>#N/A</v>
      </c>
      <c r="C50" s="176" t="e">
        <f>IF(ISNUMBER(#REF!),#REF!,NA())</f>
        <v>#N/A</v>
      </c>
      <c r="D50" s="176" t="e">
        <f>NA()</f>
        <v>#N/A</v>
      </c>
      <c r="E50" s="176" t="e">
        <f>NA()</f>
        <v>#N/A</v>
      </c>
      <c r="F50" s="176" t="e">
        <f>IF(ISNUMBER(#REF!),#REF!,NA())</f>
        <v>#N/A</v>
      </c>
      <c r="G50" s="176" t="e">
        <f>NA()</f>
        <v>#N/A</v>
      </c>
      <c r="H50" s="176" t="e">
        <f>NA()</f>
        <v>#N/A</v>
      </c>
      <c r="I50" s="176" t="e">
        <f>IF(ISNUMBER(#REF!),#REF!,NA())</f>
        <v>#N/A</v>
      </c>
      <c r="J50" s="176" t="e">
        <f>NA()</f>
        <v>#N/A</v>
      </c>
      <c r="K50" s="176" t="e">
        <f>NA()</f>
        <v>#N/A</v>
      </c>
      <c r="L50" s="176" t="e">
        <f>IF(ISNUMBER(#REF!),#REF!,NA())</f>
        <v>#N/A</v>
      </c>
      <c r="M50" s="176" t="e">
        <f>NA()</f>
        <v>#N/A</v>
      </c>
      <c r="N50" s="176" t="e">
        <f>NA()</f>
        <v>#N/A</v>
      </c>
      <c r="O50" s="176" t="e">
        <f>IF(ISNUMBER(#REF!),#REF!,NA())</f>
        <v>#N/A</v>
      </c>
      <c r="P50" s="176" t="e">
        <f>NA()</f>
        <v>#N/A</v>
      </c>
    </row>
    <row r="53" spans="1:16" x14ac:dyDescent="0.15">
      <c r="A53" s="144" t="s">
        <v>68</v>
      </c>
    </row>
    <row r="54" spans="1:16" x14ac:dyDescent="0.15">
      <c r="A54" s="175"/>
      <c r="B54" s="175" t="e">
        <f>#REF!</f>
        <v>#REF!</v>
      </c>
      <c r="C54" s="175"/>
      <c r="D54" s="175"/>
      <c r="E54" s="175" t="e">
        <f>#REF!</f>
        <v>#REF!</v>
      </c>
      <c r="F54" s="175"/>
      <c r="G54" s="175"/>
      <c r="H54" s="175" t="e">
        <f>#REF!</f>
        <v>#REF!</v>
      </c>
      <c r="I54" s="175"/>
      <c r="J54" s="175"/>
      <c r="K54" s="175" t="e">
        <f>#REF!</f>
        <v>#REF!</v>
      </c>
      <c r="L54" s="175"/>
      <c r="M54" s="175"/>
      <c r="N54" s="175" t="e">
        <f>#REF!</f>
        <v>#REF!</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t="e">
        <f>#REF!</f>
        <v>#REF!</v>
      </c>
      <c r="E56" s="175"/>
      <c r="F56" s="175"/>
      <c r="G56" s="175" t="e">
        <f>#REF!</f>
        <v>#REF!</v>
      </c>
      <c r="H56" s="175"/>
      <c r="I56" s="175"/>
      <c r="J56" s="175" t="e">
        <f>#REF!</f>
        <v>#REF!</v>
      </c>
      <c r="K56" s="175"/>
      <c r="L56" s="175"/>
      <c r="M56" s="175" t="e">
        <f>#REF!</f>
        <v>#REF!</v>
      </c>
      <c r="N56" s="175"/>
      <c r="O56" s="175"/>
      <c r="P56" s="175" t="e">
        <f>#REF!</f>
        <v>#REF!</v>
      </c>
    </row>
    <row r="57" spans="1:16" x14ac:dyDescent="0.15">
      <c r="A57" s="175" t="s">
        <v>42</v>
      </c>
      <c r="B57" s="175"/>
      <c r="C57" s="175"/>
      <c r="D57" s="175" t="e">
        <f>#REF!</f>
        <v>#REF!</v>
      </c>
      <c r="E57" s="175"/>
      <c r="F57" s="175"/>
      <c r="G57" s="175" t="e">
        <f>#REF!</f>
        <v>#REF!</v>
      </c>
      <c r="H57" s="175"/>
      <c r="I57" s="175"/>
      <c r="J57" s="175" t="e">
        <f>#REF!</f>
        <v>#REF!</v>
      </c>
      <c r="K57" s="175"/>
      <c r="L57" s="175"/>
      <c r="M57" s="175" t="e">
        <f>#REF!</f>
        <v>#REF!</v>
      </c>
      <c r="N57" s="175"/>
      <c r="O57" s="175"/>
      <c r="P57" s="175" t="e">
        <f>#REF!</f>
        <v>#REF!</v>
      </c>
    </row>
    <row r="58" spans="1:16" x14ac:dyDescent="0.15">
      <c r="A58" s="175" t="s">
        <v>41</v>
      </c>
      <c r="B58" s="175"/>
      <c r="C58" s="175"/>
      <c r="D58" s="175" t="e">
        <f>#REF!</f>
        <v>#REF!</v>
      </c>
      <c r="E58" s="175"/>
      <c r="F58" s="175"/>
      <c r="G58" s="175" t="e">
        <f>#REF!</f>
        <v>#REF!</v>
      </c>
      <c r="H58" s="175"/>
      <c r="I58" s="175"/>
      <c r="J58" s="175" t="e">
        <f>#REF!</f>
        <v>#REF!</v>
      </c>
      <c r="K58" s="175"/>
      <c r="L58" s="175"/>
      <c r="M58" s="175" t="e">
        <f>#REF!</f>
        <v>#REF!</v>
      </c>
      <c r="N58" s="175"/>
      <c r="O58" s="175"/>
      <c r="P58" s="175" t="e">
        <f>#REF!</f>
        <v>#REF!</v>
      </c>
    </row>
    <row r="59" spans="1:16" x14ac:dyDescent="0.15">
      <c r="A59" s="175" t="s">
        <v>39</v>
      </c>
      <c r="B59" s="175" t="e">
        <f>#REF!</f>
        <v>#REF!</v>
      </c>
      <c r="C59" s="175"/>
      <c r="D59" s="175"/>
      <c r="E59" s="175" t="e">
        <f>#REF!</f>
        <v>#REF!</v>
      </c>
      <c r="F59" s="175"/>
      <c r="G59" s="175"/>
      <c r="H59" s="175" t="e">
        <f>#REF!</f>
        <v>#REF!</v>
      </c>
      <c r="I59" s="175"/>
      <c r="J59" s="175"/>
      <c r="K59" s="175" t="e">
        <f>#REF!</f>
        <v>#REF!</v>
      </c>
      <c r="L59" s="175"/>
      <c r="M59" s="175"/>
      <c r="N59" s="175" t="e">
        <f>#REF!</f>
        <v>#REF!</v>
      </c>
      <c r="O59" s="175"/>
      <c r="P59" s="175"/>
    </row>
    <row r="60" spans="1:16" x14ac:dyDescent="0.15">
      <c r="A60" s="175" t="s">
        <v>38</v>
      </c>
      <c r="B60" s="175" t="e">
        <f>#REF!</f>
        <v>#REF!</v>
      </c>
      <c r="C60" s="175"/>
      <c r="D60" s="175"/>
      <c r="E60" s="175" t="e">
        <f>#REF!</f>
        <v>#REF!</v>
      </c>
      <c r="F60" s="175"/>
      <c r="G60" s="175"/>
      <c r="H60" s="175" t="e">
        <f>#REF!</f>
        <v>#REF!</v>
      </c>
      <c r="I60" s="175"/>
      <c r="J60" s="175"/>
      <c r="K60" s="175" t="e">
        <f>#REF!</f>
        <v>#REF!</v>
      </c>
      <c r="L60" s="175"/>
      <c r="M60" s="175"/>
      <c r="N60" s="175" t="e">
        <f>#REF!</f>
        <v>#REF!</v>
      </c>
      <c r="O60" s="175"/>
      <c r="P60" s="175"/>
    </row>
    <row r="61" spans="1:16" x14ac:dyDescent="0.15">
      <c r="A61" s="175" t="s">
        <v>36</v>
      </c>
      <c r="B61" s="175" t="e">
        <f>#REF!</f>
        <v>#REF!</v>
      </c>
      <c r="C61" s="175"/>
      <c r="D61" s="175"/>
      <c r="E61" s="175" t="e">
        <f>#REF!</f>
        <v>#REF!</v>
      </c>
      <c r="F61" s="175"/>
      <c r="G61" s="175"/>
      <c r="H61" s="175" t="e">
        <f>#REF!</f>
        <v>#REF!</v>
      </c>
      <c r="I61" s="175"/>
      <c r="J61" s="175"/>
      <c r="K61" s="175" t="e">
        <f>#REF!</f>
        <v>#REF!</v>
      </c>
      <c r="L61" s="175"/>
      <c r="M61" s="175"/>
      <c r="N61" s="175" t="e">
        <f>#REF!</f>
        <v>#REF!</v>
      </c>
      <c r="O61" s="175"/>
      <c r="P61" s="175"/>
    </row>
    <row r="62" spans="1:16" x14ac:dyDescent="0.15">
      <c r="A62" s="175" t="s">
        <v>35</v>
      </c>
      <c r="B62" s="175" t="e">
        <f>#REF!</f>
        <v>#REF!</v>
      </c>
      <c r="C62" s="175"/>
      <c r="D62" s="175"/>
      <c r="E62" s="175" t="e">
        <f>#REF!</f>
        <v>#REF!</v>
      </c>
      <c r="F62" s="175"/>
      <c r="G62" s="175"/>
      <c r="H62" s="175" t="e">
        <f>#REF!</f>
        <v>#REF!</v>
      </c>
      <c r="I62" s="175"/>
      <c r="J62" s="175"/>
      <c r="K62" s="175" t="e">
        <f>#REF!</f>
        <v>#REF!</v>
      </c>
      <c r="L62" s="175"/>
      <c r="M62" s="175"/>
      <c r="N62" s="175" t="e">
        <f>#REF!</f>
        <v>#REF!</v>
      </c>
      <c r="O62" s="175"/>
      <c r="P62" s="175"/>
    </row>
    <row r="63" spans="1:16" x14ac:dyDescent="0.15">
      <c r="A63" s="175" t="s">
        <v>34</v>
      </c>
      <c r="B63" s="175" t="e">
        <f>#REF!</f>
        <v>#REF!</v>
      </c>
      <c r="C63" s="175"/>
      <c r="D63" s="175"/>
      <c r="E63" s="175" t="e">
        <f>#REF!</f>
        <v>#REF!</v>
      </c>
      <c r="F63" s="175"/>
      <c r="G63" s="175"/>
      <c r="H63" s="175" t="e">
        <f>#REF!</f>
        <v>#REF!</v>
      </c>
      <c r="I63" s="175"/>
      <c r="J63" s="175"/>
      <c r="K63" s="175" t="e">
        <f>#REF!</f>
        <v>#REF!</v>
      </c>
      <c r="L63" s="175"/>
      <c r="M63" s="175"/>
      <c r="N63" s="175" t="e">
        <f>#REF!</f>
        <v>#REF!</v>
      </c>
      <c r="O63" s="175"/>
      <c r="P63" s="175"/>
    </row>
    <row r="64" spans="1:16" x14ac:dyDescent="0.15">
      <c r="A64" s="175" t="s">
        <v>33</v>
      </c>
      <c r="B64" s="175" t="e">
        <f>#REF!</f>
        <v>#REF!</v>
      </c>
      <c r="C64" s="175"/>
      <c r="D64" s="175"/>
      <c r="E64" s="175" t="e">
        <f>#REF!</f>
        <v>#REF!</v>
      </c>
      <c r="F64" s="175"/>
      <c r="G64" s="175"/>
      <c r="H64" s="175" t="e">
        <f>#REF!</f>
        <v>#REF!</v>
      </c>
      <c r="I64" s="175"/>
      <c r="J64" s="175"/>
      <c r="K64" s="175" t="e">
        <f>#REF!</f>
        <v>#REF!</v>
      </c>
      <c r="L64" s="175"/>
      <c r="M64" s="175"/>
      <c r="N64" s="175" t="e">
        <f>#REF!</f>
        <v>#REF!</v>
      </c>
      <c r="O64" s="175"/>
      <c r="P64" s="175"/>
    </row>
    <row r="65" spans="1:16" x14ac:dyDescent="0.15">
      <c r="A65" s="175" t="s">
        <v>32</v>
      </c>
      <c r="B65" s="175" t="e">
        <f>#REF!</f>
        <v>#REF!</v>
      </c>
      <c r="C65" s="175"/>
      <c r="D65" s="175"/>
      <c r="E65" s="175" t="e">
        <f>#REF!</f>
        <v>#REF!</v>
      </c>
      <c r="F65" s="175"/>
      <c r="G65" s="175"/>
      <c r="H65" s="175" t="e">
        <f>#REF!</f>
        <v>#REF!</v>
      </c>
      <c r="I65" s="175"/>
      <c r="J65" s="175"/>
      <c r="K65" s="175" t="e">
        <f>#REF!</f>
        <v>#REF!</v>
      </c>
      <c r="L65" s="175"/>
      <c r="M65" s="175"/>
      <c r="N65" s="175" t="e">
        <f>#REF!</f>
        <v>#REF!</v>
      </c>
      <c r="O65" s="175"/>
      <c r="P65" s="175"/>
    </row>
    <row r="66" spans="1:16" x14ac:dyDescent="0.15">
      <c r="A66" s="175" t="s">
        <v>31</v>
      </c>
      <c r="B66" s="175" t="e">
        <f>#REF!</f>
        <v>#REF!</v>
      </c>
      <c r="C66" s="175"/>
      <c r="D66" s="175"/>
      <c r="E66" s="175" t="e">
        <f>#REF!</f>
        <v>#REF!</v>
      </c>
      <c r="F66" s="175"/>
      <c r="G66" s="175"/>
      <c r="H66" s="175" t="e">
        <f>#REF!</f>
        <v>#REF!</v>
      </c>
      <c r="I66" s="175"/>
      <c r="J66" s="175"/>
      <c r="K66" s="175" t="e">
        <f>#REF!</f>
        <v>#REF!</v>
      </c>
      <c r="L66" s="175"/>
      <c r="M66" s="175"/>
      <c r="N66" s="175" t="e">
        <f>#REF!</f>
        <v>#REF!</v>
      </c>
      <c r="O66" s="175"/>
      <c r="P66" s="175"/>
    </row>
    <row r="67" spans="1:16" x14ac:dyDescent="0.15">
      <c r="A67" s="175" t="s">
        <v>71</v>
      </c>
      <c r="B67" s="175" t="e">
        <f>NA()</f>
        <v>#N/A</v>
      </c>
      <c r="C67" s="175" t="e">
        <f>IF(ISNUMBER(#REF!), IF(#REF! &lt; 0, 0,#REF!), NA())</f>
        <v>#N/A</v>
      </c>
      <c r="D67" s="175" t="e">
        <f>NA()</f>
        <v>#N/A</v>
      </c>
      <c r="E67" s="175" t="e">
        <f>NA()</f>
        <v>#N/A</v>
      </c>
      <c r="F67" s="175" t="e">
        <f>IF(ISNUMBER(#REF!), IF(#REF! &lt; 0, 0,#REF!), NA())</f>
        <v>#N/A</v>
      </c>
      <c r="G67" s="175" t="e">
        <f>NA()</f>
        <v>#N/A</v>
      </c>
      <c r="H67" s="175" t="e">
        <f>NA()</f>
        <v>#N/A</v>
      </c>
      <c r="I67" s="175" t="e">
        <f>IF(ISNUMBER(#REF!), IF(#REF! &lt; 0, 0,#REF!), NA())</f>
        <v>#N/A</v>
      </c>
      <c r="J67" s="175" t="e">
        <f>NA()</f>
        <v>#N/A</v>
      </c>
      <c r="K67" s="175" t="e">
        <f>NA()</f>
        <v>#N/A</v>
      </c>
      <c r="L67" s="175" t="e">
        <f>IF(ISNUMBER(#REF!), IF(#REF! &lt; 0, 0,#REF!), NA())</f>
        <v>#N/A</v>
      </c>
      <c r="M67" s="175" t="e">
        <f>NA()</f>
        <v>#N/A</v>
      </c>
      <c r="N67" s="175" t="e">
        <f>NA()</f>
        <v>#N/A</v>
      </c>
      <c r="O67" s="175" t="e">
        <f>IF(ISNUMBER(#REF!), IF(#REF! &lt; 0, 0,#REF!), NA())</f>
        <v>#N/A</v>
      </c>
      <c r="P67" s="175" t="e">
        <f>NA()</f>
        <v>#N/A</v>
      </c>
    </row>
    <row r="70" spans="1:16" x14ac:dyDescent="0.15">
      <c r="A70" s="177" t="s">
        <v>72</v>
      </c>
      <c r="B70" s="177"/>
      <c r="C70" s="177"/>
      <c r="D70" s="177"/>
      <c r="E70" s="177"/>
      <c r="F70" s="177"/>
    </row>
    <row r="71" spans="1:16" x14ac:dyDescent="0.15">
      <c r="A71" s="178"/>
      <c r="B71" s="178" t="e">
        <f>#REF!</f>
        <v>#REF!</v>
      </c>
      <c r="C71" s="178" t="e">
        <f>#REF!</f>
        <v>#REF!</v>
      </c>
      <c r="D71" s="178" t="e">
        <f>#REF!</f>
        <v>#REF!</v>
      </c>
    </row>
    <row r="72" spans="1:16" x14ac:dyDescent="0.15">
      <c r="A72" s="178" t="s">
        <v>73</v>
      </c>
      <c r="B72" s="179" t="e">
        <f>#REF!</f>
        <v>#REF!</v>
      </c>
      <c r="C72" s="179" t="e">
        <f>#REF!</f>
        <v>#REF!</v>
      </c>
      <c r="D72" s="179" t="e">
        <f>#REF!</f>
        <v>#REF!</v>
      </c>
    </row>
    <row r="73" spans="1:16" x14ac:dyDescent="0.15">
      <c r="A73" s="178" t="s">
        <v>74</v>
      </c>
      <c r="B73" s="179" t="e">
        <f>#REF!</f>
        <v>#REF!</v>
      </c>
      <c r="C73" s="179" t="e">
        <f>#REF!</f>
        <v>#REF!</v>
      </c>
      <c r="D73" s="179" t="e">
        <f>#REF!</f>
        <v>#REF!</v>
      </c>
    </row>
    <row r="74" spans="1:16" x14ac:dyDescent="0.15">
      <c r="A74" s="178" t="s">
        <v>75</v>
      </c>
      <c r="B74" s="179" t="e">
        <f>#REF!</f>
        <v>#REF!</v>
      </c>
      <c r="C74" s="179" t="e">
        <f>#REF!</f>
        <v>#REF!</v>
      </c>
      <c r="D74" s="179" t="e">
        <f>#REF!</f>
        <v>#REF!</v>
      </c>
    </row>
  </sheetData>
  <sheetProtection algorithmName="SHA-512" hashValue="g5n2vvUPAjKHIm27TKuxwfPWFAmauOt7TuPlsjubYePQD3vyhqHdEzbMqwkb2HJ51Wphar4c1TFYN70869pY+w==" saltValue="cgxcyxTgORPkXhQnxKqdt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201</v>
      </c>
      <c r="DI1" s="603"/>
      <c r="DJ1" s="603"/>
      <c r="DK1" s="603"/>
      <c r="DL1" s="603"/>
      <c r="DM1" s="603"/>
      <c r="DN1" s="604"/>
      <c r="DO1" s="214"/>
      <c r="DP1" s="602" t="s">
        <v>202</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204</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205</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206</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207</v>
      </c>
      <c r="S4" s="606"/>
      <c r="T4" s="606"/>
      <c r="U4" s="606"/>
      <c r="V4" s="606"/>
      <c r="W4" s="606"/>
      <c r="X4" s="606"/>
      <c r="Y4" s="607"/>
      <c r="Z4" s="605" t="s">
        <v>208</v>
      </c>
      <c r="AA4" s="606"/>
      <c r="AB4" s="606"/>
      <c r="AC4" s="607"/>
      <c r="AD4" s="605" t="s">
        <v>209</v>
      </c>
      <c r="AE4" s="606"/>
      <c r="AF4" s="606"/>
      <c r="AG4" s="606"/>
      <c r="AH4" s="606"/>
      <c r="AI4" s="606"/>
      <c r="AJ4" s="606"/>
      <c r="AK4" s="607"/>
      <c r="AL4" s="605" t="s">
        <v>208</v>
      </c>
      <c r="AM4" s="606"/>
      <c r="AN4" s="606"/>
      <c r="AO4" s="607"/>
      <c r="AP4" s="608" t="s">
        <v>210</v>
      </c>
      <c r="AQ4" s="608"/>
      <c r="AR4" s="608"/>
      <c r="AS4" s="608"/>
      <c r="AT4" s="608"/>
      <c r="AU4" s="608"/>
      <c r="AV4" s="608"/>
      <c r="AW4" s="608"/>
      <c r="AX4" s="608"/>
      <c r="AY4" s="608"/>
      <c r="AZ4" s="608"/>
      <c r="BA4" s="608"/>
      <c r="BB4" s="608"/>
      <c r="BC4" s="608"/>
      <c r="BD4" s="608"/>
      <c r="BE4" s="608"/>
      <c r="BF4" s="608"/>
      <c r="BG4" s="608" t="s">
        <v>211</v>
      </c>
      <c r="BH4" s="608"/>
      <c r="BI4" s="608"/>
      <c r="BJ4" s="608"/>
      <c r="BK4" s="608"/>
      <c r="BL4" s="608"/>
      <c r="BM4" s="608"/>
      <c r="BN4" s="608"/>
      <c r="BO4" s="608" t="s">
        <v>208</v>
      </c>
      <c r="BP4" s="608"/>
      <c r="BQ4" s="608"/>
      <c r="BR4" s="608"/>
      <c r="BS4" s="608" t="s">
        <v>212</v>
      </c>
      <c r="BT4" s="608"/>
      <c r="BU4" s="608"/>
      <c r="BV4" s="608"/>
      <c r="BW4" s="608"/>
      <c r="BX4" s="608"/>
      <c r="BY4" s="608"/>
      <c r="BZ4" s="608"/>
      <c r="CA4" s="608"/>
      <c r="CB4" s="608"/>
      <c r="CD4" s="605" t="s">
        <v>213</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214</v>
      </c>
      <c r="C5" s="610"/>
      <c r="D5" s="610"/>
      <c r="E5" s="610"/>
      <c r="F5" s="610"/>
      <c r="G5" s="610"/>
      <c r="H5" s="610"/>
      <c r="I5" s="610"/>
      <c r="J5" s="610"/>
      <c r="K5" s="610"/>
      <c r="L5" s="610"/>
      <c r="M5" s="610"/>
      <c r="N5" s="610"/>
      <c r="O5" s="610"/>
      <c r="P5" s="610"/>
      <c r="Q5" s="611"/>
      <c r="R5" s="612">
        <v>3509157</v>
      </c>
      <c r="S5" s="613"/>
      <c r="T5" s="613"/>
      <c r="U5" s="613"/>
      <c r="V5" s="613"/>
      <c r="W5" s="613"/>
      <c r="X5" s="613"/>
      <c r="Y5" s="614"/>
      <c r="Z5" s="615">
        <v>36.700000000000003</v>
      </c>
      <c r="AA5" s="615"/>
      <c r="AB5" s="615"/>
      <c r="AC5" s="615"/>
      <c r="AD5" s="616">
        <v>3509150</v>
      </c>
      <c r="AE5" s="616"/>
      <c r="AF5" s="616"/>
      <c r="AG5" s="616"/>
      <c r="AH5" s="616"/>
      <c r="AI5" s="616"/>
      <c r="AJ5" s="616"/>
      <c r="AK5" s="616"/>
      <c r="AL5" s="617">
        <v>63</v>
      </c>
      <c r="AM5" s="618"/>
      <c r="AN5" s="618"/>
      <c r="AO5" s="619"/>
      <c r="AP5" s="609" t="s">
        <v>215</v>
      </c>
      <c r="AQ5" s="610"/>
      <c r="AR5" s="610"/>
      <c r="AS5" s="610"/>
      <c r="AT5" s="610"/>
      <c r="AU5" s="610"/>
      <c r="AV5" s="610"/>
      <c r="AW5" s="610"/>
      <c r="AX5" s="610"/>
      <c r="AY5" s="610"/>
      <c r="AZ5" s="610"/>
      <c r="BA5" s="610"/>
      <c r="BB5" s="610"/>
      <c r="BC5" s="610"/>
      <c r="BD5" s="610"/>
      <c r="BE5" s="610"/>
      <c r="BF5" s="611"/>
      <c r="BG5" s="623">
        <v>3509150</v>
      </c>
      <c r="BH5" s="624"/>
      <c r="BI5" s="624"/>
      <c r="BJ5" s="624"/>
      <c r="BK5" s="624"/>
      <c r="BL5" s="624"/>
      <c r="BM5" s="624"/>
      <c r="BN5" s="625"/>
      <c r="BO5" s="626">
        <v>100</v>
      </c>
      <c r="BP5" s="626"/>
      <c r="BQ5" s="626"/>
      <c r="BR5" s="626"/>
      <c r="BS5" s="627">
        <v>66180</v>
      </c>
      <c r="BT5" s="627"/>
      <c r="BU5" s="627"/>
      <c r="BV5" s="627"/>
      <c r="BW5" s="627"/>
      <c r="BX5" s="627"/>
      <c r="BY5" s="627"/>
      <c r="BZ5" s="627"/>
      <c r="CA5" s="627"/>
      <c r="CB5" s="631"/>
      <c r="CD5" s="605" t="s">
        <v>210</v>
      </c>
      <c r="CE5" s="606"/>
      <c r="CF5" s="606"/>
      <c r="CG5" s="606"/>
      <c r="CH5" s="606"/>
      <c r="CI5" s="606"/>
      <c r="CJ5" s="606"/>
      <c r="CK5" s="606"/>
      <c r="CL5" s="606"/>
      <c r="CM5" s="606"/>
      <c r="CN5" s="606"/>
      <c r="CO5" s="606"/>
      <c r="CP5" s="606"/>
      <c r="CQ5" s="607"/>
      <c r="CR5" s="605" t="s">
        <v>216</v>
      </c>
      <c r="CS5" s="606"/>
      <c r="CT5" s="606"/>
      <c r="CU5" s="606"/>
      <c r="CV5" s="606"/>
      <c r="CW5" s="606"/>
      <c r="CX5" s="606"/>
      <c r="CY5" s="607"/>
      <c r="CZ5" s="605" t="s">
        <v>208</v>
      </c>
      <c r="DA5" s="606"/>
      <c r="DB5" s="606"/>
      <c r="DC5" s="607"/>
      <c r="DD5" s="605" t="s">
        <v>217</v>
      </c>
      <c r="DE5" s="606"/>
      <c r="DF5" s="606"/>
      <c r="DG5" s="606"/>
      <c r="DH5" s="606"/>
      <c r="DI5" s="606"/>
      <c r="DJ5" s="606"/>
      <c r="DK5" s="606"/>
      <c r="DL5" s="606"/>
      <c r="DM5" s="606"/>
      <c r="DN5" s="606"/>
      <c r="DO5" s="606"/>
      <c r="DP5" s="607"/>
      <c r="DQ5" s="605" t="s">
        <v>218</v>
      </c>
      <c r="DR5" s="606"/>
      <c r="DS5" s="606"/>
      <c r="DT5" s="606"/>
      <c r="DU5" s="606"/>
      <c r="DV5" s="606"/>
      <c r="DW5" s="606"/>
      <c r="DX5" s="606"/>
      <c r="DY5" s="606"/>
      <c r="DZ5" s="606"/>
      <c r="EA5" s="606"/>
      <c r="EB5" s="606"/>
      <c r="EC5" s="607"/>
    </row>
    <row r="6" spans="2:143" ht="11.25" customHeight="1" x14ac:dyDescent="0.15">
      <c r="B6" s="620" t="s">
        <v>219</v>
      </c>
      <c r="C6" s="621"/>
      <c r="D6" s="621"/>
      <c r="E6" s="621"/>
      <c r="F6" s="621"/>
      <c r="G6" s="621"/>
      <c r="H6" s="621"/>
      <c r="I6" s="621"/>
      <c r="J6" s="621"/>
      <c r="K6" s="621"/>
      <c r="L6" s="621"/>
      <c r="M6" s="621"/>
      <c r="N6" s="621"/>
      <c r="O6" s="621"/>
      <c r="P6" s="621"/>
      <c r="Q6" s="622"/>
      <c r="R6" s="623">
        <v>62563</v>
      </c>
      <c r="S6" s="624"/>
      <c r="T6" s="624"/>
      <c r="U6" s="624"/>
      <c r="V6" s="624"/>
      <c r="W6" s="624"/>
      <c r="X6" s="624"/>
      <c r="Y6" s="625"/>
      <c r="Z6" s="626">
        <v>0.7</v>
      </c>
      <c r="AA6" s="626"/>
      <c r="AB6" s="626"/>
      <c r="AC6" s="626"/>
      <c r="AD6" s="627">
        <v>62563</v>
      </c>
      <c r="AE6" s="627"/>
      <c r="AF6" s="627"/>
      <c r="AG6" s="627"/>
      <c r="AH6" s="627"/>
      <c r="AI6" s="627"/>
      <c r="AJ6" s="627"/>
      <c r="AK6" s="627"/>
      <c r="AL6" s="628">
        <v>1.1000000000000001</v>
      </c>
      <c r="AM6" s="629"/>
      <c r="AN6" s="629"/>
      <c r="AO6" s="630"/>
      <c r="AP6" s="620" t="s">
        <v>220</v>
      </c>
      <c r="AQ6" s="621"/>
      <c r="AR6" s="621"/>
      <c r="AS6" s="621"/>
      <c r="AT6" s="621"/>
      <c r="AU6" s="621"/>
      <c r="AV6" s="621"/>
      <c r="AW6" s="621"/>
      <c r="AX6" s="621"/>
      <c r="AY6" s="621"/>
      <c r="AZ6" s="621"/>
      <c r="BA6" s="621"/>
      <c r="BB6" s="621"/>
      <c r="BC6" s="621"/>
      <c r="BD6" s="621"/>
      <c r="BE6" s="621"/>
      <c r="BF6" s="622"/>
      <c r="BG6" s="623">
        <v>3509150</v>
      </c>
      <c r="BH6" s="624"/>
      <c r="BI6" s="624"/>
      <c r="BJ6" s="624"/>
      <c r="BK6" s="624"/>
      <c r="BL6" s="624"/>
      <c r="BM6" s="624"/>
      <c r="BN6" s="625"/>
      <c r="BO6" s="626">
        <v>100</v>
      </c>
      <c r="BP6" s="626"/>
      <c r="BQ6" s="626"/>
      <c r="BR6" s="626"/>
      <c r="BS6" s="627">
        <v>66180</v>
      </c>
      <c r="BT6" s="627"/>
      <c r="BU6" s="627"/>
      <c r="BV6" s="627"/>
      <c r="BW6" s="627"/>
      <c r="BX6" s="627"/>
      <c r="BY6" s="627"/>
      <c r="BZ6" s="627"/>
      <c r="CA6" s="627"/>
      <c r="CB6" s="631"/>
      <c r="CD6" s="609" t="s">
        <v>221</v>
      </c>
      <c r="CE6" s="610"/>
      <c r="CF6" s="610"/>
      <c r="CG6" s="610"/>
      <c r="CH6" s="610"/>
      <c r="CI6" s="610"/>
      <c r="CJ6" s="610"/>
      <c r="CK6" s="610"/>
      <c r="CL6" s="610"/>
      <c r="CM6" s="610"/>
      <c r="CN6" s="610"/>
      <c r="CO6" s="610"/>
      <c r="CP6" s="610"/>
      <c r="CQ6" s="611"/>
      <c r="CR6" s="623">
        <v>85790</v>
      </c>
      <c r="CS6" s="624"/>
      <c r="CT6" s="624"/>
      <c r="CU6" s="624"/>
      <c r="CV6" s="624"/>
      <c r="CW6" s="624"/>
      <c r="CX6" s="624"/>
      <c r="CY6" s="625"/>
      <c r="CZ6" s="617">
        <v>0.9</v>
      </c>
      <c r="DA6" s="618"/>
      <c r="DB6" s="618"/>
      <c r="DC6" s="634"/>
      <c r="DD6" s="632" t="s">
        <v>121</v>
      </c>
      <c r="DE6" s="624"/>
      <c r="DF6" s="624"/>
      <c r="DG6" s="624"/>
      <c r="DH6" s="624"/>
      <c r="DI6" s="624"/>
      <c r="DJ6" s="624"/>
      <c r="DK6" s="624"/>
      <c r="DL6" s="624"/>
      <c r="DM6" s="624"/>
      <c r="DN6" s="624"/>
      <c r="DO6" s="624"/>
      <c r="DP6" s="625"/>
      <c r="DQ6" s="632">
        <v>85685</v>
      </c>
      <c r="DR6" s="624"/>
      <c r="DS6" s="624"/>
      <c r="DT6" s="624"/>
      <c r="DU6" s="624"/>
      <c r="DV6" s="624"/>
      <c r="DW6" s="624"/>
      <c r="DX6" s="624"/>
      <c r="DY6" s="624"/>
      <c r="DZ6" s="624"/>
      <c r="EA6" s="624"/>
      <c r="EB6" s="624"/>
      <c r="EC6" s="633"/>
    </row>
    <row r="7" spans="2:143" ht="11.25" customHeight="1" x14ac:dyDescent="0.15">
      <c r="B7" s="620" t="s">
        <v>222</v>
      </c>
      <c r="C7" s="621"/>
      <c r="D7" s="621"/>
      <c r="E7" s="621"/>
      <c r="F7" s="621"/>
      <c r="G7" s="621"/>
      <c r="H7" s="621"/>
      <c r="I7" s="621"/>
      <c r="J7" s="621"/>
      <c r="K7" s="621"/>
      <c r="L7" s="621"/>
      <c r="M7" s="621"/>
      <c r="N7" s="621"/>
      <c r="O7" s="621"/>
      <c r="P7" s="621"/>
      <c r="Q7" s="622"/>
      <c r="R7" s="623">
        <v>1821</v>
      </c>
      <c r="S7" s="624"/>
      <c r="T7" s="624"/>
      <c r="U7" s="624"/>
      <c r="V7" s="624"/>
      <c r="W7" s="624"/>
      <c r="X7" s="624"/>
      <c r="Y7" s="625"/>
      <c r="Z7" s="626">
        <v>0</v>
      </c>
      <c r="AA7" s="626"/>
      <c r="AB7" s="626"/>
      <c r="AC7" s="626"/>
      <c r="AD7" s="627">
        <v>1821</v>
      </c>
      <c r="AE7" s="627"/>
      <c r="AF7" s="627"/>
      <c r="AG7" s="627"/>
      <c r="AH7" s="627"/>
      <c r="AI7" s="627"/>
      <c r="AJ7" s="627"/>
      <c r="AK7" s="627"/>
      <c r="AL7" s="628">
        <v>0</v>
      </c>
      <c r="AM7" s="629"/>
      <c r="AN7" s="629"/>
      <c r="AO7" s="630"/>
      <c r="AP7" s="620" t="s">
        <v>223</v>
      </c>
      <c r="AQ7" s="621"/>
      <c r="AR7" s="621"/>
      <c r="AS7" s="621"/>
      <c r="AT7" s="621"/>
      <c r="AU7" s="621"/>
      <c r="AV7" s="621"/>
      <c r="AW7" s="621"/>
      <c r="AX7" s="621"/>
      <c r="AY7" s="621"/>
      <c r="AZ7" s="621"/>
      <c r="BA7" s="621"/>
      <c r="BB7" s="621"/>
      <c r="BC7" s="621"/>
      <c r="BD7" s="621"/>
      <c r="BE7" s="621"/>
      <c r="BF7" s="622"/>
      <c r="BG7" s="623">
        <v>1599854</v>
      </c>
      <c r="BH7" s="624"/>
      <c r="BI7" s="624"/>
      <c r="BJ7" s="624"/>
      <c r="BK7" s="624"/>
      <c r="BL7" s="624"/>
      <c r="BM7" s="624"/>
      <c r="BN7" s="625"/>
      <c r="BO7" s="626">
        <v>45.6</v>
      </c>
      <c r="BP7" s="626"/>
      <c r="BQ7" s="626"/>
      <c r="BR7" s="626"/>
      <c r="BS7" s="627">
        <v>66180</v>
      </c>
      <c r="BT7" s="627"/>
      <c r="BU7" s="627"/>
      <c r="BV7" s="627"/>
      <c r="BW7" s="627"/>
      <c r="BX7" s="627"/>
      <c r="BY7" s="627"/>
      <c r="BZ7" s="627"/>
      <c r="CA7" s="627"/>
      <c r="CB7" s="631"/>
      <c r="CD7" s="620" t="s">
        <v>224</v>
      </c>
      <c r="CE7" s="621"/>
      <c r="CF7" s="621"/>
      <c r="CG7" s="621"/>
      <c r="CH7" s="621"/>
      <c r="CI7" s="621"/>
      <c r="CJ7" s="621"/>
      <c r="CK7" s="621"/>
      <c r="CL7" s="621"/>
      <c r="CM7" s="621"/>
      <c r="CN7" s="621"/>
      <c r="CO7" s="621"/>
      <c r="CP7" s="621"/>
      <c r="CQ7" s="622"/>
      <c r="CR7" s="623">
        <v>1042761</v>
      </c>
      <c r="CS7" s="624"/>
      <c r="CT7" s="624"/>
      <c r="CU7" s="624"/>
      <c r="CV7" s="624"/>
      <c r="CW7" s="624"/>
      <c r="CX7" s="624"/>
      <c r="CY7" s="625"/>
      <c r="CZ7" s="626">
        <v>11.2</v>
      </c>
      <c r="DA7" s="626"/>
      <c r="DB7" s="626"/>
      <c r="DC7" s="626"/>
      <c r="DD7" s="632" t="s">
        <v>121</v>
      </c>
      <c r="DE7" s="624"/>
      <c r="DF7" s="624"/>
      <c r="DG7" s="624"/>
      <c r="DH7" s="624"/>
      <c r="DI7" s="624"/>
      <c r="DJ7" s="624"/>
      <c r="DK7" s="624"/>
      <c r="DL7" s="624"/>
      <c r="DM7" s="624"/>
      <c r="DN7" s="624"/>
      <c r="DO7" s="624"/>
      <c r="DP7" s="625"/>
      <c r="DQ7" s="632">
        <v>957384</v>
      </c>
      <c r="DR7" s="624"/>
      <c r="DS7" s="624"/>
      <c r="DT7" s="624"/>
      <c r="DU7" s="624"/>
      <c r="DV7" s="624"/>
      <c r="DW7" s="624"/>
      <c r="DX7" s="624"/>
      <c r="DY7" s="624"/>
      <c r="DZ7" s="624"/>
      <c r="EA7" s="624"/>
      <c r="EB7" s="624"/>
      <c r="EC7" s="633"/>
    </row>
    <row r="8" spans="2:143" ht="11.25" customHeight="1" x14ac:dyDescent="0.15">
      <c r="B8" s="620" t="s">
        <v>225</v>
      </c>
      <c r="C8" s="621"/>
      <c r="D8" s="621"/>
      <c r="E8" s="621"/>
      <c r="F8" s="621"/>
      <c r="G8" s="621"/>
      <c r="H8" s="621"/>
      <c r="I8" s="621"/>
      <c r="J8" s="621"/>
      <c r="K8" s="621"/>
      <c r="L8" s="621"/>
      <c r="M8" s="621"/>
      <c r="N8" s="621"/>
      <c r="O8" s="621"/>
      <c r="P8" s="621"/>
      <c r="Q8" s="622"/>
      <c r="R8" s="623">
        <v>35318</v>
      </c>
      <c r="S8" s="624"/>
      <c r="T8" s="624"/>
      <c r="U8" s="624"/>
      <c r="V8" s="624"/>
      <c r="W8" s="624"/>
      <c r="X8" s="624"/>
      <c r="Y8" s="625"/>
      <c r="Z8" s="626">
        <v>0.4</v>
      </c>
      <c r="AA8" s="626"/>
      <c r="AB8" s="626"/>
      <c r="AC8" s="626"/>
      <c r="AD8" s="627">
        <v>35318</v>
      </c>
      <c r="AE8" s="627"/>
      <c r="AF8" s="627"/>
      <c r="AG8" s="627"/>
      <c r="AH8" s="627"/>
      <c r="AI8" s="627"/>
      <c r="AJ8" s="627"/>
      <c r="AK8" s="627"/>
      <c r="AL8" s="628">
        <v>0.6</v>
      </c>
      <c r="AM8" s="629"/>
      <c r="AN8" s="629"/>
      <c r="AO8" s="630"/>
      <c r="AP8" s="620" t="s">
        <v>226</v>
      </c>
      <c r="AQ8" s="621"/>
      <c r="AR8" s="621"/>
      <c r="AS8" s="621"/>
      <c r="AT8" s="621"/>
      <c r="AU8" s="621"/>
      <c r="AV8" s="621"/>
      <c r="AW8" s="621"/>
      <c r="AX8" s="621"/>
      <c r="AY8" s="621"/>
      <c r="AZ8" s="621"/>
      <c r="BA8" s="621"/>
      <c r="BB8" s="621"/>
      <c r="BC8" s="621"/>
      <c r="BD8" s="621"/>
      <c r="BE8" s="621"/>
      <c r="BF8" s="622"/>
      <c r="BG8" s="623">
        <v>42544</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227</v>
      </c>
      <c r="CE8" s="621"/>
      <c r="CF8" s="621"/>
      <c r="CG8" s="621"/>
      <c r="CH8" s="621"/>
      <c r="CI8" s="621"/>
      <c r="CJ8" s="621"/>
      <c r="CK8" s="621"/>
      <c r="CL8" s="621"/>
      <c r="CM8" s="621"/>
      <c r="CN8" s="621"/>
      <c r="CO8" s="621"/>
      <c r="CP8" s="621"/>
      <c r="CQ8" s="622"/>
      <c r="CR8" s="623">
        <v>3745921</v>
      </c>
      <c r="CS8" s="624"/>
      <c r="CT8" s="624"/>
      <c r="CU8" s="624"/>
      <c r="CV8" s="624"/>
      <c r="CW8" s="624"/>
      <c r="CX8" s="624"/>
      <c r="CY8" s="625"/>
      <c r="CZ8" s="626">
        <v>40.1</v>
      </c>
      <c r="DA8" s="626"/>
      <c r="DB8" s="626"/>
      <c r="DC8" s="626"/>
      <c r="DD8" s="632">
        <v>12573</v>
      </c>
      <c r="DE8" s="624"/>
      <c r="DF8" s="624"/>
      <c r="DG8" s="624"/>
      <c r="DH8" s="624"/>
      <c r="DI8" s="624"/>
      <c r="DJ8" s="624"/>
      <c r="DK8" s="624"/>
      <c r="DL8" s="624"/>
      <c r="DM8" s="624"/>
      <c r="DN8" s="624"/>
      <c r="DO8" s="624"/>
      <c r="DP8" s="625"/>
      <c r="DQ8" s="632">
        <v>1917424</v>
      </c>
      <c r="DR8" s="624"/>
      <c r="DS8" s="624"/>
      <c r="DT8" s="624"/>
      <c r="DU8" s="624"/>
      <c r="DV8" s="624"/>
      <c r="DW8" s="624"/>
      <c r="DX8" s="624"/>
      <c r="DY8" s="624"/>
      <c r="DZ8" s="624"/>
      <c r="EA8" s="624"/>
      <c r="EB8" s="624"/>
      <c r="EC8" s="633"/>
    </row>
    <row r="9" spans="2:143" ht="11.25" customHeight="1" x14ac:dyDescent="0.15">
      <c r="B9" s="620" t="s">
        <v>228</v>
      </c>
      <c r="C9" s="621"/>
      <c r="D9" s="621"/>
      <c r="E9" s="621"/>
      <c r="F9" s="621"/>
      <c r="G9" s="621"/>
      <c r="H9" s="621"/>
      <c r="I9" s="621"/>
      <c r="J9" s="621"/>
      <c r="K9" s="621"/>
      <c r="L9" s="621"/>
      <c r="M9" s="621"/>
      <c r="N9" s="621"/>
      <c r="O9" s="621"/>
      <c r="P9" s="621"/>
      <c r="Q9" s="622"/>
      <c r="R9" s="623">
        <v>37670</v>
      </c>
      <c r="S9" s="624"/>
      <c r="T9" s="624"/>
      <c r="U9" s="624"/>
      <c r="V9" s="624"/>
      <c r="W9" s="624"/>
      <c r="X9" s="624"/>
      <c r="Y9" s="625"/>
      <c r="Z9" s="626">
        <v>0.4</v>
      </c>
      <c r="AA9" s="626"/>
      <c r="AB9" s="626"/>
      <c r="AC9" s="626"/>
      <c r="AD9" s="627">
        <v>37670</v>
      </c>
      <c r="AE9" s="627"/>
      <c r="AF9" s="627"/>
      <c r="AG9" s="627"/>
      <c r="AH9" s="627"/>
      <c r="AI9" s="627"/>
      <c r="AJ9" s="627"/>
      <c r="AK9" s="627"/>
      <c r="AL9" s="628">
        <v>0.7</v>
      </c>
      <c r="AM9" s="629"/>
      <c r="AN9" s="629"/>
      <c r="AO9" s="630"/>
      <c r="AP9" s="620" t="s">
        <v>229</v>
      </c>
      <c r="AQ9" s="621"/>
      <c r="AR9" s="621"/>
      <c r="AS9" s="621"/>
      <c r="AT9" s="621"/>
      <c r="AU9" s="621"/>
      <c r="AV9" s="621"/>
      <c r="AW9" s="621"/>
      <c r="AX9" s="621"/>
      <c r="AY9" s="621"/>
      <c r="AZ9" s="621"/>
      <c r="BA9" s="621"/>
      <c r="BB9" s="621"/>
      <c r="BC9" s="621"/>
      <c r="BD9" s="621"/>
      <c r="BE9" s="621"/>
      <c r="BF9" s="622"/>
      <c r="BG9" s="623">
        <v>1242715</v>
      </c>
      <c r="BH9" s="624"/>
      <c r="BI9" s="624"/>
      <c r="BJ9" s="624"/>
      <c r="BK9" s="624"/>
      <c r="BL9" s="624"/>
      <c r="BM9" s="624"/>
      <c r="BN9" s="625"/>
      <c r="BO9" s="626">
        <v>35.4</v>
      </c>
      <c r="BP9" s="626"/>
      <c r="BQ9" s="626"/>
      <c r="BR9" s="626"/>
      <c r="BS9" s="627" t="s">
        <v>121</v>
      </c>
      <c r="BT9" s="627"/>
      <c r="BU9" s="627"/>
      <c r="BV9" s="627"/>
      <c r="BW9" s="627"/>
      <c r="BX9" s="627"/>
      <c r="BY9" s="627"/>
      <c r="BZ9" s="627"/>
      <c r="CA9" s="627"/>
      <c r="CB9" s="631"/>
      <c r="CD9" s="620" t="s">
        <v>230</v>
      </c>
      <c r="CE9" s="621"/>
      <c r="CF9" s="621"/>
      <c r="CG9" s="621"/>
      <c r="CH9" s="621"/>
      <c r="CI9" s="621"/>
      <c r="CJ9" s="621"/>
      <c r="CK9" s="621"/>
      <c r="CL9" s="621"/>
      <c r="CM9" s="621"/>
      <c r="CN9" s="621"/>
      <c r="CO9" s="621"/>
      <c r="CP9" s="621"/>
      <c r="CQ9" s="622"/>
      <c r="CR9" s="623">
        <v>1323255</v>
      </c>
      <c r="CS9" s="624"/>
      <c r="CT9" s="624"/>
      <c r="CU9" s="624"/>
      <c r="CV9" s="624"/>
      <c r="CW9" s="624"/>
      <c r="CX9" s="624"/>
      <c r="CY9" s="625"/>
      <c r="CZ9" s="626">
        <v>14.2</v>
      </c>
      <c r="DA9" s="626"/>
      <c r="DB9" s="626"/>
      <c r="DC9" s="626"/>
      <c r="DD9" s="632">
        <v>107198</v>
      </c>
      <c r="DE9" s="624"/>
      <c r="DF9" s="624"/>
      <c r="DG9" s="624"/>
      <c r="DH9" s="624"/>
      <c r="DI9" s="624"/>
      <c r="DJ9" s="624"/>
      <c r="DK9" s="624"/>
      <c r="DL9" s="624"/>
      <c r="DM9" s="624"/>
      <c r="DN9" s="624"/>
      <c r="DO9" s="624"/>
      <c r="DP9" s="625"/>
      <c r="DQ9" s="632">
        <v>814875</v>
      </c>
      <c r="DR9" s="624"/>
      <c r="DS9" s="624"/>
      <c r="DT9" s="624"/>
      <c r="DU9" s="624"/>
      <c r="DV9" s="624"/>
      <c r="DW9" s="624"/>
      <c r="DX9" s="624"/>
      <c r="DY9" s="624"/>
      <c r="DZ9" s="624"/>
      <c r="EA9" s="624"/>
      <c r="EB9" s="624"/>
      <c r="EC9" s="633"/>
    </row>
    <row r="10" spans="2:143" ht="11.25" customHeight="1" x14ac:dyDescent="0.15">
      <c r="B10" s="620" t="s">
        <v>231</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232</v>
      </c>
      <c r="AQ10" s="621"/>
      <c r="AR10" s="621"/>
      <c r="AS10" s="621"/>
      <c r="AT10" s="621"/>
      <c r="AU10" s="621"/>
      <c r="AV10" s="621"/>
      <c r="AW10" s="621"/>
      <c r="AX10" s="621"/>
      <c r="AY10" s="621"/>
      <c r="AZ10" s="621"/>
      <c r="BA10" s="621"/>
      <c r="BB10" s="621"/>
      <c r="BC10" s="621"/>
      <c r="BD10" s="621"/>
      <c r="BE10" s="621"/>
      <c r="BF10" s="622"/>
      <c r="BG10" s="623">
        <v>83487</v>
      </c>
      <c r="BH10" s="624"/>
      <c r="BI10" s="624"/>
      <c r="BJ10" s="624"/>
      <c r="BK10" s="624"/>
      <c r="BL10" s="624"/>
      <c r="BM10" s="624"/>
      <c r="BN10" s="625"/>
      <c r="BO10" s="626">
        <v>2.4</v>
      </c>
      <c r="BP10" s="626"/>
      <c r="BQ10" s="626"/>
      <c r="BR10" s="626"/>
      <c r="BS10" s="627" t="s">
        <v>121</v>
      </c>
      <c r="BT10" s="627"/>
      <c r="BU10" s="627"/>
      <c r="BV10" s="627"/>
      <c r="BW10" s="627"/>
      <c r="BX10" s="627"/>
      <c r="BY10" s="627"/>
      <c r="BZ10" s="627"/>
      <c r="CA10" s="627"/>
      <c r="CB10" s="631"/>
      <c r="CD10" s="620" t="s">
        <v>233</v>
      </c>
      <c r="CE10" s="621"/>
      <c r="CF10" s="621"/>
      <c r="CG10" s="621"/>
      <c r="CH10" s="621"/>
      <c r="CI10" s="621"/>
      <c r="CJ10" s="621"/>
      <c r="CK10" s="621"/>
      <c r="CL10" s="621"/>
      <c r="CM10" s="621"/>
      <c r="CN10" s="621"/>
      <c r="CO10" s="621"/>
      <c r="CP10" s="621"/>
      <c r="CQ10" s="622"/>
      <c r="CR10" s="623" t="s">
        <v>121</v>
      </c>
      <c r="CS10" s="624"/>
      <c r="CT10" s="624"/>
      <c r="CU10" s="624"/>
      <c r="CV10" s="624"/>
      <c r="CW10" s="624"/>
      <c r="CX10" s="624"/>
      <c r="CY10" s="625"/>
      <c r="CZ10" s="626" t="s">
        <v>121</v>
      </c>
      <c r="DA10" s="626"/>
      <c r="DB10" s="626"/>
      <c r="DC10" s="626"/>
      <c r="DD10" s="632" t="s">
        <v>121</v>
      </c>
      <c r="DE10" s="624"/>
      <c r="DF10" s="624"/>
      <c r="DG10" s="624"/>
      <c r="DH10" s="624"/>
      <c r="DI10" s="624"/>
      <c r="DJ10" s="624"/>
      <c r="DK10" s="624"/>
      <c r="DL10" s="624"/>
      <c r="DM10" s="624"/>
      <c r="DN10" s="624"/>
      <c r="DO10" s="624"/>
      <c r="DP10" s="625"/>
      <c r="DQ10" s="632" t="s">
        <v>121</v>
      </c>
      <c r="DR10" s="624"/>
      <c r="DS10" s="624"/>
      <c r="DT10" s="624"/>
      <c r="DU10" s="624"/>
      <c r="DV10" s="624"/>
      <c r="DW10" s="624"/>
      <c r="DX10" s="624"/>
      <c r="DY10" s="624"/>
      <c r="DZ10" s="624"/>
      <c r="EA10" s="624"/>
      <c r="EB10" s="624"/>
      <c r="EC10" s="633"/>
    </row>
    <row r="11" spans="2:143" ht="11.25" customHeight="1" x14ac:dyDescent="0.15">
      <c r="B11" s="620" t="s">
        <v>234</v>
      </c>
      <c r="C11" s="621"/>
      <c r="D11" s="621"/>
      <c r="E11" s="621"/>
      <c r="F11" s="621"/>
      <c r="G11" s="621"/>
      <c r="H11" s="621"/>
      <c r="I11" s="621"/>
      <c r="J11" s="621"/>
      <c r="K11" s="621"/>
      <c r="L11" s="621"/>
      <c r="M11" s="621"/>
      <c r="N11" s="621"/>
      <c r="O11" s="621"/>
      <c r="P11" s="621"/>
      <c r="Q11" s="622"/>
      <c r="R11" s="623">
        <v>520179</v>
      </c>
      <c r="S11" s="624"/>
      <c r="T11" s="624"/>
      <c r="U11" s="624"/>
      <c r="V11" s="624"/>
      <c r="W11" s="624"/>
      <c r="X11" s="624"/>
      <c r="Y11" s="625"/>
      <c r="Z11" s="628">
        <v>5.4</v>
      </c>
      <c r="AA11" s="629"/>
      <c r="AB11" s="629"/>
      <c r="AC11" s="635"/>
      <c r="AD11" s="632">
        <v>520179</v>
      </c>
      <c r="AE11" s="624"/>
      <c r="AF11" s="624"/>
      <c r="AG11" s="624"/>
      <c r="AH11" s="624"/>
      <c r="AI11" s="624"/>
      <c r="AJ11" s="624"/>
      <c r="AK11" s="625"/>
      <c r="AL11" s="628">
        <v>9.3000000000000007</v>
      </c>
      <c r="AM11" s="629"/>
      <c r="AN11" s="629"/>
      <c r="AO11" s="630"/>
      <c r="AP11" s="620" t="s">
        <v>235</v>
      </c>
      <c r="AQ11" s="621"/>
      <c r="AR11" s="621"/>
      <c r="AS11" s="621"/>
      <c r="AT11" s="621"/>
      <c r="AU11" s="621"/>
      <c r="AV11" s="621"/>
      <c r="AW11" s="621"/>
      <c r="AX11" s="621"/>
      <c r="AY11" s="621"/>
      <c r="AZ11" s="621"/>
      <c r="BA11" s="621"/>
      <c r="BB11" s="621"/>
      <c r="BC11" s="621"/>
      <c r="BD11" s="621"/>
      <c r="BE11" s="621"/>
      <c r="BF11" s="622"/>
      <c r="BG11" s="623">
        <v>231108</v>
      </c>
      <c r="BH11" s="624"/>
      <c r="BI11" s="624"/>
      <c r="BJ11" s="624"/>
      <c r="BK11" s="624"/>
      <c r="BL11" s="624"/>
      <c r="BM11" s="624"/>
      <c r="BN11" s="625"/>
      <c r="BO11" s="626">
        <v>6.6</v>
      </c>
      <c r="BP11" s="626"/>
      <c r="BQ11" s="626"/>
      <c r="BR11" s="626"/>
      <c r="BS11" s="627">
        <v>66180</v>
      </c>
      <c r="BT11" s="627"/>
      <c r="BU11" s="627"/>
      <c r="BV11" s="627"/>
      <c r="BW11" s="627"/>
      <c r="BX11" s="627"/>
      <c r="BY11" s="627"/>
      <c r="BZ11" s="627"/>
      <c r="CA11" s="627"/>
      <c r="CB11" s="631"/>
      <c r="CD11" s="620" t="s">
        <v>236</v>
      </c>
      <c r="CE11" s="621"/>
      <c r="CF11" s="621"/>
      <c r="CG11" s="621"/>
      <c r="CH11" s="621"/>
      <c r="CI11" s="621"/>
      <c r="CJ11" s="621"/>
      <c r="CK11" s="621"/>
      <c r="CL11" s="621"/>
      <c r="CM11" s="621"/>
      <c r="CN11" s="621"/>
      <c r="CO11" s="621"/>
      <c r="CP11" s="621"/>
      <c r="CQ11" s="622"/>
      <c r="CR11" s="623">
        <v>99623</v>
      </c>
      <c r="CS11" s="624"/>
      <c r="CT11" s="624"/>
      <c r="CU11" s="624"/>
      <c r="CV11" s="624"/>
      <c r="CW11" s="624"/>
      <c r="CX11" s="624"/>
      <c r="CY11" s="625"/>
      <c r="CZ11" s="626">
        <v>1.1000000000000001</v>
      </c>
      <c r="DA11" s="626"/>
      <c r="DB11" s="626"/>
      <c r="DC11" s="626"/>
      <c r="DD11" s="632">
        <v>47033</v>
      </c>
      <c r="DE11" s="624"/>
      <c r="DF11" s="624"/>
      <c r="DG11" s="624"/>
      <c r="DH11" s="624"/>
      <c r="DI11" s="624"/>
      <c r="DJ11" s="624"/>
      <c r="DK11" s="624"/>
      <c r="DL11" s="624"/>
      <c r="DM11" s="624"/>
      <c r="DN11" s="624"/>
      <c r="DO11" s="624"/>
      <c r="DP11" s="625"/>
      <c r="DQ11" s="632">
        <v>59158</v>
      </c>
      <c r="DR11" s="624"/>
      <c r="DS11" s="624"/>
      <c r="DT11" s="624"/>
      <c r="DU11" s="624"/>
      <c r="DV11" s="624"/>
      <c r="DW11" s="624"/>
      <c r="DX11" s="624"/>
      <c r="DY11" s="624"/>
      <c r="DZ11" s="624"/>
      <c r="EA11" s="624"/>
      <c r="EB11" s="624"/>
      <c r="EC11" s="633"/>
    </row>
    <row r="12" spans="2:143" ht="11.25" customHeight="1" x14ac:dyDescent="0.15">
      <c r="B12" s="620" t="s">
        <v>237</v>
      </c>
      <c r="C12" s="621"/>
      <c r="D12" s="621"/>
      <c r="E12" s="621"/>
      <c r="F12" s="621"/>
      <c r="G12" s="621"/>
      <c r="H12" s="621"/>
      <c r="I12" s="621"/>
      <c r="J12" s="621"/>
      <c r="K12" s="621"/>
      <c r="L12" s="621"/>
      <c r="M12" s="621"/>
      <c r="N12" s="621"/>
      <c r="O12" s="621"/>
      <c r="P12" s="621"/>
      <c r="Q12" s="622"/>
      <c r="R12" s="623" t="s">
        <v>121</v>
      </c>
      <c r="S12" s="624"/>
      <c r="T12" s="624"/>
      <c r="U12" s="624"/>
      <c r="V12" s="624"/>
      <c r="W12" s="624"/>
      <c r="X12" s="624"/>
      <c r="Y12" s="625"/>
      <c r="Z12" s="626" t="s">
        <v>121</v>
      </c>
      <c r="AA12" s="626"/>
      <c r="AB12" s="626"/>
      <c r="AC12" s="626"/>
      <c r="AD12" s="627" t="s">
        <v>121</v>
      </c>
      <c r="AE12" s="627"/>
      <c r="AF12" s="627"/>
      <c r="AG12" s="627"/>
      <c r="AH12" s="627"/>
      <c r="AI12" s="627"/>
      <c r="AJ12" s="627"/>
      <c r="AK12" s="627"/>
      <c r="AL12" s="628" t="s">
        <v>121</v>
      </c>
      <c r="AM12" s="629"/>
      <c r="AN12" s="629"/>
      <c r="AO12" s="630"/>
      <c r="AP12" s="620" t="s">
        <v>238</v>
      </c>
      <c r="AQ12" s="621"/>
      <c r="AR12" s="621"/>
      <c r="AS12" s="621"/>
      <c r="AT12" s="621"/>
      <c r="AU12" s="621"/>
      <c r="AV12" s="621"/>
      <c r="AW12" s="621"/>
      <c r="AX12" s="621"/>
      <c r="AY12" s="621"/>
      <c r="AZ12" s="621"/>
      <c r="BA12" s="621"/>
      <c r="BB12" s="621"/>
      <c r="BC12" s="621"/>
      <c r="BD12" s="621"/>
      <c r="BE12" s="621"/>
      <c r="BF12" s="622"/>
      <c r="BG12" s="623">
        <v>1641589</v>
      </c>
      <c r="BH12" s="624"/>
      <c r="BI12" s="624"/>
      <c r="BJ12" s="624"/>
      <c r="BK12" s="624"/>
      <c r="BL12" s="624"/>
      <c r="BM12" s="624"/>
      <c r="BN12" s="625"/>
      <c r="BO12" s="626">
        <v>46.8</v>
      </c>
      <c r="BP12" s="626"/>
      <c r="BQ12" s="626"/>
      <c r="BR12" s="626"/>
      <c r="BS12" s="627" t="s">
        <v>121</v>
      </c>
      <c r="BT12" s="627"/>
      <c r="BU12" s="627"/>
      <c r="BV12" s="627"/>
      <c r="BW12" s="627"/>
      <c r="BX12" s="627"/>
      <c r="BY12" s="627"/>
      <c r="BZ12" s="627"/>
      <c r="CA12" s="627"/>
      <c r="CB12" s="631"/>
      <c r="CD12" s="620" t="s">
        <v>239</v>
      </c>
      <c r="CE12" s="621"/>
      <c r="CF12" s="621"/>
      <c r="CG12" s="621"/>
      <c r="CH12" s="621"/>
      <c r="CI12" s="621"/>
      <c r="CJ12" s="621"/>
      <c r="CK12" s="621"/>
      <c r="CL12" s="621"/>
      <c r="CM12" s="621"/>
      <c r="CN12" s="621"/>
      <c r="CO12" s="621"/>
      <c r="CP12" s="621"/>
      <c r="CQ12" s="622"/>
      <c r="CR12" s="623">
        <v>245076</v>
      </c>
      <c r="CS12" s="624"/>
      <c r="CT12" s="624"/>
      <c r="CU12" s="624"/>
      <c r="CV12" s="624"/>
      <c r="CW12" s="624"/>
      <c r="CX12" s="624"/>
      <c r="CY12" s="625"/>
      <c r="CZ12" s="626">
        <v>2.6</v>
      </c>
      <c r="DA12" s="626"/>
      <c r="DB12" s="626"/>
      <c r="DC12" s="626"/>
      <c r="DD12" s="632" t="s">
        <v>121</v>
      </c>
      <c r="DE12" s="624"/>
      <c r="DF12" s="624"/>
      <c r="DG12" s="624"/>
      <c r="DH12" s="624"/>
      <c r="DI12" s="624"/>
      <c r="DJ12" s="624"/>
      <c r="DK12" s="624"/>
      <c r="DL12" s="624"/>
      <c r="DM12" s="624"/>
      <c r="DN12" s="624"/>
      <c r="DO12" s="624"/>
      <c r="DP12" s="625"/>
      <c r="DQ12" s="632">
        <v>238034</v>
      </c>
      <c r="DR12" s="624"/>
      <c r="DS12" s="624"/>
      <c r="DT12" s="624"/>
      <c r="DU12" s="624"/>
      <c r="DV12" s="624"/>
      <c r="DW12" s="624"/>
      <c r="DX12" s="624"/>
      <c r="DY12" s="624"/>
      <c r="DZ12" s="624"/>
      <c r="EA12" s="624"/>
      <c r="EB12" s="624"/>
      <c r="EC12" s="633"/>
    </row>
    <row r="13" spans="2:143" ht="11.25" customHeight="1" x14ac:dyDescent="0.15">
      <c r="B13" s="620" t="s">
        <v>240</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241</v>
      </c>
      <c r="AQ13" s="621"/>
      <c r="AR13" s="621"/>
      <c r="AS13" s="621"/>
      <c r="AT13" s="621"/>
      <c r="AU13" s="621"/>
      <c r="AV13" s="621"/>
      <c r="AW13" s="621"/>
      <c r="AX13" s="621"/>
      <c r="AY13" s="621"/>
      <c r="AZ13" s="621"/>
      <c r="BA13" s="621"/>
      <c r="BB13" s="621"/>
      <c r="BC13" s="621"/>
      <c r="BD13" s="621"/>
      <c r="BE13" s="621"/>
      <c r="BF13" s="622"/>
      <c r="BG13" s="623">
        <v>1634827</v>
      </c>
      <c r="BH13" s="624"/>
      <c r="BI13" s="624"/>
      <c r="BJ13" s="624"/>
      <c r="BK13" s="624"/>
      <c r="BL13" s="624"/>
      <c r="BM13" s="624"/>
      <c r="BN13" s="625"/>
      <c r="BO13" s="626">
        <v>46.6</v>
      </c>
      <c r="BP13" s="626"/>
      <c r="BQ13" s="626"/>
      <c r="BR13" s="626"/>
      <c r="BS13" s="627" t="s">
        <v>121</v>
      </c>
      <c r="BT13" s="627"/>
      <c r="BU13" s="627"/>
      <c r="BV13" s="627"/>
      <c r="BW13" s="627"/>
      <c r="BX13" s="627"/>
      <c r="BY13" s="627"/>
      <c r="BZ13" s="627"/>
      <c r="CA13" s="627"/>
      <c r="CB13" s="631"/>
      <c r="CD13" s="620" t="s">
        <v>242</v>
      </c>
      <c r="CE13" s="621"/>
      <c r="CF13" s="621"/>
      <c r="CG13" s="621"/>
      <c r="CH13" s="621"/>
      <c r="CI13" s="621"/>
      <c r="CJ13" s="621"/>
      <c r="CK13" s="621"/>
      <c r="CL13" s="621"/>
      <c r="CM13" s="621"/>
      <c r="CN13" s="621"/>
      <c r="CO13" s="621"/>
      <c r="CP13" s="621"/>
      <c r="CQ13" s="622"/>
      <c r="CR13" s="623">
        <v>538521</v>
      </c>
      <c r="CS13" s="624"/>
      <c r="CT13" s="624"/>
      <c r="CU13" s="624"/>
      <c r="CV13" s="624"/>
      <c r="CW13" s="624"/>
      <c r="CX13" s="624"/>
      <c r="CY13" s="625"/>
      <c r="CZ13" s="626">
        <v>5.8</v>
      </c>
      <c r="DA13" s="626"/>
      <c r="DB13" s="626"/>
      <c r="DC13" s="626"/>
      <c r="DD13" s="632">
        <v>140568</v>
      </c>
      <c r="DE13" s="624"/>
      <c r="DF13" s="624"/>
      <c r="DG13" s="624"/>
      <c r="DH13" s="624"/>
      <c r="DI13" s="624"/>
      <c r="DJ13" s="624"/>
      <c r="DK13" s="624"/>
      <c r="DL13" s="624"/>
      <c r="DM13" s="624"/>
      <c r="DN13" s="624"/>
      <c r="DO13" s="624"/>
      <c r="DP13" s="625"/>
      <c r="DQ13" s="632">
        <v>468375</v>
      </c>
      <c r="DR13" s="624"/>
      <c r="DS13" s="624"/>
      <c r="DT13" s="624"/>
      <c r="DU13" s="624"/>
      <c r="DV13" s="624"/>
      <c r="DW13" s="624"/>
      <c r="DX13" s="624"/>
      <c r="DY13" s="624"/>
      <c r="DZ13" s="624"/>
      <c r="EA13" s="624"/>
      <c r="EB13" s="624"/>
      <c r="EC13" s="633"/>
    </row>
    <row r="14" spans="2:143" ht="11.25" customHeight="1" x14ac:dyDescent="0.15">
      <c r="B14" s="620" t="s">
        <v>243</v>
      </c>
      <c r="C14" s="621"/>
      <c r="D14" s="621"/>
      <c r="E14" s="621"/>
      <c r="F14" s="621"/>
      <c r="G14" s="621"/>
      <c r="H14" s="621"/>
      <c r="I14" s="621"/>
      <c r="J14" s="621"/>
      <c r="K14" s="621"/>
      <c r="L14" s="621"/>
      <c r="M14" s="621"/>
      <c r="N14" s="621"/>
      <c r="O14" s="621"/>
      <c r="P14" s="621"/>
      <c r="Q14" s="622"/>
      <c r="R14" s="623">
        <v>534</v>
      </c>
      <c r="S14" s="624"/>
      <c r="T14" s="624"/>
      <c r="U14" s="624"/>
      <c r="V14" s="624"/>
      <c r="W14" s="624"/>
      <c r="X14" s="624"/>
      <c r="Y14" s="625"/>
      <c r="Z14" s="626">
        <v>0</v>
      </c>
      <c r="AA14" s="626"/>
      <c r="AB14" s="626"/>
      <c r="AC14" s="626"/>
      <c r="AD14" s="627">
        <v>534</v>
      </c>
      <c r="AE14" s="627"/>
      <c r="AF14" s="627"/>
      <c r="AG14" s="627"/>
      <c r="AH14" s="627"/>
      <c r="AI14" s="627"/>
      <c r="AJ14" s="627"/>
      <c r="AK14" s="627"/>
      <c r="AL14" s="628">
        <v>0</v>
      </c>
      <c r="AM14" s="629"/>
      <c r="AN14" s="629"/>
      <c r="AO14" s="630"/>
      <c r="AP14" s="620" t="s">
        <v>244</v>
      </c>
      <c r="AQ14" s="621"/>
      <c r="AR14" s="621"/>
      <c r="AS14" s="621"/>
      <c r="AT14" s="621"/>
      <c r="AU14" s="621"/>
      <c r="AV14" s="621"/>
      <c r="AW14" s="621"/>
      <c r="AX14" s="621"/>
      <c r="AY14" s="621"/>
      <c r="AZ14" s="621"/>
      <c r="BA14" s="621"/>
      <c r="BB14" s="621"/>
      <c r="BC14" s="621"/>
      <c r="BD14" s="621"/>
      <c r="BE14" s="621"/>
      <c r="BF14" s="622"/>
      <c r="BG14" s="623">
        <v>86936</v>
      </c>
      <c r="BH14" s="624"/>
      <c r="BI14" s="624"/>
      <c r="BJ14" s="624"/>
      <c r="BK14" s="624"/>
      <c r="BL14" s="624"/>
      <c r="BM14" s="624"/>
      <c r="BN14" s="625"/>
      <c r="BO14" s="626">
        <v>2.5</v>
      </c>
      <c r="BP14" s="626"/>
      <c r="BQ14" s="626"/>
      <c r="BR14" s="626"/>
      <c r="BS14" s="627" t="s">
        <v>121</v>
      </c>
      <c r="BT14" s="627"/>
      <c r="BU14" s="627"/>
      <c r="BV14" s="627"/>
      <c r="BW14" s="627"/>
      <c r="BX14" s="627"/>
      <c r="BY14" s="627"/>
      <c r="BZ14" s="627"/>
      <c r="CA14" s="627"/>
      <c r="CB14" s="631"/>
      <c r="CD14" s="620" t="s">
        <v>245</v>
      </c>
      <c r="CE14" s="621"/>
      <c r="CF14" s="621"/>
      <c r="CG14" s="621"/>
      <c r="CH14" s="621"/>
      <c r="CI14" s="621"/>
      <c r="CJ14" s="621"/>
      <c r="CK14" s="621"/>
      <c r="CL14" s="621"/>
      <c r="CM14" s="621"/>
      <c r="CN14" s="621"/>
      <c r="CO14" s="621"/>
      <c r="CP14" s="621"/>
      <c r="CQ14" s="622"/>
      <c r="CR14" s="623">
        <v>385501</v>
      </c>
      <c r="CS14" s="624"/>
      <c r="CT14" s="624"/>
      <c r="CU14" s="624"/>
      <c r="CV14" s="624"/>
      <c r="CW14" s="624"/>
      <c r="CX14" s="624"/>
      <c r="CY14" s="625"/>
      <c r="CZ14" s="626">
        <v>4.0999999999999996</v>
      </c>
      <c r="DA14" s="626"/>
      <c r="DB14" s="626"/>
      <c r="DC14" s="626"/>
      <c r="DD14" s="632" t="s">
        <v>121</v>
      </c>
      <c r="DE14" s="624"/>
      <c r="DF14" s="624"/>
      <c r="DG14" s="624"/>
      <c r="DH14" s="624"/>
      <c r="DI14" s="624"/>
      <c r="DJ14" s="624"/>
      <c r="DK14" s="624"/>
      <c r="DL14" s="624"/>
      <c r="DM14" s="624"/>
      <c r="DN14" s="624"/>
      <c r="DO14" s="624"/>
      <c r="DP14" s="625"/>
      <c r="DQ14" s="632">
        <v>381827</v>
      </c>
      <c r="DR14" s="624"/>
      <c r="DS14" s="624"/>
      <c r="DT14" s="624"/>
      <c r="DU14" s="624"/>
      <c r="DV14" s="624"/>
      <c r="DW14" s="624"/>
      <c r="DX14" s="624"/>
      <c r="DY14" s="624"/>
      <c r="DZ14" s="624"/>
      <c r="EA14" s="624"/>
      <c r="EB14" s="624"/>
      <c r="EC14" s="633"/>
    </row>
    <row r="15" spans="2:143" ht="11.25" customHeight="1" x14ac:dyDescent="0.15">
      <c r="B15" s="620" t="s">
        <v>246</v>
      </c>
      <c r="C15" s="621"/>
      <c r="D15" s="621"/>
      <c r="E15" s="621"/>
      <c r="F15" s="621"/>
      <c r="G15" s="621"/>
      <c r="H15" s="621"/>
      <c r="I15" s="621"/>
      <c r="J15" s="621"/>
      <c r="K15" s="621"/>
      <c r="L15" s="621"/>
      <c r="M15" s="621"/>
      <c r="N15" s="621"/>
      <c r="O15" s="621"/>
      <c r="P15" s="621"/>
      <c r="Q15" s="622"/>
      <c r="R15" s="623" t="s">
        <v>121</v>
      </c>
      <c r="S15" s="624"/>
      <c r="T15" s="624"/>
      <c r="U15" s="624"/>
      <c r="V15" s="624"/>
      <c r="W15" s="624"/>
      <c r="X15" s="624"/>
      <c r="Y15" s="625"/>
      <c r="Z15" s="626" t="s">
        <v>121</v>
      </c>
      <c r="AA15" s="626"/>
      <c r="AB15" s="626"/>
      <c r="AC15" s="626"/>
      <c r="AD15" s="627" t="s">
        <v>121</v>
      </c>
      <c r="AE15" s="627"/>
      <c r="AF15" s="627"/>
      <c r="AG15" s="627"/>
      <c r="AH15" s="627"/>
      <c r="AI15" s="627"/>
      <c r="AJ15" s="627"/>
      <c r="AK15" s="627"/>
      <c r="AL15" s="628" t="s">
        <v>121</v>
      </c>
      <c r="AM15" s="629"/>
      <c r="AN15" s="629"/>
      <c r="AO15" s="630"/>
      <c r="AP15" s="620" t="s">
        <v>247</v>
      </c>
      <c r="AQ15" s="621"/>
      <c r="AR15" s="621"/>
      <c r="AS15" s="621"/>
      <c r="AT15" s="621"/>
      <c r="AU15" s="621"/>
      <c r="AV15" s="621"/>
      <c r="AW15" s="621"/>
      <c r="AX15" s="621"/>
      <c r="AY15" s="621"/>
      <c r="AZ15" s="621"/>
      <c r="BA15" s="621"/>
      <c r="BB15" s="621"/>
      <c r="BC15" s="621"/>
      <c r="BD15" s="621"/>
      <c r="BE15" s="621"/>
      <c r="BF15" s="622"/>
      <c r="BG15" s="623">
        <v>180771</v>
      </c>
      <c r="BH15" s="624"/>
      <c r="BI15" s="624"/>
      <c r="BJ15" s="624"/>
      <c r="BK15" s="624"/>
      <c r="BL15" s="624"/>
      <c r="BM15" s="624"/>
      <c r="BN15" s="625"/>
      <c r="BO15" s="626">
        <v>5.2</v>
      </c>
      <c r="BP15" s="626"/>
      <c r="BQ15" s="626"/>
      <c r="BR15" s="626"/>
      <c r="BS15" s="627" t="s">
        <v>121</v>
      </c>
      <c r="BT15" s="627"/>
      <c r="BU15" s="627"/>
      <c r="BV15" s="627"/>
      <c r="BW15" s="627"/>
      <c r="BX15" s="627"/>
      <c r="BY15" s="627"/>
      <c r="BZ15" s="627"/>
      <c r="CA15" s="627"/>
      <c r="CB15" s="631"/>
      <c r="CD15" s="620" t="s">
        <v>248</v>
      </c>
      <c r="CE15" s="621"/>
      <c r="CF15" s="621"/>
      <c r="CG15" s="621"/>
      <c r="CH15" s="621"/>
      <c r="CI15" s="621"/>
      <c r="CJ15" s="621"/>
      <c r="CK15" s="621"/>
      <c r="CL15" s="621"/>
      <c r="CM15" s="621"/>
      <c r="CN15" s="621"/>
      <c r="CO15" s="621"/>
      <c r="CP15" s="621"/>
      <c r="CQ15" s="622"/>
      <c r="CR15" s="623">
        <v>1278519</v>
      </c>
      <c r="CS15" s="624"/>
      <c r="CT15" s="624"/>
      <c r="CU15" s="624"/>
      <c r="CV15" s="624"/>
      <c r="CW15" s="624"/>
      <c r="CX15" s="624"/>
      <c r="CY15" s="625"/>
      <c r="CZ15" s="626">
        <v>13.7</v>
      </c>
      <c r="DA15" s="626"/>
      <c r="DB15" s="626"/>
      <c r="DC15" s="626"/>
      <c r="DD15" s="632">
        <v>270640</v>
      </c>
      <c r="DE15" s="624"/>
      <c r="DF15" s="624"/>
      <c r="DG15" s="624"/>
      <c r="DH15" s="624"/>
      <c r="DI15" s="624"/>
      <c r="DJ15" s="624"/>
      <c r="DK15" s="624"/>
      <c r="DL15" s="624"/>
      <c r="DM15" s="624"/>
      <c r="DN15" s="624"/>
      <c r="DO15" s="624"/>
      <c r="DP15" s="625"/>
      <c r="DQ15" s="632">
        <v>950104</v>
      </c>
      <c r="DR15" s="624"/>
      <c r="DS15" s="624"/>
      <c r="DT15" s="624"/>
      <c r="DU15" s="624"/>
      <c r="DV15" s="624"/>
      <c r="DW15" s="624"/>
      <c r="DX15" s="624"/>
      <c r="DY15" s="624"/>
      <c r="DZ15" s="624"/>
      <c r="EA15" s="624"/>
      <c r="EB15" s="624"/>
      <c r="EC15" s="633"/>
    </row>
    <row r="16" spans="2:143" ht="11.25" customHeight="1" x14ac:dyDescent="0.15">
      <c r="B16" s="620" t="s">
        <v>249</v>
      </c>
      <c r="C16" s="621"/>
      <c r="D16" s="621"/>
      <c r="E16" s="621"/>
      <c r="F16" s="621"/>
      <c r="G16" s="621"/>
      <c r="H16" s="621"/>
      <c r="I16" s="621"/>
      <c r="J16" s="621"/>
      <c r="K16" s="621"/>
      <c r="L16" s="621"/>
      <c r="M16" s="621"/>
      <c r="N16" s="621"/>
      <c r="O16" s="621"/>
      <c r="P16" s="621"/>
      <c r="Q16" s="622"/>
      <c r="R16" s="623">
        <v>6224</v>
      </c>
      <c r="S16" s="624"/>
      <c r="T16" s="624"/>
      <c r="U16" s="624"/>
      <c r="V16" s="624"/>
      <c r="W16" s="624"/>
      <c r="X16" s="624"/>
      <c r="Y16" s="625"/>
      <c r="Z16" s="626">
        <v>0.1</v>
      </c>
      <c r="AA16" s="626"/>
      <c r="AB16" s="626"/>
      <c r="AC16" s="626"/>
      <c r="AD16" s="627">
        <v>6224</v>
      </c>
      <c r="AE16" s="627"/>
      <c r="AF16" s="627"/>
      <c r="AG16" s="627"/>
      <c r="AH16" s="627"/>
      <c r="AI16" s="627"/>
      <c r="AJ16" s="627"/>
      <c r="AK16" s="627"/>
      <c r="AL16" s="628">
        <v>0.1</v>
      </c>
      <c r="AM16" s="629"/>
      <c r="AN16" s="629"/>
      <c r="AO16" s="630"/>
      <c r="AP16" s="620" t="s">
        <v>250</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251</v>
      </c>
      <c r="CE16" s="621"/>
      <c r="CF16" s="621"/>
      <c r="CG16" s="621"/>
      <c r="CH16" s="621"/>
      <c r="CI16" s="621"/>
      <c r="CJ16" s="621"/>
      <c r="CK16" s="621"/>
      <c r="CL16" s="621"/>
      <c r="CM16" s="621"/>
      <c r="CN16" s="621"/>
      <c r="CO16" s="621"/>
      <c r="CP16" s="621"/>
      <c r="CQ16" s="622"/>
      <c r="CR16" s="623" t="s">
        <v>121</v>
      </c>
      <c r="CS16" s="624"/>
      <c r="CT16" s="624"/>
      <c r="CU16" s="624"/>
      <c r="CV16" s="624"/>
      <c r="CW16" s="624"/>
      <c r="CX16" s="624"/>
      <c r="CY16" s="625"/>
      <c r="CZ16" s="626" t="s">
        <v>121</v>
      </c>
      <c r="DA16" s="626"/>
      <c r="DB16" s="626"/>
      <c r="DC16" s="626"/>
      <c r="DD16" s="632" t="s">
        <v>121</v>
      </c>
      <c r="DE16" s="624"/>
      <c r="DF16" s="624"/>
      <c r="DG16" s="624"/>
      <c r="DH16" s="624"/>
      <c r="DI16" s="624"/>
      <c r="DJ16" s="624"/>
      <c r="DK16" s="624"/>
      <c r="DL16" s="624"/>
      <c r="DM16" s="624"/>
      <c r="DN16" s="624"/>
      <c r="DO16" s="624"/>
      <c r="DP16" s="625"/>
      <c r="DQ16" s="632" t="s">
        <v>121</v>
      </c>
      <c r="DR16" s="624"/>
      <c r="DS16" s="624"/>
      <c r="DT16" s="624"/>
      <c r="DU16" s="624"/>
      <c r="DV16" s="624"/>
      <c r="DW16" s="624"/>
      <c r="DX16" s="624"/>
      <c r="DY16" s="624"/>
      <c r="DZ16" s="624"/>
      <c r="EA16" s="624"/>
      <c r="EB16" s="624"/>
      <c r="EC16" s="633"/>
    </row>
    <row r="17" spans="2:133" ht="11.25" customHeight="1" x14ac:dyDescent="0.15">
      <c r="B17" s="620" t="s">
        <v>252</v>
      </c>
      <c r="C17" s="621"/>
      <c r="D17" s="621"/>
      <c r="E17" s="621"/>
      <c r="F17" s="621"/>
      <c r="G17" s="621"/>
      <c r="H17" s="621"/>
      <c r="I17" s="621"/>
      <c r="J17" s="621"/>
      <c r="K17" s="621"/>
      <c r="L17" s="621"/>
      <c r="M17" s="621"/>
      <c r="N17" s="621"/>
      <c r="O17" s="621"/>
      <c r="P17" s="621"/>
      <c r="Q17" s="622"/>
      <c r="R17" s="623">
        <v>51886</v>
      </c>
      <c r="S17" s="624"/>
      <c r="T17" s="624"/>
      <c r="U17" s="624"/>
      <c r="V17" s="624"/>
      <c r="W17" s="624"/>
      <c r="X17" s="624"/>
      <c r="Y17" s="625"/>
      <c r="Z17" s="626">
        <v>0.5</v>
      </c>
      <c r="AA17" s="626"/>
      <c r="AB17" s="626"/>
      <c r="AC17" s="626"/>
      <c r="AD17" s="627">
        <v>51886</v>
      </c>
      <c r="AE17" s="627"/>
      <c r="AF17" s="627"/>
      <c r="AG17" s="627"/>
      <c r="AH17" s="627"/>
      <c r="AI17" s="627"/>
      <c r="AJ17" s="627"/>
      <c r="AK17" s="627"/>
      <c r="AL17" s="628">
        <v>0.9</v>
      </c>
      <c r="AM17" s="629"/>
      <c r="AN17" s="629"/>
      <c r="AO17" s="630"/>
      <c r="AP17" s="620" t="s">
        <v>253</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254</v>
      </c>
      <c r="CE17" s="621"/>
      <c r="CF17" s="621"/>
      <c r="CG17" s="621"/>
      <c r="CH17" s="621"/>
      <c r="CI17" s="621"/>
      <c r="CJ17" s="621"/>
      <c r="CK17" s="621"/>
      <c r="CL17" s="621"/>
      <c r="CM17" s="621"/>
      <c r="CN17" s="621"/>
      <c r="CO17" s="621"/>
      <c r="CP17" s="621"/>
      <c r="CQ17" s="622"/>
      <c r="CR17" s="623">
        <v>604298</v>
      </c>
      <c r="CS17" s="624"/>
      <c r="CT17" s="624"/>
      <c r="CU17" s="624"/>
      <c r="CV17" s="624"/>
      <c r="CW17" s="624"/>
      <c r="CX17" s="624"/>
      <c r="CY17" s="625"/>
      <c r="CZ17" s="626">
        <v>6.5</v>
      </c>
      <c r="DA17" s="626"/>
      <c r="DB17" s="626"/>
      <c r="DC17" s="626"/>
      <c r="DD17" s="632" t="s">
        <v>121</v>
      </c>
      <c r="DE17" s="624"/>
      <c r="DF17" s="624"/>
      <c r="DG17" s="624"/>
      <c r="DH17" s="624"/>
      <c r="DI17" s="624"/>
      <c r="DJ17" s="624"/>
      <c r="DK17" s="624"/>
      <c r="DL17" s="624"/>
      <c r="DM17" s="624"/>
      <c r="DN17" s="624"/>
      <c r="DO17" s="624"/>
      <c r="DP17" s="625"/>
      <c r="DQ17" s="632">
        <v>595711</v>
      </c>
      <c r="DR17" s="624"/>
      <c r="DS17" s="624"/>
      <c r="DT17" s="624"/>
      <c r="DU17" s="624"/>
      <c r="DV17" s="624"/>
      <c r="DW17" s="624"/>
      <c r="DX17" s="624"/>
      <c r="DY17" s="624"/>
      <c r="DZ17" s="624"/>
      <c r="EA17" s="624"/>
      <c r="EB17" s="624"/>
      <c r="EC17" s="633"/>
    </row>
    <row r="18" spans="2:133" ht="11.25" customHeight="1" x14ac:dyDescent="0.15">
      <c r="B18" s="620" t="s">
        <v>255</v>
      </c>
      <c r="C18" s="621"/>
      <c r="D18" s="621"/>
      <c r="E18" s="621"/>
      <c r="F18" s="621"/>
      <c r="G18" s="621"/>
      <c r="H18" s="621"/>
      <c r="I18" s="621"/>
      <c r="J18" s="621"/>
      <c r="K18" s="621"/>
      <c r="L18" s="621"/>
      <c r="M18" s="621"/>
      <c r="N18" s="621"/>
      <c r="O18" s="621"/>
      <c r="P18" s="621"/>
      <c r="Q18" s="622"/>
      <c r="R18" s="623">
        <v>32350</v>
      </c>
      <c r="S18" s="624"/>
      <c r="T18" s="624"/>
      <c r="U18" s="624"/>
      <c r="V18" s="624"/>
      <c r="W18" s="624"/>
      <c r="X18" s="624"/>
      <c r="Y18" s="625"/>
      <c r="Z18" s="626">
        <v>0.3</v>
      </c>
      <c r="AA18" s="626"/>
      <c r="AB18" s="626"/>
      <c r="AC18" s="626"/>
      <c r="AD18" s="627">
        <v>32350</v>
      </c>
      <c r="AE18" s="627"/>
      <c r="AF18" s="627"/>
      <c r="AG18" s="627"/>
      <c r="AH18" s="627"/>
      <c r="AI18" s="627"/>
      <c r="AJ18" s="627"/>
      <c r="AK18" s="627"/>
      <c r="AL18" s="628">
        <v>0.6</v>
      </c>
      <c r="AM18" s="629"/>
      <c r="AN18" s="629"/>
      <c r="AO18" s="630"/>
      <c r="AP18" s="620" t="s">
        <v>256</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257</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258</v>
      </c>
      <c r="C19" s="621"/>
      <c r="D19" s="621"/>
      <c r="E19" s="621"/>
      <c r="F19" s="621"/>
      <c r="G19" s="621"/>
      <c r="H19" s="621"/>
      <c r="I19" s="621"/>
      <c r="J19" s="621"/>
      <c r="K19" s="621"/>
      <c r="L19" s="621"/>
      <c r="M19" s="621"/>
      <c r="N19" s="621"/>
      <c r="O19" s="621"/>
      <c r="P19" s="621"/>
      <c r="Q19" s="622"/>
      <c r="R19" s="623">
        <v>32350</v>
      </c>
      <c r="S19" s="624"/>
      <c r="T19" s="624"/>
      <c r="U19" s="624"/>
      <c r="V19" s="624"/>
      <c r="W19" s="624"/>
      <c r="X19" s="624"/>
      <c r="Y19" s="625"/>
      <c r="Z19" s="626">
        <v>0.3</v>
      </c>
      <c r="AA19" s="626"/>
      <c r="AB19" s="626"/>
      <c r="AC19" s="626"/>
      <c r="AD19" s="627">
        <v>32350</v>
      </c>
      <c r="AE19" s="627"/>
      <c r="AF19" s="627"/>
      <c r="AG19" s="627"/>
      <c r="AH19" s="627"/>
      <c r="AI19" s="627"/>
      <c r="AJ19" s="627"/>
      <c r="AK19" s="627"/>
      <c r="AL19" s="628">
        <v>0.6</v>
      </c>
      <c r="AM19" s="629"/>
      <c r="AN19" s="629"/>
      <c r="AO19" s="630"/>
      <c r="AP19" s="620" t="s">
        <v>259</v>
      </c>
      <c r="AQ19" s="621"/>
      <c r="AR19" s="621"/>
      <c r="AS19" s="621"/>
      <c r="AT19" s="621"/>
      <c r="AU19" s="621"/>
      <c r="AV19" s="621"/>
      <c r="AW19" s="621"/>
      <c r="AX19" s="621"/>
      <c r="AY19" s="621"/>
      <c r="AZ19" s="621"/>
      <c r="BA19" s="621"/>
      <c r="BB19" s="621"/>
      <c r="BC19" s="621"/>
      <c r="BD19" s="621"/>
      <c r="BE19" s="621"/>
      <c r="BF19" s="622"/>
      <c r="BG19" s="623">
        <v>7</v>
      </c>
      <c r="BH19" s="624"/>
      <c r="BI19" s="624"/>
      <c r="BJ19" s="624"/>
      <c r="BK19" s="624"/>
      <c r="BL19" s="624"/>
      <c r="BM19" s="624"/>
      <c r="BN19" s="625"/>
      <c r="BO19" s="626">
        <v>0</v>
      </c>
      <c r="BP19" s="626"/>
      <c r="BQ19" s="626"/>
      <c r="BR19" s="626"/>
      <c r="BS19" s="627" t="s">
        <v>121</v>
      </c>
      <c r="BT19" s="627"/>
      <c r="BU19" s="627"/>
      <c r="BV19" s="627"/>
      <c r="BW19" s="627"/>
      <c r="BX19" s="627"/>
      <c r="BY19" s="627"/>
      <c r="BZ19" s="627"/>
      <c r="CA19" s="627"/>
      <c r="CB19" s="631"/>
      <c r="CD19" s="620" t="s">
        <v>260</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261</v>
      </c>
      <c r="C20" s="637"/>
      <c r="D20" s="637"/>
      <c r="E20" s="637"/>
      <c r="F20" s="637"/>
      <c r="G20" s="637"/>
      <c r="H20" s="637"/>
      <c r="I20" s="637"/>
      <c r="J20" s="637"/>
      <c r="K20" s="637"/>
      <c r="L20" s="637"/>
      <c r="M20" s="637"/>
      <c r="N20" s="637"/>
      <c r="O20" s="637"/>
      <c r="P20" s="637"/>
      <c r="Q20" s="638"/>
      <c r="R20" s="623" t="s">
        <v>121</v>
      </c>
      <c r="S20" s="624"/>
      <c r="T20" s="624"/>
      <c r="U20" s="624"/>
      <c r="V20" s="624"/>
      <c r="W20" s="624"/>
      <c r="X20" s="624"/>
      <c r="Y20" s="625"/>
      <c r="Z20" s="626" t="s">
        <v>121</v>
      </c>
      <c r="AA20" s="626"/>
      <c r="AB20" s="626"/>
      <c r="AC20" s="626"/>
      <c r="AD20" s="627" t="s">
        <v>121</v>
      </c>
      <c r="AE20" s="627"/>
      <c r="AF20" s="627"/>
      <c r="AG20" s="627"/>
      <c r="AH20" s="627"/>
      <c r="AI20" s="627"/>
      <c r="AJ20" s="627"/>
      <c r="AK20" s="627"/>
      <c r="AL20" s="628" t="s">
        <v>121</v>
      </c>
      <c r="AM20" s="629"/>
      <c r="AN20" s="629"/>
      <c r="AO20" s="630"/>
      <c r="AP20" s="620" t="s">
        <v>262</v>
      </c>
      <c r="AQ20" s="621"/>
      <c r="AR20" s="621"/>
      <c r="AS20" s="621"/>
      <c r="AT20" s="621"/>
      <c r="AU20" s="621"/>
      <c r="AV20" s="621"/>
      <c r="AW20" s="621"/>
      <c r="AX20" s="621"/>
      <c r="AY20" s="621"/>
      <c r="AZ20" s="621"/>
      <c r="BA20" s="621"/>
      <c r="BB20" s="621"/>
      <c r="BC20" s="621"/>
      <c r="BD20" s="621"/>
      <c r="BE20" s="621"/>
      <c r="BF20" s="622"/>
      <c r="BG20" s="623">
        <v>7</v>
      </c>
      <c r="BH20" s="624"/>
      <c r="BI20" s="624"/>
      <c r="BJ20" s="624"/>
      <c r="BK20" s="624"/>
      <c r="BL20" s="624"/>
      <c r="BM20" s="624"/>
      <c r="BN20" s="625"/>
      <c r="BO20" s="626">
        <v>0</v>
      </c>
      <c r="BP20" s="626"/>
      <c r="BQ20" s="626"/>
      <c r="BR20" s="626"/>
      <c r="BS20" s="627" t="s">
        <v>121</v>
      </c>
      <c r="BT20" s="627"/>
      <c r="BU20" s="627"/>
      <c r="BV20" s="627"/>
      <c r="BW20" s="627"/>
      <c r="BX20" s="627"/>
      <c r="BY20" s="627"/>
      <c r="BZ20" s="627"/>
      <c r="CA20" s="627"/>
      <c r="CB20" s="631"/>
      <c r="CD20" s="620" t="s">
        <v>263</v>
      </c>
      <c r="CE20" s="621"/>
      <c r="CF20" s="621"/>
      <c r="CG20" s="621"/>
      <c r="CH20" s="621"/>
      <c r="CI20" s="621"/>
      <c r="CJ20" s="621"/>
      <c r="CK20" s="621"/>
      <c r="CL20" s="621"/>
      <c r="CM20" s="621"/>
      <c r="CN20" s="621"/>
      <c r="CO20" s="621"/>
      <c r="CP20" s="621"/>
      <c r="CQ20" s="622"/>
      <c r="CR20" s="623">
        <v>9349265</v>
      </c>
      <c r="CS20" s="624"/>
      <c r="CT20" s="624"/>
      <c r="CU20" s="624"/>
      <c r="CV20" s="624"/>
      <c r="CW20" s="624"/>
      <c r="CX20" s="624"/>
      <c r="CY20" s="625"/>
      <c r="CZ20" s="626">
        <v>100</v>
      </c>
      <c r="DA20" s="626"/>
      <c r="DB20" s="626"/>
      <c r="DC20" s="626"/>
      <c r="DD20" s="632">
        <v>578012</v>
      </c>
      <c r="DE20" s="624"/>
      <c r="DF20" s="624"/>
      <c r="DG20" s="624"/>
      <c r="DH20" s="624"/>
      <c r="DI20" s="624"/>
      <c r="DJ20" s="624"/>
      <c r="DK20" s="624"/>
      <c r="DL20" s="624"/>
      <c r="DM20" s="624"/>
      <c r="DN20" s="624"/>
      <c r="DO20" s="624"/>
      <c r="DP20" s="625"/>
      <c r="DQ20" s="632">
        <v>6468577</v>
      </c>
      <c r="DR20" s="624"/>
      <c r="DS20" s="624"/>
      <c r="DT20" s="624"/>
      <c r="DU20" s="624"/>
      <c r="DV20" s="624"/>
      <c r="DW20" s="624"/>
      <c r="DX20" s="624"/>
      <c r="DY20" s="624"/>
      <c r="DZ20" s="624"/>
      <c r="EA20" s="624"/>
      <c r="EB20" s="624"/>
      <c r="EC20" s="633"/>
    </row>
    <row r="21" spans="2:133" ht="11.25" customHeight="1" x14ac:dyDescent="0.15">
      <c r="B21" s="620" t="s">
        <v>264</v>
      </c>
      <c r="C21" s="621"/>
      <c r="D21" s="621"/>
      <c r="E21" s="621"/>
      <c r="F21" s="621"/>
      <c r="G21" s="621"/>
      <c r="H21" s="621"/>
      <c r="I21" s="621"/>
      <c r="J21" s="621"/>
      <c r="K21" s="621"/>
      <c r="L21" s="621"/>
      <c r="M21" s="621"/>
      <c r="N21" s="621"/>
      <c r="O21" s="621"/>
      <c r="P21" s="621"/>
      <c r="Q21" s="622"/>
      <c r="R21" s="623">
        <v>1404623</v>
      </c>
      <c r="S21" s="624"/>
      <c r="T21" s="624"/>
      <c r="U21" s="624"/>
      <c r="V21" s="624"/>
      <c r="W21" s="624"/>
      <c r="X21" s="624"/>
      <c r="Y21" s="625"/>
      <c r="Z21" s="626">
        <v>14.7</v>
      </c>
      <c r="AA21" s="626"/>
      <c r="AB21" s="626"/>
      <c r="AC21" s="626"/>
      <c r="AD21" s="627">
        <v>1295154</v>
      </c>
      <c r="AE21" s="627"/>
      <c r="AF21" s="627"/>
      <c r="AG21" s="627"/>
      <c r="AH21" s="627"/>
      <c r="AI21" s="627"/>
      <c r="AJ21" s="627"/>
      <c r="AK21" s="627"/>
      <c r="AL21" s="628">
        <v>23.3</v>
      </c>
      <c r="AM21" s="629"/>
      <c r="AN21" s="629"/>
      <c r="AO21" s="630"/>
      <c r="AP21" s="620" t="s">
        <v>265</v>
      </c>
      <c r="AQ21" s="639"/>
      <c r="AR21" s="639"/>
      <c r="AS21" s="639"/>
      <c r="AT21" s="639"/>
      <c r="AU21" s="639"/>
      <c r="AV21" s="639"/>
      <c r="AW21" s="639"/>
      <c r="AX21" s="639"/>
      <c r="AY21" s="639"/>
      <c r="AZ21" s="639"/>
      <c r="BA21" s="639"/>
      <c r="BB21" s="639"/>
      <c r="BC21" s="639"/>
      <c r="BD21" s="639"/>
      <c r="BE21" s="639"/>
      <c r="BF21" s="640"/>
      <c r="BG21" s="623" t="s">
        <v>121</v>
      </c>
      <c r="BH21" s="624"/>
      <c r="BI21" s="624"/>
      <c r="BJ21" s="624"/>
      <c r="BK21" s="624"/>
      <c r="BL21" s="624"/>
      <c r="BM21" s="624"/>
      <c r="BN21" s="625"/>
      <c r="BO21" s="626" t="s">
        <v>121</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266</v>
      </c>
      <c r="C22" s="621"/>
      <c r="D22" s="621"/>
      <c r="E22" s="621"/>
      <c r="F22" s="621"/>
      <c r="G22" s="621"/>
      <c r="H22" s="621"/>
      <c r="I22" s="621"/>
      <c r="J22" s="621"/>
      <c r="K22" s="621"/>
      <c r="L22" s="621"/>
      <c r="M22" s="621"/>
      <c r="N22" s="621"/>
      <c r="O22" s="621"/>
      <c r="P22" s="621"/>
      <c r="Q22" s="622"/>
      <c r="R22" s="623">
        <v>1295154</v>
      </c>
      <c r="S22" s="624"/>
      <c r="T22" s="624"/>
      <c r="U22" s="624"/>
      <c r="V22" s="624"/>
      <c r="W22" s="624"/>
      <c r="X22" s="624"/>
      <c r="Y22" s="625"/>
      <c r="Z22" s="626">
        <v>13.6</v>
      </c>
      <c r="AA22" s="626"/>
      <c r="AB22" s="626"/>
      <c r="AC22" s="626"/>
      <c r="AD22" s="627">
        <v>1295154</v>
      </c>
      <c r="AE22" s="627"/>
      <c r="AF22" s="627"/>
      <c r="AG22" s="627"/>
      <c r="AH22" s="627"/>
      <c r="AI22" s="627"/>
      <c r="AJ22" s="627"/>
      <c r="AK22" s="627"/>
      <c r="AL22" s="628">
        <v>23.3</v>
      </c>
      <c r="AM22" s="629"/>
      <c r="AN22" s="629"/>
      <c r="AO22" s="630"/>
      <c r="AP22" s="620" t="s">
        <v>267</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268</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269</v>
      </c>
      <c r="C23" s="621"/>
      <c r="D23" s="621"/>
      <c r="E23" s="621"/>
      <c r="F23" s="621"/>
      <c r="G23" s="621"/>
      <c r="H23" s="621"/>
      <c r="I23" s="621"/>
      <c r="J23" s="621"/>
      <c r="K23" s="621"/>
      <c r="L23" s="621"/>
      <c r="M23" s="621"/>
      <c r="N23" s="621"/>
      <c r="O23" s="621"/>
      <c r="P23" s="621"/>
      <c r="Q23" s="622"/>
      <c r="R23" s="623">
        <v>109469</v>
      </c>
      <c r="S23" s="624"/>
      <c r="T23" s="624"/>
      <c r="U23" s="624"/>
      <c r="V23" s="624"/>
      <c r="W23" s="624"/>
      <c r="X23" s="624"/>
      <c r="Y23" s="625"/>
      <c r="Z23" s="626">
        <v>1.1000000000000001</v>
      </c>
      <c r="AA23" s="626"/>
      <c r="AB23" s="626"/>
      <c r="AC23" s="626"/>
      <c r="AD23" s="627" t="s">
        <v>121</v>
      </c>
      <c r="AE23" s="627"/>
      <c r="AF23" s="627"/>
      <c r="AG23" s="627"/>
      <c r="AH23" s="627"/>
      <c r="AI23" s="627"/>
      <c r="AJ23" s="627"/>
      <c r="AK23" s="627"/>
      <c r="AL23" s="628" t="s">
        <v>121</v>
      </c>
      <c r="AM23" s="629"/>
      <c r="AN23" s="629"/>
      <c r="AO23" s="630"/>
      <c r="AP23" s="620" t="s">
        <v>270</v>
      </c>
      <c r="AQ23" s="639"/>
      <c r="AR23" s="639"/>
      <c r="AS23" s="639"/>
      <c r="AT23" s="639"/>
      <c r="AU23" s="639"/>
      <c r="AV23" s="639"/>
      <c r="AW23" s="639"/>
      <c r="AX23" s="639"/>
      <c r="AY23" s="639"/>
      <c r="AZ23" s="639"/>
      <c r="BA23" s="639"/>
      <c r="BB23" s="639"/>
      <c r="BC23" s="639"/>
      <c r="BD23" s="639"/>
      <c r="BE23" s="639"/>
      <c r="BF23" s="640"/>
      <c r="BG23" s="623">
        <v>7</v>
      </c>
      <c r="BH23" s="624"/>
      <c r="BI23" s="624"/>
      <c r="BJ23" s="624"/>
      <c r="BK23" s="624"/>
      <c r="BL23" s="624"/>
      <c r="BM23" s="624"/>
      <c r="BN23" s="625"/>
      <c r="BO23" s="626">
        <v>0</v>
      </c>
      <c r="BP23" s="626"/>
      <c r="BQ23" s="626"/>
      <c r="BR23" s="626"/>
      <c r="BS23" s="627" t="s">
        <v>121</v>
      </c>
      <c r="BT23" s="627"/>
      <c r="BU23" s="627"/>
      <c r="BV23" s="627"/>
      <c r="BW23" s="627"/>
      <c r="BX23" s="627"/>
      <c r="BY23" s="627"/>
      <c r="BZ23" s="627"/>
      <c r="CA23" s="627"/>
      <c r="CB23" s="631"/>
      <c r="CD23" s="605" t="s">
        <v>210</v>
      </c>
      <c r="CE23" s="606"/>
      <c r="CF23" s="606"/>
      <c r="CG23" s="606"/>
      <c r="CH23" s="606"/>
      <c r="CI23" s="606"/>
      <c r="CJ23" s="606"/>
      <c r="CK23" s="606"/>
      <c r="CL23" s="606"/>
      <c r="CM23" s="606"/>
      <c r="CN23" s="606"/>
      <c r="CO23" s="606"/>
      <c r="CP23" s="606"/>
      <c r="CQ23" s="607"/>
      <c r="CR23" s="605" t="s">
        <v>271</v>
      </c>
      <c r="CS23" s="606"/>
      <c r="CT23" s="606"/>
      <c r="CU23" s="606"/>
      <c r="CV23" s="606"/>
      <c r="CW23" s="606"/>
      <c r="CX23" s="606"/>
      <c r="CY23" s="607"/>
      <c r="CZ23" s="605" t="s">
        <v>272</v>
      </c>
      <c r="DA23" s="606"/>
      <c r="DB23" s="606"/>
      <c r="DC23" s="607"/>
      <c r="DD23" s="605" t="s">
        <v>273</v>
      </c>
      <c r="DE23" s="606"/>
      <c r="DF23" s="606"/>
      <c r="DG23" s="606"/>
      <c r="DH23" s="606"/>
      <c r="DI23" s="606"/>
      <c r="DJ23" s="606"/>
      <c r="DK23" s="607"/>
      <c r="DL23" s="650" t="s">
        <v>274</v>
      </c>
      <c r="DM23" s="651"/>
      <c r="DN23" s="651"/>
      <c r="DO23" s="651"/>
      <c r="DP23" s="651"/>
      <c r="DQ23" s="651"/>
      <c r="DR23" s="651"/>
      <c r="DS23" s="651"/>
      <c r="DT23" s="651"/>
      <c r="DU23" s="651"/>
      <c r="DV23" s="652"/>
      <c r="DW23" s="605" t="s">
        <v>275</v>
      </c>
      <c r="DX23" s="606"/>
      <c r="DY23" s="606"/>
      <c r="DZ23" s="606"/>
      <c r="EA23" s="606"/>
      <c r="EB23" s="606"/>
      <c r="EC23" s="607"/>
    </row>
    <row r="24" spans="2:133" ht="11.25" customHeight="1" x14ac:dyDescent="0.15">
      <c r="B24" s="620" t="s">
        <v>276</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277</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278</v>
      </c>
      <c r="CE24" s="610"/>
      <c r="CF24" s="610"/>
      <c r="CG24" s="610"/>
      <c r="CH24" s="610"/>
      <c r="CI24" s="610"/>
      <c r="CJ24" s="610"/>
      <c r="CK24" s="610"/>
      <c r="CL24" s="610"/>
      <c r="CM24" s="610"/>
      <c r="CN24" s="610"/>
      <c r="CO24" s="610"/>
      <c r="CP24" s="610"/>
      <c r="CQ24" s="611"/>
      <c r="CR24" s="612">
        <v>4730408</v>
      </c>
      <c r="CS24" s="613"/>
      <c r="CT24" s="613"/>
      <c r="CU24" s="613"/>
      <c r="CV24" s="613"/>
      <c r="CW24" s="613"/>
      <c r="CX24" s="613"/>
      <c r="CY24" s="614"/>
      <c r="CZ24" s="617">
        <v>50.6</v>
      </c>
      <c r="DA24" s="618"/>
      <c r="DB24" s="618"/>
      <c r="DC24" s="634"/>
      <c r="DD24" s="657">
        <v>2897177</v>
      </c>
      <c r="DE24" s="613"/>
      <c r="DF24" s="613"/>
      <c r="DG24" s="613"/>
      <c r="DH24" s="613"/>
      <c r="DI24" s="613"/>
      <c r="DJ24" s="613"/>
      <c r="DK24" s="614"/>
      <c r="DL24" s="657">
        <v>2634287</v>
      </c>
      <c r="DM24" s="613"/>
      <c r="DN24" s="613"/>
      <c r="DO24" s="613"/>
      <c r="DP24" s="613"/>
      <c r="DQ24" s="613"/>
      <c r="DR24" s="613"/>
      <c r="DS24" s="613"/>
      <c r="DT24" s="613"/>
      <c r="DU24" s="613"/>
      <c r="DV24" s="614"/>
      <c r="DW24" s="617">
        <v>46.8</v>
      </c>
      <c r="DX24" s="618"/>
      <c r="DY24" s="618"/>
      <c r="DZ24" s="618"/>
      <c r="EA24" s="618"/>
      <c r="EB24" s="618"/>
      <c r="EC24" s="619"/>
    </row>
    <row r="25" spans="2:133" ht="11.25" customHeight="1" x14ac:dyDescent="0.15">
      <c r="B25" s="620" t="s">
        <v>279</v>
      </c>
      <c r="C25" s="621"/>
      <c r="D25" s="621"/>
      <c r="E25" s="621"/>
      <c r="F25" s="621"/>
      <c r="G25" s="621"/>
      <c r="H25" s="621"/>
      <c r="I25" s="621"/>
      <c r="J25" s="621"/>
      <c r="K25" s="621"/>
      <c r="L25" s="621"/>
      <c r="M25" s="621"/>
      <c r="N25" s="621"/>
      <c r="O25" s="621"/>
      <c r="P25" s="621"/>
      <c r="Q25" s="622"/>
      <c r="R25" s="623">
        <v>5662325</v>
      </c>
      <c r="S25" s="624"/>
      <c r="T25" s="624"/>
      <c r="U25" s="624"/>
      <c r="V25" s="624"/>
      <c r="W25" s="624"/>
      <c r="X25" s="624"/>
      <c r="Y25" s="625"/>
      <c r="Z25" s="626">
        <v>59.3</v>
      </c>
      <c r="AA25" s="626"/>
      <c r="AB25" s="626"/>
      <c r="AC25" s="626"/>
      <c r="AD25" s="627">
        <v>5552849</v>
      </c>
      <c r="AE25" s="627"/>
      <c r="AF25" s="627"/>
      <c r="AG25" s="627"/>
      <c r="AH25" s="627"/>
      <c r="AI25" s="627"/>
      <c r="AJ25" s="627"/>
      <c r="AK25" s="627"/>
      <c r="AL25" s="628">
        <v>99.8</v>
      </c>
      <c r="AM25" s="629"/>
      <c r="AN25" s="629"/>
      <c r="AO25" s="630"/>
      <c r="AP25" s="620" t="s">
        <v>280</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281</v>
      </c>
      <c r="CE25" s="621"/>
      <c r="CF25" s="621"/>
      <c r="CG25" s="621"/>
      <c r="CH25" s="621"/>
      <c r="CI25" s="621"/>
      <c r="CJ25" s="621"/>
      <c r="CK25" s="621"/>
      <c r="CL25" s="621"/>
      <c r="CM25" s="621"/>
      <c r="CN25" s="621"/>
      <c r="CO25" s="621"/>
      <c r="CP25" s="621"/>
      <c r="CQ25" s="622"/>
      <c r="CR25" s="623">
        <v>1460996</v>
      </c>
      <c r="CS25" s="653"/>
      <c r="CT25" s="653"/>
      <c r="CU25" s="653"/>
      <c r="CV25" s="653"/>
      <c r="CW25" s="653"/>
      <c r="CX25" s="653"/>
      <c r="CY25" s="654"/>
      <c r="CZ25" s="628">
        <v>15.6</v>
      </c>
      <c r="DA25" s="655"/>
      <c r="DB25" s="655"/>
      <c r="DC25" s="658"/>
      <c r="DD25" s="632">
        <v>1371142</v>
      </c>
      <c r="DE25" s="653"/>
      <c r="DF25" s="653"/>
      <c r="DG25" s="653"/>
      <c r="DH25" s="653"/>
      <c r="DI25" s="653"/>
      <c r="DJ25" s="653"/>
      <c r="DK25" s="654"/>
      <c r="DL25" s="632">
        <v>1362738</v>
      </c>
      <c r="DM25" s="653"/>
      <c r="DN25" s="653"/>
      <c r="DO25" s="653"/>
      <c r="DP25" s="653"/>
      <c r="DQ25" s="653"/>
      <c r="DR25" s="653"/>
      <c r="DS25" s="653"/>
      <c r="DT25" s="653"/>
      <c r="DU25" s="653"/>
      <c r="DV25" s="654"/>
      <c r="DW25" s="628">
        <v>24.2</v>
      </c>
      <c r="DX25" s="655"/>
      <c r="DY25" s="655"/>
      <c r="DZ25" s="655"/>
      <c r="EA25" s="655"/>
      <c r="EB25" s="655"/>
      <c r="EC25" s="656"/>
    </row>
    <row r="26" spans="2:133" ht="11.25" customHeight="1" x14ac:dyDescent="0.15">
      <c r="B26" s="620" t="s">
        <v>282</v>
      </c>
      <c r="C26" s="621"/>
      <c r="D26" s="621"/>
      <c r="E26" s="621"/>
      <c r="F26" s="621"/>
      <c r="G26" s="621"/>
      <c r="H26" s="621"/>
      <c r="I26" s="621"/>
      <c r="J26" s="621"/>
      <c r="K26" s="621"/>
      <c r="L26" s="621"/>
      <c r="M26" s="621"/>
      <c r="N26" s="621"/>
      <c r="O26" s="621"/>
      <c r="P26" s="621"/>
      <c r="Q26" s="622"/>
      <c r="R26" s="623">
        <v>2948</v>
      </c>
      <c r="S26" s="624"/>
      <c r="T26" s="624"/>
      <c r="U26" s="624"/>
      <c r="V26" s="624"/>
      <c r="W26" s="624"/>
      <c r="X26" s="624"/>
      <c r="Y26" s="625"/>
      <c r="Z26" s="626">
        <v>0</v>
      </c>
      <c r="AA26" s="626"/>
      <c r="AB26" s="626"/>
      <c r="AC26" s="626"/>
      <c r="AD26" s="627">
        <v>2948</v>
      </c>
      <c r="AE26" s="627"/>
      <c r="AF26" s="627"/>
      <c r="AG26" s="627"/>
      <c r="AH26" s="627"/>
      <c r="AI26" s="627"/>
      <c r="AJ26" s="627"/>
      <c r="AK26" s="627"/>
      <c r="AL26" s="628">
        <v>0.1</v>
      </c>
      <c r="AM26" s="629"/>
      <c r="AN26" s="629"/>
      <c r="AO26" s="630"/>
      <c r="AP26" s="620" t="s">
        <v>283</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284</v>
      </c>
      <c r="CE26" s="621"/>
      <c r="CF26" s="621"/>
      <c r="CG26" s="621"/>
      <c r="CH26" s="621"/>
      <c r="CI26" s="621"/>
      <c r="CJ26" s="621"/>
      <c r="CK26" s="621"/>
      <c r="CL26" s="621"/>
      <c r="CM26" s="621"/>
      <c r="CN26" s="621"/>
      <c r="CO26" s="621"/>
      <c r="CP26" s="621"/>
      <c r="CQ26" s="622"/>
      <c r="CR26" s="623">
        <v>886359</v>
      </c>
      <c r="CS26" s="624"/>
      <c r="CT26" s="624"/>
      <c r="CU26" s="624"/>
      <c r="CV26" s="624"/>
      <c r="CW26" s="624"/>
      <c r="CX26" s="624"/>
      <c r="CY26" s="625"/>
      <c r="CZ26" s="628">
        <v>9.5</v>
      </c>
      <c r="DA26" s="655"/>
      <c r="DB26" s="655"/>
      <c r="DC26" s="658"/>
      <c r="DD26" s="632">
        <v>805706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5"/>
      <c r="DY26" s="655"/>
      <c r="DZ26" s="655"/>
      <c r="EA26" s="655"/>
      <c r="EB26" s="655"/>
      <c r="EC26" s="656"/>
    </row>
    <row r="27" spans="2:133" ht="11.25" customHeight="1" x14ac:dyDescent="0.15">
      <c r="B27" s="620" t="s">
        <v>285</v>
      </c>
      <c r="C27" s="621"/>
      <c r="D27" s="621"/>
      <c r="E27" s="621"/>
      <c r="F27" s="621"/>
      <c r="G27" s="621"/>
      <c r="H27" s="621"/>
      <c r="I27" s="621"/>
      <c r="J27" s="621"/>
      <c r="K27" s="621"/>
      <c r="L27" s="621"/>
      <c r="M27" s="621"/>
      <c r="N27" s="621"/>
      <c r="O27" s="621"/>
      <c r="P27" s="621"/>
      <c r="Q27" s="622"/>
      <c r="R27" s="623">
        <v>74602</v>
      </c>
      <c r="S27" s="624"/>
      <c r="T27" s="624"/>
      <c r="U27" s="624"/>
      <c r="V27" s="624"/>
      <c r="W27" s="624"/>
      <c r="X27" s="624"/>
      <c r="Y27" s="625"/>
      <c r="Z27" s="626">
        <v>0.8</v>
      </c>
      <c r="AA27" s="626"/>
      <c r="AB27" s="626"/>
      <c r="AC27" s="626"/>
      <c r="AD27" s="627" t="s">
        <v>121</v>
      </c>
      <c r="AE27" s="627"/>
      <c r="AF27" s="627"/>
      <c r="AG27" s="627"/>
      <c r="AH27" s="627"/>
      <c r="AI27" s="627"/>
      <c r="AJ27" s="627"/>
      <c r="AK27" s="627"/>
      <c r="AL27" s="628" t="s">
        <v>121</v>
      </c>
      <c r="AM27" s="629"/>
      <c r="AN27" s="629"/>
      <c r="AO27" s="630"/>
      <c r="AP27" s="620" t="s">
        <v>286</v>
      </c>
      <c r="AQ27" s="621"/>
      <c r="AR27" s="621"/>
      <c r="AS27" s="621"/>
      <c r="AT27" s="621"/>
      <c r="AU27" s="621"/>
      <c r="AV27" s="621"/>
      <c r="AW27" s="621"/>
      <c r="AX27" s="621"/>
      <c r="AY27" s="621"/>
      <c r="AZ27" s="621"/>
      <c r="BA27" s="621"/>
      <c r="BB27" s="621"/>
      <c r="BC27" s="621"/>
      <c r="BD27" s="621"/>
      <c r="BE27" s="621"/>
      <c r="BF27" s="622"/>
      <c r="BG27" s="623">
        <v>3509157</v>
      </c>
      <c r="BH27" s="624"/>
      <c r="BI27" s="624"/>
      <c r="BJ27" s="624"/>
      <c r="BK27" s="624"/>
      <c r="BL27" s="624"/>
      <c r="BM27" s="624"/>
      <c r="BN27" s="625"/>
      <c r="BO27" s="626">
        <v>100</v>
      </c>
      <c r="BP27" s="626"/>
      <c r="BQ27" s="626"/>
      <c r="BR27" s="626"/>
      <c r="BS27" s="627">
        <v>66180</v>
      </c>
      <c r="BT27" s="627"/>
      <c r="BU27" s="627"/>
      <c r="BV27" s="627"/>
      <c r="BW27" s="627"/>
      <c r="BX27" s="627"/>
      <c r="BY27" s="627"/>
      <c r="BZ27" s="627"/>
      <c r="CA27" s="627"/>
      <c r="CB27" s="631"/>
      <c r="CD27" s="620" t="s">
        <v>287</v>
      </c>
      <c r="CE27" s="621"/>
      <c r="CF27" s="621"/>
      <c r="CG27" s="621"/>
      <c r="CH27" s="621"/>
      <c r="CI27" s="621"/>
      <c r="CJ27" s="621"/>
      <c r="CK27" s="621"/>
      <c r="CL27" s="621"/>
      <c r="CM27" s="621"/>
      <c r="CN27" s="621"/>
      <c r="CO27" s="621"/>
      <c r="CP27" s="621"/>
      <c r="CQ27" s="622"/>
      <c r="CR27" s="623">
        <v>2665114</v>
      </c>
      <c r="CS27" s="653"/>
      <c r="CT27" s="653"/>
      <c r="CU27" s="653"/>
      <c r="CV27" s="653"/>
      <c r="CW27" s="653"/>
      <c r="CX27" s="653"/>
      <c r="CY27" s="654"/>
      <c r="CZ27" s="628">
        <v>28.5</v>
      </c>
      <c r="DA27" s="655"/>
      <c r="DB27" s="655"/>
      <c r="DC27" s="658"/>
      <c r="DD27" s="632">
        <v>930324</v>
      </c>
      <c r="DE27" s="653"/>
      <c r="DF27" s="653"/>
      <c r="DG27" s="653"/>
      <c r="DH27" s="653"/>
      <c r="DI27" s="653"/>
      <c r="DJ27" s="653"/>
      <c r="DK27" s="654"/>
      <c r="DL27" s="632">
        <v>675838</v>
      </c>
      <c r="DM27" s="653"/>
      <c r="DN27" s="653"/>
      <c r="DO27" s="653"/>
      <c r="DP27" s="653"/>
      <c r="DQ27" s="653"/>
      <c r="DR27" s="653"/>
      <c r="DS27" s="653"/>
      <c r="DT27" s="653"/>
      <c r="DU27" s="653"/>
      <c r="DV27" s="654"/>
      <c r="DW27" s="628">
        <v>12</v>
      </c>
      <c r="DX27" s="655"/>
      <c r="DY27" s="655"/>
      <c r="DZ27" s="655"/>
      <c r="EA27" s="655"/>
      <c r="EB27" s="655"/>
      <c r="EC27" s="656"/>
    </row>
    <row r="28" spans="2:133" ht="11.25" customHeight="1" x14ac:dyDescent="0.15">
      <c r="B28" s="620" t="s">
        <v>288</v>
      </c>
      <c r="C28" s="621"/>
      <c r="D28" s="621"/>
      <c r="E28" s="621"/>
      <c r="F28" s="621"/>
      <c r="G28" s="621"/>
      <c r="H28" s="621"/>
      <c r="I28" s="621"/>
      <c r="J28" s="621"/>
      <c r="K28" s="621"/>
      <c r="L28" s="621"/>
      <c r="M28" s="621"/>
      <c r="N28" s="621"/>
      <c r="O28" s="621"/>
      <c r="P28" s="621"/>
      <c r="Q28" s="622"/>
      <c r="R28" s="623">
        <v>34881</v>
      </c>
      <c r="S28" s="624"/>
      <c r="T28" s="624"/>
      <c r="U28" s="624"/>
      <c r="V28" s="624"/>
      <c r="W28" s="624"/>
      <c r="X28" s="624"/>
      <c r="Y28" s="625"/>
      <c r="Z28" s="626">
        <v>0.4</v>
      </c>
      <c r="AA28" s="626"/>
      <c r="AB28" s="626"/>
      <c r="AC28" s="626"/>
      <c r="AD28" s="627">
        <v>7662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289</v>
      </c>
      <c r="CE28" s="621"/>
      <c r="CF28" s="621"/>
      <c r="CG28" s="621"/>
      <c r="CH28" s="621"/>
      <c r="CI28" s="621"/>
      <c r="CJ28" s="621"/>
      <c r="CK28" s="621"/>
      <c r="CL28" s="621"/>
      <c r="CM28" s="621"/>
      <c r="CN28" s="621"/>
      <c r="CO28" s="621"/>
      <c r="CP28" s="621"/>
      <c r="CQ28" s="622"/>
      <c r="CR28" s="623">
        <v>604298</v>
      </c>
      <c r="CS28" s="624"/>
      <c r="CT28" s="624"/>
      <c r="CU28" s="624"/>
      <c r="CV28" s="624"/>
      <c r="CW28" s="624"/>
      <c r="CX28" s="624"/>
      <c r="CY28" s="625"/>
      <c r="CZ28" s="628">
        <v>6.5</v>
      </c>
      <c r="DA28" s="655"/>
      <c r="DB28" s="655"/>
      <c r="DC28" s="658"/>
      <c r="DD28" s="632">
        <v>595711</v>
      </c>
      <c r="DE28" s="624"/>
      <c r="DF28" s="624"/>
      <c r="DG28" s="624"/>
      <c r="DH28" s="624"/>
      <c r="DI28" s="624"/>
      <c r="DJ28" s="624"/>
      <c r="DK28" s="625"/>
      <c r="DL28" s="632">
        <v>595711</v>
      </c>
      <c r="DM28" s="624"/>
      <c r="DN28" s="624"/>
      <c r="DO28" s="624"/>
      <c r="DP28" s="624"/>
      <c r="DQ28" s="624"/>
      <c r="DR28" s="624"/>
      <c r="DS28" s="624"/>
      <c r="DT28" s="624"/>
      <c r="DU28" s="624"/>
      <c r="DV28" s="625"/>
      <c r="DW28" s="628">
        <v>10.6</v>
      </c>
      <c r="DX28" s="655"/>
      <c r="DY28" s="655"/>
      <c r="DZ28" s="655"/>
      <c r="EA28" s="655"/>
      <c r="EB28" s="655"/>
      <c r="EC28" s="656"/>
    </row>
    <row r="29" spans="2:133" ht="11.25" customHeight="1" x14ac:dyDescent="0.15">
      <c r="B29" s="620" t="s">
        <v>290</v>
      </c>
      <c r="C29" s="621"/>
      <c r="D29" s="621"/>
      <c r="E29" s="621"/>
      <c r="F29" s="621"/>
      <c r="G29" s="621"/>
      <c r="H29" s="621"/>
      <c r="I29" s="621"/>
      <c r="J29" s="621"/>
      <c r="K29" s="621"/>
      <c r="L29" s="621"/>
      <c r="M29" s="621"/>
      <c r="N29" s="621"/>
      <c r="O29" s="621"/>
      <c r="P29" s="621"/>
      <c r="Q29" s="622"/>
      <c r="R29" s="623">
        <v>43290</v>
      </c>
      <c r="S29" s="624"/>
      <c r="T29" s="624"/>
      <c r="U29" s="624"/>
      <c r="V29" s="624"/>
      <c r="W29" s="624"/>
      <c r="X29" s="624"/>
      <c r="Y29" s="625"/>
      <c r="Z29" s="626">
        <v>0.5</v>
      </c>
      <c r="AA29" s="626"/>
      <c r="AB29" s="626"/>
      <c r="AC29" s="626"/>
      <c r="AD29" s="627" t="s">
        <v>121</v>
      </c>
      <c r="AE29" s="627"/>
      <c r="AF29" s="627"/>
      <c r="AG29" s="627"/>
      <c r="AH29" s="627"/>
      <c r="AI29" s="627"/>
      <c r="AJ29" s="627"/>
      <c r="AK29" s="627"/>
      <c r="AL29" s="628" t="s">
        <v>121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291</v>
      </c>
      <c r="CE29" s="662"/>
      <c r="CF29" s="620" t="s">
        <v>66</v>
      </c>
      <c r="CG29" s="621"/>
      <c r="CH29" s="621"/>
      <c r="CI29" s="621"/>
      <c r="CJ29" s="621"/>
      <c r="CK29" s="621"/>
      <c r="CL29" s="621"/>
      <c r="CM29" s="621"/>
      <c r="CN29" s="621"/>
      <c r="CO29" s="621"/>
      <c r="CP29" s="621"/>
      <c r="CQ29" s="622"/>
      <c r="CR29" s="623">
        <v>604298</v>
      </c>
      <c r="CS29" s="653"/>
      <c r="CT29" s="653"/>
      <c r="CU29" s="653"/>
      <c r="CV29" s="653"/>
      <c r="CW29" s="653"/>
      <c r="CX29" s="653"/>
      <c r="CY29" s="654"/>
      <c r="CZ29" s="628">
        <v>6.5</v>
      </c>
      <c r="DA29" s="655"/>
      <c r="DB29" s="655"/>
      <c r="DC29" s="658"/>
      <c r="DD29" s="632">
        <v>595711</v>
      </c>
      <c r="DE29" s="653"/>
      <c r="DF29" s="653"/>
      <c r="DG29" s="653"/>
      <c r="DH29" s="653"/>
      <c r="DI29" s="653"/>
      <c r="DJ29" s="653"/>
      <c r="DK29" s="654"/>
      <c r="DL29" s="632">
        <v>595711</v>
      </c>
      <c r="DM29" s="653"/>
      <c r="DN29" s="653"/>
      <c r="DO29" s="653"/>
      <c r="DP29" s="653"/>
      <c r="DQ29" s="653"/>
      <c r="DR29" s="653"/>
      <c r="DS29" s="653"/>
      <c r="DT29" s="653"/>
      <c r="DU29" s="653"/>
      <c r="DV29" s="654"/>
      <c r="DW29" s="628">
        <v>10.6</v>
      </c>
      <c r="DX29" s="655"/>
      <c r="DY29" s="655"/>
      <c r="DZ29" s="655"/>
      <c r="EA29" s="655"/>
      <c r="EB29" s="655"/>
      <c r="EC29" s="656"/>
    </row>
    <row r="30" spans="2:133" ht="11.25" customHeight="1" x14ac:dyDescent="0.15">
      <c r="B30" s="620" t="s">
        <v>292</v>
      </c>
      <c r="C30" s="621"/>
      <c r="D30" s="621"/>
      <c r="E30" s="621"/>
      <c r="F30" s="621"/>
      <c r="G30" s="621"/>
      <c r="H30" s="621"/>
      <c r="I30" s="621"/>
      <c r="J30" s="621"/>
      <c r="K30" s="621"/>
      <c r="L30" s="621"/>
      <c r="M30" s="621"/>
      <c r="N30" s="621"/>
      <c r="O30" s="621"/>
      <c r="P30" s="621"/>
      <c r="Q30" s="622"/>
      <c r="R30" s="623">
        <v>1689515</v>
      </c>
      <c r="S30" s="624"/>
      <c r="T30" s="624"/>
      <c r="U30" s="624"/>
      <c r="V30" s="624"/>
      <c r="W30" s="624"/>
      <c r="X30" s="624"/>
      <c r="Y30" s="625"/>
      <c r="Z30" s="626">
        <v>17.7</v>
      </c>
      <c r="AA30" s="626"/>
      <c r="AB30" s="626"/>
      <c r="AC30" s="626"/>
      <c r="AD30" s="627" t="s">
        <v>121</v>
      </c>
      <c r="AE30" s="627"/>
      <c r="AF30" s="627"/>
      <c r="AG30" s="627"/>
      <c r="AH30" s="627"/>
      <c r="AI30" s="627"/>
      <c r="AJ30" s="627"/>
      <c r="AK30" s="627"/>
      <c r="AL30" s="628" t="s">
        <v>121</v>
      </c>
      <c r="AM30" s="629"/>
      <c r="AN30" s="629"/>
      <c r="AO30" s="630"/>
      <c r="AP30" s="605" t="s">
        <v>210</v>
      </c>
      <c r="AQ30" s="606"/>
      <c r="AR30" s="606"/>
      <c r="AS30" s="606"/>
      <c r="AT30" s="606"/>
      <c r="AU30" s="606"/>
      <c r="AV30" s="606"/>
      <c r="AW30" s="606"/>
      <c r="AX30" s="606"/>
      <c r="AY30" s="606"/>
      <c r="AZ30" s="606"/>
      <c r="BA30" s="606"/>
      <c r="BB30" s="606"/>
      <c r="BC30" s="606"/>
      <c r="BD30" s="606"/>
      <c r="BE30" s="606"/>
      <c r="BF30" s="607"/>
      <c r="BG30" s="605" t="s">
        <v>293</v>
      </c>
      <c r="BH30" s="659"/>
      <c r="BI30" s="659"/>
      <c r="BJ30" s="659"/>
      <c r="BK30" s="659"/>
      <c r="BL30" s="659"/>
      <c r="BM30" s="659"/>
      <c r="BN30" s="659"/>
      <c r="BO30" s="659"/>
      <c r="BP30" s="659"/>
      <c r="BQ30" s="660"/>
      <c r="BR30" s="605" t="s">
        <v>294</v>
      </c>
      <c r="BS30" s="659"/>
      <c r="BT30" s="659"/>
      <c r="BU30" s="659"/>
      <c r="BV30" s="659"/>
      <c r="BW30" s="659"/>
      <c r="BX30" s="659"/>
      <c r="BY30" s="659"/>
      <c r="BZ30" s="659"/>
      <c r="CA30" s="659"/>
      <c r="CB30" s="660"/>
      <c r="CD30" s="663"/>
      <c r="CE30" s="664"/>
      <c r="CF30" s="620" t="s">
        <v>295</v>
      </c>
      <c r="CG30" s="621"/>
      <c r="CH30" s="621"/>
      <c r="CI30" s="621"/>
      <c r="CJ30" s="621"/>
      <c r="CK30" s="621"/>
      <c r="CL30" s="621"/>
      <c r="CM30" s="621"/>
      <c r="CN30" s="621"/>
      <c r="CO30" s="621"/>
      <c r="CP30" s="621"/>
      <c r="CQ30" s="622"/>
      <c r="CR30" s="623">
        <v>585968</v>
      </c>
      <c r="CS30" s="624"/>
      <c r="CT30" s="624"/>
      <c r="CU30" s="624"/>
      <c r="CV30" s="624"/>
      <c r="CW30" s="624"/>
      <c r="CX30" s="624"/>
      <c r="CY30" s="625"/>
      <c r="CZ30" s="628">
        <v>6.3</v>
      </c>
      <c r="DA30" s="655"/>
      <c r="DB30" s="655"/>
      <c r="DC30" s="658"/>
      <c r="DD30" s="632">
        <v>577381</v>
      </c>
      <c r="DE30" s="624"/>
      <c r="DF30" s="624"/>
      <c r="DG30" s="624"/>
      <c r="DH30" s="624"/>
      <c r="DI30" s="624"/>
      <c r="DJ30" s="624"/>
      <c r="DK30" s="625"/>
      <c r="DL30" s="632">
        <v>577381</v>
      </c>
      <c r="DM30" s="624"/>
      <c r="DN30" s="624"/>
      <c r="DO30" s="624"/>
      <c r="DP30" s="624"/>
      <c r="DQ30" s="624"/>
      <c r="DR30" s="624"/>
      <c r="DS30" s="624"/>
      <c r="DT30" s="624"/>
      <c r="DU30" s="624"/>
      <c r="DV30" s="625"/>
      <c r="DW30" s="628">
        <v>10.3</v>
      </c>
      <c r="DX30" s="655"/>
      <c r="DY30" s="655"/>
      <c r="DZ30" s="655"/>
      <c r="EA30" s="655"/>
      <c r="EB30" s="655"/>
      <c r="EC30" s="656"/>
    </row>
    <row r="31" spans="2:133" ht="11.25" customHeight="1" x14ac:dyDescent="0.15">
      <c r="B31" s="636" t="s">
        <v>296</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71" t="s">
        <v>297</v>
      </c>
      <c r="AQ31" s="672"/>
      <c r="AR31" s="672"/>
      <c r="AS31" s="672"/>
      <c r="AT31" s="677" t="s">
        <v>298</v>
      </c>
      <c r="AU31" s="218"/>
      <c r="AV31" s="218"/>
      <c r="AW31" s="218"/>
      <c r="AX31" s="609" t="s">
        <v>176</v>
      </c>
      <c r="AY31" s="610"/>
      <c r="AZ31" s="610"/>
      <c r="BA31" s="610"/>
      <c r="BB31" s="610"/>
      <c r="BC31" s="610"/>
      <c r="BD31" s="610"/>
      <c r="BE31" s="610"/>
      <c r="BF31" s="611"/>
      <c r="BG31" s="670">
        <v>99.6</v>
      </c>
      <c r="BH31" s="667"/>
      <c r="BI31" s="667"/>
      <c r="BJ31" s="667"/>
      <c r="BK31" s="667"/>
      <c r="BL31" s="667"/>
      <c r="BM31" s="618">
        <v>99.2</v>
      </c>
      <c r="BN31" s="667"/>
      <c r="BO31" s="667"/>
      <c r="BP31" s="667"/>
      <c r="BQ31" s="668"/>
      <c r="BR31" s="670">
        <v>99.7</v>
      </c>
      <c r="BS31" s="667"/>
      <c r="BT31" s="667"/>
      <c r="BU31" s="667"/>
      <c r="BV31" s="667"/>
      <c r="BW31" s="667"/>
      <c r="BX31" s="618">
        <v>99.2</v>
      </c>
      <c r="BY31" s="667"/>
      <c r="BZ31" s="667"/>
      <c r="CA31" s="667"/>
      <c r="CB31" s="668"/>
      <c r="CD31" s="663"/>
      <c r="CE31" s="664"/>
      <c r="CF31" s="620" t="s">
        <v>299</v>
      </c>
      <c r="CG31" s="621"/>
      <c r="CH31" s="621"/>
      <c r="CI31" s="621"/>
      <c r="CJ31" s="621"/>
      <c r="CK31" s="621"/>
      <c r="CL31" s="621"/>
      <c r="CM31" s="621"/>
      <c r="CN31" s="621"/>
      <c r="CO31" s="621"/>
      <c r="CP31" s="621"/>
      <c r="CQ31" s="622"/>
      <c r="CR31" s="623">
        <v>18330</v>
      </c>
      <c r="CS31" s="653"/>
      <c r="CT31" s="653"/>
      <c r="CU31" s="653"/>
      <c r="CV31" s="653"/>
      <c r="CW31" s="653"/>
      <c r="CX31" s="653"/>
      <c r="CY31" s="654"/>
      <c r="CZ31" s="628">
        <v>0.2</v>
      </c>
      <c r="DA31" s="655"/>
      <c r="DB31" s="655"/>
      <c r="DC31" s="658"/>
      <c r="DD31" s="632">
        <v>18330</v>
      </c>
      <c r="DE31" s="653"/>
      <c r="DF31" s="653"/>
      <c r="DG31" s="653"/>
      <c r="DH31" s="653"/>
      <c r="DI31" s="653"/>
      <c r="DJ31" s="653"/>
      <c r="DK31" s="654"/>
      <c r="DL31" s="632">
        <v>18330</v>
      </c>
      <c r="DM31" s="653"/>
      <c r="DN31" s="653"/>
      <c r="DO31" s="653"/>
      <c r="DP31" s="653"/>
      <c r="DQ31" s="653"/>
      <c r="DR31" s="653"/>
      <c r="DS31" s="653"/>
      <c r="DT31" s="653"/>
      <c r="DU31" s="653"/>
      <c r="DV31" s="654"/>
      <c r="DW31" s="628">
        <v>0.3</v>
      </c>
      <c r="DX31" s="655"/>
      <c r="DY31" s="655"/>
      <c r="DZ31" s="655"/>
      <c r="EA31" s="655"/>
      <c r="EB31" s="655"/>
      <c r="EC31" s="656"/>
    </row>
    <row r="32" spans="2:133" ht="11.25" customHeight="1" x14ac:dyDescent="0.15">
      <c r="B32" s="620" t="s">
        <v>300</v>
      </c>
      <c r="C32" s="621"/>
      <c r="D32" s="621"/>
      <c r="E32" s="621"/>
      <c r="F32" s="621"/>
      <c r="G32" s="621"/>
      <c r="H32" s="621"/>
      <c r="I32" s="621"/>
      <c r="J32" s="621"/>
      <c r="K32" s="621"/>
      <c r="L32" s="621"/>
      <c r="M32" s="621"/>
      <c r="N32" s="621"/>
      <c r="O32" s="621"/>
      <c r="P32" s="621"/>
      <c r="Q32" s="622"/>
      <c r="R32" s="623">
        <v>755270</v>
      </c>
      <c r="S32" s="624"/>
      <c r="T32" s="624"/>
      <c r="U32" s="624"/>
      <c r="V32" s="624"/>
      <c r="W32" s="624"/>
      <c r="X32" s="624"/>
      <c r="Y32" s="625"/>
      <c r="Z32" s="626">
        <v>7.9</v>
      </c>
      <c r="AA32" s="626"/>
      <c r="AB32" s="626"/>
      <c r="AC32" s="626"/>
      <c r="AD32" s="627" t="s">
        <v>121</v>
      </c>
      <c r="AE32" s="627"/>
      <c r="AF32" s="627"/>
      <c r="AG32" s="627"/>
      <c r="AH32" s="627"/>
      <c r="AI32" s="627"/>
      <c r="AJ32" s="627"/>
      <c r="AK32" s="627"/>
      <c r="AL32" s="628" t="s">
        <v>121</v>
      </c>
      <c r="AM32" s="629"/>
      <c r="AN32" s="629"/>
      <c r="AO32" s="630"/>
      <c r="AP32" s="673"/>
      <c r="AQ32" s="674"/>
      <c r="AR32" s="674"/>
      <c r="AS32" s="674"/>
      <c r="AT32" s="678"/>
      <c r="AU32" s="214" t="s">
        <v>301</v>
      </c>
      <c r="AX32" s="620" t="s">
        <v>302</v>
      </c>
      <c r="AY32" s="621"/>
      <c r="AZ32" s="621"/>
      <c r="BA32" s="621"/>
      <c r="BB32" s="621"/>
      <c r="BC32" s="621"/>
      <c r="BD32" s="621"/>
      <c r="BE32" s="621"/>
      <c r="BF32" s="622"/>
      <c r="BG32" s="680">
        <v>99.6</v>
      </c>
      <c r="BH32" s="653"/>
      <c r="BI32" s="653"/>
      <c r="BJ32" s="653"/>
      <c r="BK32" s="653"/>
      <c r="BL32" s="653"/>
      <c r="BM32" s="629">
        <v>99.1</v>
      </c>
      <c r="BN32" s="653"/>
      <c r="BO32" s="653"/>
      <c r="BP32" s="653"/>
      <c r="BQ32" s="669"/>
      <c r="BR32" s="680">
        <v>99.7</v>
      </c>
      <c r="BS32" s="653"/>
      <c r="BT32" s="653"/>
      <c r="BU32" s="653"/>
      <c r="BV32" s="653"/>
      <c r="BW32" s="653"/>
      <c r="BX32" s="629">
        <v>99.2</v>
      </c>
      <c r="BY32" s="653"/>
      <c r="BZ32" s="653"/>
      <c r="CA32" s="653"/>
      <c r="CB32" s="669"/>
      <c r="CD32" s="665"/>
      <c r="CE32" s="666"/>
      <c r="CF32" s="620" t="s">
        <v>303</v>
      </c>
      <c r="CG32" s="621"/>
      <c r="CH32" s="621"/>
      <c r="CI32" s="621"/>
      <c r="CJ32" s="621"/>
      <c r="CK32" s="621"/>
      <c r="CL32" s="621"/>
      <c r="CM32" s="621"/>
      <c r="CN32" s="621"/>
      <c r="CO32" s="621"/>
      <c r="CP32" s="621"/>
      <c r="CQ32" s="622"/>
      <c r="CR32" s="623" t="s">
        <v>121</v>
      </c>
      <c r="CS32" s="624"/>
      <c r="CT32" s="624"/>
      <c r="CU32" s="624"/>
      <c r="CV32" s="624"/>
      <c r="CW32" s="624"/>
      <c r="CX32" s="624"/>
      <c r="CY32" s="625"/>
      <c r="CZ32" s="628" t="s">
        <v>121</v>
      </c>
      <c r="DA32" s="655"/>
      <c r="DB32" s="655"/>
      <c r="DC32" s="658"/>
      <c r="DD32" s="632" t="s">
        <v>121</v>
      </c>
      <c r="DE32" s="624"/>
      <c r="DF32" s="624"/>
      <c r="DG32" s="624"/>
      <c r="DH32" s="624"/>
      <c r="DI32" s="624"/>
      <c r="DJ32" s="624"/>
      <c r="DK32" s="625"/>
      <c r="DL32" s="632" t="s">
        <v>121</v>
      </c>
      <c r="DM32" s="624"/>
      <c r="DN32" s="624"/>
      <c r="DO32" s="624"/>
      <c r="DP32" s="624"/>
      <c r="DQ32" s="624"/>
      <c r="DR32" s="624"/>
      <c r="DS32" s="624"/>
      <c r="DT32" s="624"/>
      <c r="DU32" s="624"/>
      <c r="DV32" s="625"/>
      <c r="DW32" s="628" t="s">
        <v>121</v>
      </c>
      <c r="DX32" s="655"/>
      <c r="DY32" s="655"/>
      <c r="DZ32" s="655"/>
      <c r="EA32" s="655"/>
      <c r="EB32" s="655"/>
      <c r="EC32" s="656"/>
    </row>
    <row r="33" spans="2:133" ht="11.25" customHeight="1" x14ac:dyDescent="0.15">
      <c r="B33" s="620" t="s">
        <v>304</v>
      </c>
      <c r="C33" s="621"/>
      <c r="D33" s="621"/>
      <c r="E33" s="621"/>
      <c r="F33" s="621"/>
      <c r="G33" s="621"/>
      <c r="H33" s="621"/>
      <c r="I33" s="621"/>
      <c r="J33" s="621"/>
      <c r="K33" s="621"/>
      <c r="L33" s="621"/>
      <c r="M33" s="621"/>
      <c r="N33" s="621"/>
      <c r="O33" s="621"/>
      <c r="P33" s="621"/>
      <c r="Q33" s="622"/>
      <c r="R33" s="623">
        <v>116063</v>
      </c>
      <c r="S33" s="624"/>
      <c r="T33" s="624"/>
      <c r="U33" s="624"/>
      <c r="V33" s="624"/>
      <c r="W33" s="624"/>
      <c r="X33" s="624"/>
      <c r="Y33" s="625"/>
      <c r="Z33" s="626">
        <v>1.2</v>
      </c>
      <c r="AA33" s="626"/>
      <c r="AB33" s="626"/>
      <c r="AC33" s="626"/>
      <c r="AD33" s="627">
        <v>16</v>
      </c>
      <c r="AE33" s="627"/>
      <c r="AF33" s="627"/>
      <c r="AG33" s="627"/>
      <c r="AH33" s="627"/>
      <c r="AI33" s="627"/>
      <c r="AJ33" s="627"/>
      <c r="AK33" s="627"/>
      <c r="AL33" s="628">
        <v>0</v>
      </c>
      <c r="AM33" s="629"/>
      <c r="AN33" s="629"/>
      <c r="AO33" s="630"/>
      <c r="AP33" s="675"/>
      <c r="AQ33" s="676"/>
      <c r="AR33" s="676"/>
      <c r="AS33" s="676"/>
      <c r="AT33" s="679"/>
      <c r="AU33" s="219"/>
      <c r="AV33" s="219"/>
      <c r="AW33" s="219"/>
      <c r="AX33" s="644" t="s">
        <v>305</v>
      </c>
      <c r="AY33" s="645"/>
      <c r="AZ33" s="645"/>
      <c r="BA33" s="645"/>
      <c r="BB33" s="645"/>
      <c r="BC33" s="645"/>
      <c r="BD33" s="645"/>
      <c r="BE33" s="645"/>
      <c r="BF33" s="646"/>
      <c r="BG33" s="681">
        <v>99.7</v>
      </c>
      <c r="BH33" s="682"/>
      <c r="BI33" s="682"/>
      <c r="BJ33" s="682"/>
      <c r="BK33" s="682"/>
      <c r="BL33" s="682"/>
      <c r="BM33" s="683">
        <v>99.3</v>
      </c>
      <c r="BN33" s="682"/>
      <c r="BO33" s="682"/>
      <c r="BP33" s="682"/>
      <c r="BQ33" s="684"/>
      <c r="BR33" s="681">
        <v>99.7</v>
      </c>
      <c r="BS33" s="682"/>
      <c r="BT33" s="682"/>
      <c r="BU33" s="682"/>
      <c r="BV33" s="682"/>
      <c r="BW33" s="682"/>
      <c r="BX33" s="683">
        <v>99.3</v>
      </c>
      <c r="BY33" s="682"/>
      <c r="BZ33" s="682"/>
      <c r="CA33" s="682"/>
      <c r="CB33" s="684"/>
      <c r="CD33" s="620" t="s">
        <v>306</v>
      </c>
      <c r="CE33" s="621"/>
      <c r="CF33" s="621"/>
      <c r="CG33" s="621"/>
      <c r="CH33" s="621"/>
      <c r="CI33" s="621"/>
      <c r="CJ33" s="621"/>
      <c r="CK33" s="621"/>
      <c r="CL33" s="621"/>
      <c r="CM33" s="621"/>
      <c r="CN33" s="621"/>
      <c r="CO33" s="621"/>
      <c r="CP33" s="621"/>
      <c r="CQ33" s="622"/>
      <c r="CR33" s="623">
        <v>4040845</v>
      </c>
      <c r="CS33" s="653"/>
      <c r="CT33" s="653"/>
      <c r="CU33" s="653"/>
      <c r="CV33" s="653"/>
      <c r="CW33" s="653"/>
      <c r="CX33" s="653"/>
      <c r="CY33" s="654"/>
      <c r="CZ33" s="628">
        <v>43.2</v>
      </c>
      <c r="DA33" s="655"/>
      <c r="DB33" s="655"/>
      <c r="DC33" s="658"/>
      <c r="DD33" s="632">
        <v>3333607</v>
      </c>
      <c r="DE33" s="653"/>
      <c r="DF33" s="653"/>
      <c r="DG33" s="653"/>
      <c r="DH33" s="653"/>
      <c r="DI33" s="653"/>
      <c r="DJ33" s="653"/>
      <c r="DK33" s="654"/>
      <c r="DL33" s="632">
        <v>2511399</v>
      </c>
      <c r="DM33" s="653"/>
      <c r="DN33" s="653"/>
      <c r="DO33" s="653"/>
      <c r="DP33" s="653"/>
      <c r="DQ33" s="653"/>
      <c r="DR33" s="653"/>
      <c r="DS33" s="653"/>
      <c r="DT33" s="653"/>
      <c r="DU33" s="653"/>
      <c r="DV33" s="654"/>
      <c r="DW33" s="628">
        <v>44.6</v>
      </c>
      <c r="DX33" s="655"/>
      <c r="DY33" s="655"/>
      <c r="DZ33" s="655"/>
      <c r="EA33" s="655"/>
      <c r="EB33" s="655"/>
      <c r="EC33" s="656"/>
    </row>
    <row r="34" spans="2:133" ht="11.25" customHeight="1" x14ac:dyDescent="0.15">
      <c r="B34" s="620" t="s">
        <v>307</v>
      </c>
      <c r="C34" s="621"/>
      <c r="D34" s="621"/>
      <c r="E34" s="621"/>
      <c r="F34" s="621"/>
      <c r="G34" s="621"/>
      <c r="H34" s="621"/>
      <c r="I34" s="621"/>
      <c r="J34" s="621"/>
      <c r="K34" s="621"/>
      <c r="L34" s="621"/>
      <c r="M34" s="621"/>
      <c r="N34" s="621"/>
      <c r="O34" s="621"/>
      <c r="P34" s="621"/>
      <c r="Q34" s="622"/>
      <c r="R34" s="623">
        <v>31325</v>
      </c>
      <c r="S34" s="624"/>
      <c r="T34" s="624"/>
      <c r="U34" s="624"/>
      <c r="V34" s="624"/>
      <c r="W34" s="624"/>
      <c r="X34" s="624"/>
      <c r="Y34" s="625"/>
      <c r="Z34" s="626">
        <v>0.3</v>
      </c>
      <c r="AA34" s="626"/>
      <c r="AB34" s="626"/>
      <c r="AC34" s="626"/>
      <c r="AD34" s="627" t="s">
        <v>121</v>
      </c>
      <c r="AE34" s="627"/>
      <c r="AF34" s="627"/>
      <c r="AG34" s="627"/>
      <c r="AH34" s="627"/>
      <c r="AI34" s="627"/>
      <c r="AJ34" s="627"/>
      <c r="AK34" s="627"/>
      <c r="AL34" s="628" t="s">
        <v>121</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308</v>
      </c>
      <c r="CE34" s="621"/>
      <c r="CF34" s="621"/>
      <c r="CG34" s="621"/>
      <c r="CH34" s="621"/>
      <c r="CI34" s="621"/>
      <c r="CJ34" s="621"/>
      <c r="CK34" s="621"/>
      <c r="CL34" s="621"/>
      <c r="CM34" s="621"/>
      <c r="CN34" s="621"/>
      <c r="CO34" s="621"/>
      <c r="CP34" s="621"/>
      <c r="CQ34" s="622"/>
      <c r="CR34" s="623">
        <v>1458984</v>
      </c>
      <c r="CS34" s="624"/>
      <c r="CT34" s="624"/>
      <c r="CU34" s="624"/>
      <c r="CV34" s="624"/>
      <c r="CW34" s="624"/>
      <c r="CX34" s="624"/>
      <c r="CY34" s="625"/>
      <c r="CZ34" s="628">
        <v>15.6</v>
      </c>
      <c r="DA34" s="655"/>
      <c r="DB34" s="655"/>
      <c r="DC34" s="658"/>
      <c r="DD34" s="632">
        <v>1208194</v>
      </c>
      <c r="DE34" s="624"/>
      <c r="DF34" s="624"/>
      <c r="DG34" s="624"/>
      <c r="DH34" s="624"/>
      <c r="DI34" s="624"/>
      <c r="DJ34" s="624"/>
      <c r="DK34" s="625"/>
      <c r="DL34" s="632">
        <v>1063275</v>
      </c>
      <c r="DM34" s="624"/>
      <c r="DN34" s="624"/>
      <c r="DO34" s="624"/>
      <c r="DP34" s="624"/>
      <c r="DQ34" s="624"/>
      <c r="DR34" s="624"/>
      <c r="DS34" s="624"/>
      <c r="DT34" s="624"/>
      <c r="DU34" s="624"/>
      <c r="DV34" s="625"/>
      <c r="DW34" s="628">
        <v>18.899999999999999</v>
      </c>
      <c r="DX34" s="655"/>
      <c r="DY34" s="655"/>
      <c r="DZ34" s="655"/>
      <c r="EA34" s="655"/>
      <c r="EB34" s="655"/>
      <c r="EC34" s="656"/>
    </row>
    <row r="35" spans="2:133" ht="11.25" customHeight="1" x14ac:dyDescent="0.15">
      <c r="B35" s="620" t="s">
        <v>309</v>
      </c>
      <c r="C35" s="621"/>
      <c r="D35" s="621"/>
      <c r="E35" s="621"/>
      <c r="F35" s="621"/>
      <c r="G35" s="621"/>
      <c r="H35" s="621"/>
      <c r="I35" s="621"/>
      <c r="J35" s="621"/>
      <c r="K35" s="621"/>
      <c r="L35" s="621"/>
      <c r="M35" s="621"/>
      <c r="N35" s="621"/>
      <c r="O35" s="621"/>
      <c r="P35" s="621"/>
      <c r="Q35" s="622"/>
      <c r="R35" s="623">
        <v>6568</v>
      </c>
      <c r="S35" s="624"/>
      <c r="T35" s="624"/>
      <c r="U35" s="624"/>
      <c r="V35" s="624"/>
      <c r="W35" s="624"/>
      <c r="X35" s="624"/>
      <c r="Y35" s="625"/>
      <c r="Z35" s="626">
        <v>0.1</v>
      </c>
      <c r="AA35" s="626"/>
      <c r="AB35" s="626"/>
      <c r="AC35" s="626"/>
      <c r="AD35" s="627" t="s">
        <v>121</v>
      </c>
      <c r="AE35" s="627"/>
      <c r="AF35" s="627"/>
      <c r="AG35" s="627"/>
      <c r="AH35" s="627"/>
      <c r="AI35" s="627"/>
      <c r="AJ35" s="627"/>
      <c r="AK35" s="627"/>
      <c r="AL35" s="628" t="s">
        <v>121</v>
      </c>
      <c r="AM35" s="629"/>
      <c r="AN35" s="629"/>
      <c r="AO35" s="630"/>
      <c r="AP35" s="222"/>
      <c r="AQ35" s="605" t="s">
        <v>310</v>
      </c>
      <c r="AR35" s="606"/>
      <c r="AS35" s="606"/>
      <c r="AT35" s="606"/>
      <c r="AU35" s="606"/>
      <c r="AV35" s="606"/>
      <c r="AW35" s="606"/>
      <c r="AX35" s="606"/>
      <c r="AY35" s="606"/>
      <c r="AZ35" s="606"/>
      <c r="BA35" s="606"/>
      <c r="BB35" s="606"/>
      <c r="BC35" s="606"/>
      <c r="BD35" s="606"/>
      <c r="BE35" s="606"/>
      <c r="BF35" s="607"/>
      <c r="BG35" s="605" t="s">
        <v>311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312</v>
      </c>
      <c r="CE35" s="621"/>
      <c r="CF35" s="621"/>
      <c r="CG35" s="621"/>
      <c r="CH35" s="621"/>
      <c r="CI35" s="621"/>
      <c r="CJ35" s="621"/>
      <c r="CK35" s="621"/>
      <c r="CL35" s="621"/>
      <c r="CM35" s="621"/>
      <c r="CN35" s="621"/>
      <c r="CO35" s="621"/>
      <c r="CP35" s="621"/>
      <c r="CQ35" s="622"/>
      <c r="CR35" s="623">
        <v>253704</v>
      </c>
      <c r="CS35" s="653"/>
      <c r="CT35" s="653"/>
      <c r="CU35" s="653"/>
      <c r="CV35" s="653"/>
      <c r="CW35" s="653"/>
      <c r="CX35" s="653"/>
      <c r="CY35" s="654"/>
      <c r="CZ35" s="628">
        <v>2.7</v>
      </c>
      <c r="DA35" s="655"/>
      <c r="DB35" s="655"/>
      <c r="DC35" s="658"/>
      <c r="DD35" s="632">
        <v>248010</v>
      </c>
      <c r="DE35" s="653"/>
      <c r="DF35" s="653"/>
      <c r="DG35" s="653"/>
      <c r="DH35" s="653"/>
      <c r="DI35" s="653"/>
      <c r="DJ35" s="653"/>
      <c r="DK35" s="654"/>
      <c r="DL35" s="632">
        <v>205377</v>
      </c>
      <c r="DM35" s="653"/>
      <c r="DN35" s="653"/>
      <c r="DO35" s="653"/>
      <c r="DP35" s="653"/>
      <c r="DQ35" s="653"/>
      <c r="DR35" s="653"/>
      <c r="DS35" s="653"/>
      <c r="DT35" s="653"/>
      <c r="DU35" s="653"/>
      <c r="DV35" s="654"/>
      <c r="DW35" s="628">
        <v>3.7</v>
      </c>
      <c r="DX35" s="655"/>
      <c r="DY35" s="655"/>
      <c r="DZ35" s="655"/>
      <c r="EA35" s="655"/>
      <c r="EB35" s="655"/>
      <c r="EC35" s="656"/>
    </row>
    <row r="36" spans="2:133" ht="11.25" customHeight="1" x14ac:dyDescent="0.15">
      <c r="B36" s="620" t="s">
        <v>313</v>
      </c>
      <c r="C36" s="621"/>
      <c r="D36" s="621"/>
      <c r="E36" s="621"/>
      <c r="F36" s="621"/>
      <c r="G36" s="621"/>
      <c r="H36" s="621"/>
      <c r="I36" s="621"/>
      <c r="J36" s="621"/>
      <c r="K36" s="621"/>
      <c r="L36" s="621"/>
      <c r="M36" s="621"/>
      <c r="N36" s="621"/>
      <c r="O36" s="621"/>
      <c r="P36" s="621"/>
      <c r="Q36" s="622"/>
      <c r="R36" s="623">
        <v>501937</v>
      </c>
      <c r="S36" s="624"/>
      <c r="T36" s="624"/>
      <c r="U36" s="624"/>
      <c r="V36" s="624"/>
      <c r="W36" s="624"/>
      <c r="X36" s="624"/>
      <c r="Y36" s="625"/>
      <c r="Z36" s="626">
        <v>5.3</v>
      </c>
      <c r="AA36" s="626"/>
      <c r="AB36" s="626"/>
      <c r="AC36" s="626"/>
      <c r="AD36" s="627" t="s">
        <v>121</v>
      </c>
      <c r="AE36" s="627"/>
      <c r="AF36" s="627"/>
      <c r="AG36" s="627"/>
      <c r="AH36" s="627"/>
      <c r="AI36" s="627"/>
      <c r="AJ36" s="627"/>
      <c r="AK36" s="627"/>
      <c r="AL36" s="628" t="s">
        <v>121</v>
      </c>
      <c r="AM36" s="629"/>
      <c r="AN36" s="629"/>
      <c r="AO36" s="630"/>
      <c r="AP36" s="222"/>
      <c r="AQ36" s="685" t="s">
        <v>314</v>
      </c>
      <c r="AR36" s="686"/>
      <c r="AS36" s="686"/>
      <c r="AT36" s="686"/>
      <c r="AU36" s="686"/>
      <c r="AV36" s="686"/>
      <c r="AW36" s="686"/>
      <c r="AX36" s="686"/>
      <c r="AY36" s="687"/>
      <c r="AZ36" s="612">
        <v>1184327</v>
      </c>
      <c r="BA36" s="613"/>
      <c r="BB36" s="613"/>
      <c r="BC36" s="613"/>
      <c r="BD36" s="613"/>
      <c r="BE36" s="613"/>
      <c r="BF36" s="688"/>
      <c r="BG36" s="609" t="s">
        <v>315</v>
      </c>
      <c r="BH36" s="610"/>
      <c r="BI36" s="610"/>
      <c r="BJ36" s="610"/>
      <c r="BK36" s="610"/>
      <c r="BL36" s="610"/>
      <c r="BM36" s="610"/>
      <c r="BN36" s="610"/>
      <c r="BO36" s="610"/>
      <c r="BP36" s="610"/>
      <c r="BQ36" s="610"/>
      <c r="BR36" s="610"/>
      <c r="BS36" s="610"/>
      <c r="BT36" s="610"/>
      <c r="BU36" s="611"/>
      <c r="BV36" s="612">
        <v>181788</v>
      </c>
      <c r="BW36" s="613"/>
      <c r="BX36" s="613"/>
      <c r="BY36" s="613"/>
      <c r="BZ36" s="613"/>
      <c r="CA36" s="613"/>
      <c r="CB36" s="688"/>
      <c r="CD36" s="620" t="s">
        <v>316</v>
      </c>
      <c r="CE36" s="621"/>
      <c r="CF36" s="621"/>
      <c r="CG36" s="621"/>
      <c r="CH36" s="621"/>
      <c r="CI36" s="621"/>
      <c r="CJ36" s="621"/>
      <c r="CK36" s="621"/>
      <c r="CL36" s="621"/>
      <c r="CM36" s="621"/>
      <c r="CN36" s="621"/>
      <c r="CO36" s="621"/>
      <c r="CP36" s="621"/>
      <c r="CQ36" s="622"/>
      <c r="CR36" s="623">
        <v>962043</v>
      </c>
      <c r="CS36" s="624"/>
      <c r="CT36" s="624"/>
      <c r="CU36" s="624"/>
      <c r="CV36" s="624"/>
      <c r="CW36" s="624"/>
      <c r="CX36" s="624"/>
      <c r="CY36" s="625"/>
      <c r="CZ36" s="628">
        <v>10.3</v>
      </c>
      <c r="DA36" s="655"/>
      <c r="DB36" s="655"/>
      <c r="DC36" s="658"/>
      <c r="DD36" s="632">
        <v>936968</v>
      </c>
      <c r="DE36" s="624"/>
      <c r="DF36" s="624"/>
      <c r="DG36" s="624"/>
      <c r="DH36" s="624"/>
      <c r="DI36" s="624"/>
      <c r="DJ36" s="624"/>
      <c r="DK36" s="625"/>
      <c r="DL36" s="632">
        <v>670655</v>
      </c>
      <c r="DM36" s="624"/>
      <c r="DN36" s="624"/>
      <c r="DO36" s="624"/>
      <c r="DP36" s="624"/>
      <c r="DQ36" s="624"/>
      <c r="DR36" s="624"/>
      <c r="DS36" s="624"/>
      <c r="DT36" s="624"/>
      <c r="DU36" s="624"/>
      <c r="DV36" s="625"/>
      <c r="DW36" s="628">
        <v>11.9</v>
      </c>
      <c r="DX36" s="655"/>
      <c r="DY36" s="655"/>
      <c r="DZ36" s="655"/>
      <c r="EA36" s="655"/>
      <c r="EB36" s="655"/>
      <c r="EC36" s="656"/>
    </row>
    <row r="37" spans="2:133" ht="11.25" customHeight="1" x14ac:dyDescent="0.15">
      <c r="B37" s="620" t="s">
        <v>317</v>
      </c>
      <c r="C37" s="621"/>
      <c r="D37" s="621"/>
      <c r="E37" s="621"/>
      <c r="F37" s="621"/>
      <c r="G37" s="621"/>
      <c r="H37" s="621"/>
      <c r="I37" s="621"/>
      <c r="J37" s="621"/>
      <c r="K37" s="621"/>
      <c r="L37" s="621"/>
      <c r="M37" s="621"/>
      <c r="N37" s="621"/>
      <c r="O37" s="621"/>
      <c r="P37" s="621"/>
      <c r="Q37" s="622"/>
      <c r="R37" s="623">
        <v>66682</v>
      </c>
      <c r="S37" s="624"/>
      <c r="T37" s="624"/>
      <c r="U37" s="624"/>
      <c r="V37" s="624"/>
      <c r="W37" s="624"/>
      <c r="X37" s="624"/>
      <c r="Y37" s="625"/>
      <c r="Z37" s="626">
        <v>0.7</v>
      </c>
      <c r="AA37" s="626"/>
      <c r="AB37" s="626"/>
      <c r="AC37" s="626"/>
      <c r="AD37" s="627">
        <v>2365</v>
      </c>
      <c r="AE37" s="627"/>
      <c r="AF37" s="627"/>
      <c r="AG37" s="627"/>
      <c r="AH37" s="627"/>
      <c r="AI37" s="627"/>
      <c r="AJ37" s="627"/>
      <c r="AK37" s="627"/>
      <c r="AL37" s="628">
        <v>0</v>
      </c>
      <c r="AM37" s="629"/>
      <c r="AN37" s="629"/>
      <c r="AO37" s="630"/>
      <c r="AQ37" s="689" t="s">
        <v>318</v>
      </c>
      <c r="AR37" s="690"/>
      <c r="AS37" s="690"/>
      <c r="AT37" s="690"/>
      <c r="AU37" s="690"/>
      <c r="AV37" s="690"/>
      <c r="AW37" s="690"/>
      <c r="AX37" s="690"/>
      <c r="AY37" s="691"/>
      <c r="AZ37" s="623">
        <v>268882</v>
      </c>
      <c r="BA37" s="624"/>
      <c r="BB37" s="624"/>
      <c r="BC37" s="624"/>
      <c r="BD37" s="653"/>
      <c r="BE37" s="653"/>
      <c r="BF37" s="669"/>
      <c r="BG37" s="620" t="s">
        <v>319</v>
      </c>
      <c r="BH37" s="621"/>
      <c r="BI37" s="621"/>
      <c r="BJ37" s="621"/>
      <c r="BK37" s="621"/>
      <c r="BL37" s="621"/>
      <c r="BM37" s="621"/>
      <c r="BN37" s="621"/>
      <c r="BO37" s="621"/>
      <c r="BP37" s="621"/>
      <c r="BQ37" s="621"/>
      <c r="BR37" s="621"/>
      <c r="BS37" s="621"/>
      <c r="BT37" s="621"/>
      <c r="BU37" s="622"/>
      <c r="BV37" s="623">
        <v>155073</v>
      </c>
      <c r="BW37" s="624"/>
      <c r="BX37" s="624"/>
      <c r="BY37" s="624"/>
      <c r="BZ37" s="624"/>
      <c r="CA37" s="624"/>
      <c r="CB37" s="633"/>
      <c r="CD37" s="620" t="s">
        <v>320</v>
      </c>
      <c r="CE37" s="621"/>
      <c r="CF37" s="621"/>
      <c r="CG37" s="621"/>
      <c r="CH37" s="621"/>
      <c r="CI37" s="621"/>
      <c r="CJ37" s="621"/>
      <c r="CK37" s="621"/>
      <c r="CL37" s="621"/>
      <c r="CM37" s="621"/>
      <c r="CN37" s="621"/>
      <c r="CO37" s="621"/>
      <c r="CP37" s="621"/>
      <c r="CQ37" s="622"/>
      <c r="CR37" s="623">
        <v>359893</v>
      </c>
      <c r="CS37" s="653"/>
      <c r="CT37" s="653"/>
      <c r="CU37" s="653"/>
      <c r="CV37" s="653"/>
      <c r="CW37" s="653"/>
      <c r="CX37" s="653"/>
      <c r="CY37" s="654"/>
      <c r="CZ37" s="628">
        <v>3.8</v>
      </c>
      <c r="DA37" s="655"/>
      <c r="DB37" s="655"/>
      <c r="DC37" s="658"/>
      <c r="DD37" s="632">
        <v>359893</v>
      </c>
      <c r="DE37" s="653"/>
      <c r="DF37" s="653"/>
      <c r="DG37" s="653"/>
      <c r="DH37" s="653"/>
      <c r="DI37" s="653"/>
      <c r="DJ37" s="653"/>
      <c r="DK37" s="654"/>
      <c r="DL37" s="632">
        <v>359893</v>
      </c>
      <c r="DM37" s="653"/>
      <c r="DN37" s="653"/>
      <c r="DO37" s="653"/>
      <c r="DP37" s="653"/>
      <c r="DQ37" s="653"/>
      <c r="DR37" s="653"/>
      <c r="DS37" s="653"/>
      <c r="DT37" s="653"/>
      <c r="DU37" s="653"/>
      <c r="DV37" s="654"/>
      <c r="DW37" s="628">
        <v>6.4</v>
      </c>
      <c r="DX37" s="655"/>
      <c r="DY37" s="655"/>
      <c r="DZ37" s="655"/>
      <c r="EA37" s="655"/>
      <c r="EB37" s="655"/>
      <c r="EC37" s="656"/>
    </row>
    <row r="38" spans="2:133" ht="11.25" customHeight="1" x14ac:dyDescent="0.15">
      <c r="B38" s="620" t="s">
        <v>321</v>
      </c>
      <c r="C38" s="621"/>
      <c r="D38" s="621"/>
      <c r="E38" s="621"/>
      <c r="F38" s="621"/>
      <c r="G38" s="621"/>
      <c r="H38" s="621"/>
      <c r="I38" s="621"/>
      <c r="J38" s="621"/>
      <c r="K38" s="621"/>
      <c r="L38" s="621"/>
      <c r="M38" s="621"/>
      <c r="N38" s="621"/>
      <c r="O38" s="621"/>
      <c r="P38" s="621"/>
      <c r="Q38" s="622"/>
      <c r="R38" s="623">
        <v>570552</v>
      </c>
      <c r="S38" s="624"/>
      <c r="T38" s="624"/>
      <c r="U38" s="624"/>
      <c r="V38" s="624"/>
      <c r="W38" s="624"/>
      <c r="X38" s="624"/>
      <c r="Y38" s="625"/>
      <c r="Z38" s="626">
        <v>6</v>
      </c>
      <c r="AA38" s="626"/>
      <c r="AB38" s="626"/>
      <c r="AC38" s="626"/>
      <c r="AD38" s="627" t="s">
        <v>121</v>
      </c>
      <c r="AE38" s="627"/>
      <c r="AF38" s="627"/>
      <c r="AG38" s="627"/>
      <c r="AH38" s="627"/>
      <c r="AI38" s="627"/>
      <c r="AJ38" s="627"/>
      <c r="AK38" s="627"/>
      <c r="AL38" s="628" t="s">
        <v>121</v>
      </c>
      <c r="AM38" s="629"/>
      <c r="AN38" s="629"/>
      <c r="AO38" s="630"/>
      <c r="AQ38" s="689" t="s">
        <v>322</v>
      </c>
      <c r="AR38" s="690"/>
      <c r="AS38" s="690"/>
      <c r="AT38" s="690"/>
      <c r="AU38" s="690"/>
      <c r="AV38" s="690"/>
      <c r="AW38" s="690"/>
      <c r="AX38" s="690"/>
      <c r="AY38" s="691"/>
      <c r="AZ38" s="623">
        <v>152636</v>
      </c>
      <c r="BA38" s="624"/>
      <c r="BB38" s="624"/>
      <c r="BC38" s="624"/>
      <c r="BD38" s="653"/>
      <c r="BE38" s="653"/>
      <c r="BF38" s="669"/>
      <c r="BG38" s="620" t="s">
        <v>323</v>
      </c>
      <c r="BH38" s="621"/>
      <c r="BI38" s="621"/>
      <c r="BJ38" s="621"/>
      <c r="BK38" s="621"/>
      <c r="BL38" s="621"/>
      <c r="BM38" s="621"/>
      <c r="BN38" s="621"/>
      <c r="BO38" s="621"/>
      <c r="BP38" s="621"/>
      <c r="BQ38" s="621"/>
      <c r="BR38" s="621"/>
      <c r="BS38" s="621"/>
      <c r="BT38" s="621"/>
      <c r="BU38" s="622"/>
      <c r="BV38" s="623">
        <v>2448</v>
      </c>
      <c r="BW38" s="624"/>
      <c r="BX38" s="624"/>
      <c r="BY38" s="624"/>
      <c r="BZ38" s="624"/>
      <c r="CA38" s="624"/>
      <c r="CB38" s="633"/>
      <c r="CD38" s="620" t="s">
        <v>324</v>
      </c>
      <c r="CE38" s="621"/>
      <c r="CF38" s="621"/>
      <c r="CG38" s="621"/>
      <c r="CH38" s="621"/>
      <c r="CI38" s="621"/>
      <c r="CJ38" s="621"/>
      <c r="CK38" s="621"/>
      <c r="CL38" s="621"/>
      <c r="CM38" s="621"/>
      <c r="CN38" s="621"/>
      <c r="CO38" s="621"/>
      <c r="CP38" s="621"/>
      <c r="CQ38" s="622"/>
      <c r="CR38" s="623">
        <v>762809</v>
      </c>
      <c r="CS38" s="624"/>
      <c r="CT38" s="624"/>
      <c r="CU38" s="624"/>
      <c r="CV38" s="624"/>
      <c r="CW38" s="624"/>
      <c r="CX38" s="624"/>
      <c r="CY38" s="625"/>
      <c r="CZ38" s="628">
        <v>8.1999999999999993</v>
      </c>
      <c r="DA38" s="655"/>
      <c r="DB38" s="655"/>
      <c r="DC38" s="658"/>
      <c r="DD38" s="632">
        <v>602140</v>
      </c>
      <c r="DE38" s="624"/>
      <c r="DF38" s="624"/>
      <c r="DG38" s="624"/>
      <c r="DH38" s="624"/>
      <c r="DI38" s="624"/>
      <c r="DJ38" s="624"/>
      <c r="DK38" s="625"/>
      <c r="DL38" s="632">
        <v>572092</v>
      </c>
      <c r="DM38" s="624"/>
      <c r="DN38" s="624"/>
      <c r="DO38" s="624"/>
      <c r="DP38" s="624"/>
      <c r="DQ38" s="624"/>
      <c r="DR38" s="624"/>
      <c r="DS38" s="624"/>
      <c r="DT38" s="624"/>
      <c r="DU38" s="624"/>
      <c r="DV38" s="625"/>
      <c r="DW38" s="628">
        <v>10.199999999999999</v>
      </c>
      <c r="DX38" s="655"/>
      <c r="DY38" s="655"/>
      <c r="DZ38" s="655"/>
      <c r="EA38" s="655"/>
      <c r="EB38" s="655"/>
      <c r="EC38" s="656"/>
    </row>
    <row r="39" spans="2:133" ht="11.25" customHeight="1" x14ac:dyDescent="0.15">
      <c r="B39" s="620" t="s">
        <v>325</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9" t="s">
        <v>326</v>
      </c>
      <c r="AR39" s="690"/>
      <c r="AS39" s="690"/>
      <c r="AT39" s="690"/>
      <c r="AU39" s="690"/>
      <c r="AV39" s="690"/>
      <c r="AW39" s="690"/>
      <c r="AX39" s="690"/>
      <c r="AY39" s="691"/>
      <c r="AZ39" s="623" t="s">
        <v>121</v>
      </c>
      <c r="BA39" s="624"/>
      <c r="BB39" s="624"/>
      <c r="BC39" s="624"/>
      <c r="BD39" s="653"/>
      <c r="BE39" s="653"/>
      <c r="BF39" s="669"/>
      <c r="BG39" s="620" t="s">
        <v>327</v>
      </c>
      <c r="BH39" s="621"/>
      <c r="BI39" s="621"/>
      <c r="BJ39" s="621"/>
      <c r="BK39" s="621"/>
      <c r="BL39" s="621"/>
      <c r="BM39" s="621"/>
      <c r="BN39" s="621"/>
      <c r="BO39" s="621"/>
      <c r="BP39" s="621"/>
      <c r="BQ39" s="621"/>
      <c r="BR39" s="621"/>
      <c r="BS39" s="621"/>
      <c r="BT39" s="621"/>
      <c r="BU39" s="622"/>
      <c r="BV39" s="623">
        <v>3657</v>
      </c>
      <c r="BW39" s="624"/>
      <c r="BX39" s="624"/>
      <c r="BY39" s="624"/>
      <c r="BZ39" s="624"/>
      <c r="CA39" s="624"/>
      <c r="CB39" s="633"/>
      <c r="CD39" s="620" t="s">
        <v>328</v>
      </c>
      <c r="CE39" s="621"/>
      <c r="CF39" s="621"/>
      <c r="CG39" s="621"/>
      <c r="CH39" s="621"/>
      <c r="CI39" s="621"/>
      <c r="CJ39" s="621"/>
      <c r="CK39" s="621"/>
      <c r="CL39" s="621"/>
      <c r="CM39" s="621"/>
      <c r="CN39" s="621"/>
      <c r="CO39" s="621"/>
      <c r="CP39" s="621"/>
      <c r="CQ39" s="622"/>
      <c r="CR39" s="623">
        <v>228305</v>
      </c>
      <c r="CS39" s="653"/>
      <c r="CT39" s="653"/>
      <c r="CU39" s="653"/>
      <c r="CV39" s="653"/>
      <c r="CW39" s="653"/>
      <c r="CX39" s="653"/>
      <c r="CY39" s="654"/>
      <c r="CZ39" s="628">
        <v>2.4</v>
      </c>
      <c r="DA39" s="655"/>
      <c r="DB39" s="655"/>
      <c r="DC39" s="658"/>
      <c r="DD39" s="632">
        <v>228295</v>
      </c>
      <c r="DE39" s="653"/>
      <c r="DF39" s="653"/>
      <c r="DG39" s="653"/>
      <c r="DH39" s="653"/>
      <c r="DI39" s="653"/>
      <c r="DJ39" s="653"/>
      <c r="DK39" s="654"/>
      <c r="DL39" s="632" t="s">
        <v>121</v>
      </c>
      <c r="DM39" s="653"/>
      <c r="DN39" s="653"/>
      <c r="DO39" s="653"/>
      <c r="DP39" s="653"/>
      <c r="DQ39" s="653"/>
      <c r="DR39" s="653"/>
      <c r="DS39" s="653"/>
      <c r="DT39" s="653"/>
      <c r="DU39" s="653"/>
      <c r="DV39" s="654"/>
      <c r="DW39" s="628" t="s">
        <v>121</v>
      </c>
      <c r="DX39" s="655"/>
      <c r="DY39" s="655"/>
      <c r="DZ39" s="655"/>
      <c r="EA39" s="655"/>
      <c r="EB39" s="655"/>
      <c r="EC39" s="656"/>
    </row>
    <row r="40" spans="2:133" ht="11.25" customHeight="1" x14ac:dyDescent="0.15">
      <c r="B40" s="620" t="s">
        <v>329</v>
      </c>
      <c r="C40" s="621"/>
      <c r="D40" s="621"/>
      <c r="E40" s="621"/>
      <c r="F40" s="621"/>
      <c r="G40" s="621"/>
      <c r="H40" s="621"/>
      <c r="I40" s="621"/>
      <c r="J40" s="621"/>
      <c r="K40" s="621"/>
      <c r="L40" s="621"/>
      <c r="M40" s="621"/>
      <c r="N40" s="621"/>
      <c r="O40" s="621"/>
      <c r="P40" s="621"/>
      <c r="Q40" s="622"/>
      <c r="R40" s="623">
        <v>58852</v>
      </c>
      <c r="S40" s="624"/>
      <c r="T40" s="624"/>
      <c r="U40" s="624"/>
      <c r="V40" s="624"/>
      <c r="W40" s="624"/>
      <c r="X40" s="624"/>
      <c r="Y40" s="625"/>
      <c r="Z40" s="626">
        <v>0.6</v>
      </c>
      <c r="AA40" s="626"/>
      <c r="AB40" s="626"/>
      <c r="AC40" s="626"/>
      <c r="AD40" s="627" t="s">
        <v>121</v>
      </c>
      <c r="AE40" s="627"/>
      <c r="AF40" s="627"/>
      <c r="AG40" s="627"/>
      <c r="AH40" s="627"/>
      <c r="AI40" s="627"/>
      <c r="AJ40" s="627"/>
      <c r="AK40" s="627"/>
      <c r="AL40" s="628" t="s">
        <v>121</v>
      </c>
      <c r="AM40" s="629"/>
      <c r="AN40" s="629"/>
      <c r="AO40" s="630"/>
      <c r="AQ40" s="689" t="s">
        <v>330</v>
      </c>
      <c r="AR40" s="690"/>
      <c r="AS40" s="690"/>
      <c r="AT40" s="690"/>
      <c r="AU40" s="690"/>
      <c r="AV40" s="690"/>
      <c r="AW40" s="690"/>
      <c r="AX40" s="690"/>
      <c r="AY40" s="691"/>
      <c r="AZ40" s="623" t="s">
        <v>121</v>
      </c>
      <c r="BA40" s="624"/>
      <c r="BB40" s="624"/>
      <c r="BC40" s="624"/>
      <c r="BD40" s="653"/>
      <c r="BE40" s="653"/>
      <c r="BF40" s="669"/>
      <c r="BG40" s="673" t="s">
        <v>331</v>
      </c>
      <c r="BH40" s="674"/>
      <c r="BI40" s="674"/>
      <c r="BJ40" s="674"/>
      <c r="BK40" s="674"/>
      <c r="BL40" s="223"/>
      <c r="BM40" s="621" t="s">
        <v>332</v>
      </c>
      <c r="BN40" s="621"/>
      <c r="BO40" s="621"/>
      <c r="BP40" s="621"/>
      <c r="BQ40" s="621"/>
      <c r="BR40" s="621"/>
      <c r="BS40" s="621"/>
      <c r="BT40" s="621"/>
      <c r="BU40" s="622"/>
      <c r="BV40" s="623">
        <v>103</v>
      </c>
      <c r="BW40" s="624"/>
      <c r="BX40" s="624"/>
      <c r="BY40" s="624"/>
      <c r="BZ40" s="624"/>
      <c r="CA40" s="624"/>
      <c r="CB40" s="633"/>
      <c r="CD40" s="620" t="s">
        <v>333</v>
      </c>
      <c r="CE40" s="621"/>
      <c r="CF40" s="621"/>
      <c r="CG40" s="621"/>
      <c r="CH40" s="621"/>
      <c r="CI40" s="621"/>
      <c r="CJ40" s="621"/>
      <c r="CK40" s="621"/>
      <c r="CL40" s="621"/>
      <c r="CM40" s="621"/>
      <c r="CN40" s="621"/>
      <c r="CO40" s="621"/>
      <c r="CP40" s="621"/>
      <c r="CQ40" s="622"/>
      <c r="CR40" s="623">
        <v>375000</v>
      </c>
      <c r="CS40" s="624"/>
      <c r="CT40" s="624"/>
      <c r="CU40" s="624"/>
      <c r="CV40" s="624"/>
      <c r="CW40" s="624"/>
      <c r="CX40" s="624"/>
      <c r="CY40" s="625"/>
      <c r="CZ40" s="628">
        <v>4</v>
      </c>
      <c r="DA40" s="655"/>
      <c r="DB40" s="655"/>
      <c r="DC40" s="658"/>
      <c r="DD40" s="632">
        <v>110000</v>
      </c>
      <c r="DE40" s="624"/>
      <c r="DF40" s="624"/>
      <c r="DG40" s="624"/>
      <c r="DH40" s="624"/>
      <c r="DI40" s="624"/>
      <c r="DJ40" s="624"/>
      <c r="DK40" s="625"/>
      <c r="DL40" s="632" t="s">
        <v>121</v>
      </c>
      <c r="DM40" s="624"/>
      <c r="DN40" s="624"/>
      <c r="DO40" s="624"/>
      <c r="DP40" s="624"/>
      <c r="DQ40" s="624"/>
      <c r="DR40" s="624"/>
      <c r="DS40" s="624"/>
      <c r="DT40" s="624"/>
      <c r="DU40" s="624"/>
      <c r="DV40" s="625"/>
      <c r="DW40" s="628" t="s">
        <v>121</v>
      </c>
      <c r="DX40" s="655"/>
      <c r="DY40" s="655"/>
      <c r="DZ40" s="655"/>
      <c r="EA40" s="655"/>
      <c r="EB40" s="655"/>
      <c r="EC40" s="656"/>
    </row>
    <row r="41" spans="2:133" ht="11.25" customHeight="1" x14ac:dyDescent="0.15">
      <c r="B41" s="644" t="s">
        <v>334</v>
      </c>
      <c r="C41" s="645"/>
      <c r="D41" s="645"/>
      <c r="E41" s="645"/>
      <c r="F41" s="645"/>
      <c r="G41" s="645"/>
      <c r="H41" s="645"/>
      <c r="I41" s="645"/>
      <c r="J41" s="645"/>
      <c r="K41" s="645"/>
      <c r="L41" s="645"/>
      <c r="M41" s="645"/>
      <c r="N41" s="645"/>
      <c r="O41" s="645"/>
      <c r="P41" s="645"/>
      <c r="Q41" s="646"/>
      <c r="R41" s="698">
        <v>9555958</v>
      </c>
      <c r="S41" s="699"/>
      <c r="T41" s="699"/>
      <c r="U41" s="699"/>
      <c r="V41" s="699"/>
      <c r="W41" s="699"/>
      <c r="X41" s="699"/>
      <c r="Y41" s="700"/>
      <c r="Z41" s="701">
        <v>100</v>
      </c>
      <c r="AA41" s="701"/>
      <c r="AB41" s="701"/>
      <c r="AC41" s="701"/>
      <c r="AD41" s="702">
        <v>5565840</v>
      </c>
      <c r="AE41" s="702"/>
      <c r="AF41" s="702"/>
      <c r="AG41" s="702"/>
      <c r="AH41" s="702"/>
      <c r="AI41" s="702"/>
      <c r="AJ41" s="702"/>
      <c r="AK41" s="702"/>
      <c r="AL41" s="703">
        <v>100</v>
      </c>
      <c r="AM41" s="683"/>
      <c r="AN41" s="683"/>
      <c r="AO41" s="704"/>
      <c r="AQ41" s="689" t="s">
        <v>335</v>
      </c>
      <c r="AR41" s="690"/>
      <c r="AS41" s="690"/>
      <c r="AT41" s="690"/>
      <c r="AU41" s="690"/>
      <c r="AV41" s="690"/>
      <c r="AW41" s="690"/>
      <c r="AX41" s="690"/>
      <c r="AY41" s="691"/>
      <c r="AZ41" s="623">
        <v>168170</v>
      </c>
      <c r="BA41" s="624"/>
      <c r="BB41" s="624"/>
      <c r="BC41" s="624"/>
      <c r="BD41" s="653"/>
      <c r="BE41" s="653"/>
      <c r="BF41" s="669"/>
      <c r="BG41" s="673"/>
      <c r="BH41" s="674"/>
      <c r="BI41" s="674"/>
      <c r="BJ41" s="674"/>
      <c r="BK41" s="674"/>
      <c r="BL41" s="223"/>
      <c r="BM41" s="621" t="s">
        <v>336</v>
      </c>
      <c r="BN41" s="621"/>
      <c r="BO41" s="621"/>
      <c r="BP41" s="621"/>
      <c r="BQ41" s="621"/>
      <c r="BR41" s="621"/>
      <c r="BS41" s="621"/>
      <c r="BT41" s="621"/>
      <c r="BU41" s="622"/>
      <c r="BV41" s="623" t="s">
        <v>121</v>
      </c>
      <c r="BW41" s="624"/>
      <c r="BX41" s="624"/>
      <c r="BY41" s="624"/>
      <c r="BZ41" s="624"/>
      <c r="CA41" s="624"/>
      <c r="CB41" s="633"/>
      <c r="CD41" s="620" t="s">
        <v>337</v>
      </c>
      <c r="CE41" s="621"/>
      <c r="CF41" s="621"/>
      <c r="CG41" s="621"/>
      <c r="CH41" s="621"/>
      <c r="CI41" s="621"/>
      <c r="CJ41" s="621"/>
      <c r="CK41" s="621"/>
      <c r="CL41" s="621"/>
      <c r="CM41" s="621"/>
      <c r="CN41" s="621"/>
      <c r="CO41" s="621"/>
      <c r="CP41" s="621"/>
      <c r="CQ41" s="622"/>
      <c r="CR41" s="623" t="s">
        <v>121</v>
      </c>
      <c r="CS41" s="653"/>
      <c r="CT41" s="653"/>
      <c r="CU41" s="653"/>
      <c r="CV41" s="653"/>
      <c r="CW41" s="653"/>
      <c r="CX41" s="653"/>
      <c r="CY41" s="654"/>
      <c r="CZ41" s="628" t="s">
        <v>121</v>
      </c>
      <c r="DA41" s="655"/>
      <c r="DB41" s="655"/>
      <c r="DC41" s="658"/>
      <c r="DD41" s="632" t="s">
        <v>121</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338</v>
      </c>
      <c r="AR42" s="706"/>
      <c r="AS42" s="706"/>
      <c r="AT42" s="706"/>
      <c r="AU42" s="706"/>
      <c r="AV42" s="706"/>
      <c r="AW42" s="706"/>
      <c r="AX42" s="706"/>
      <c r="AY42" s="707"/>
      <c r="AZ42" s="698">
        <v>594639</v>
      </c>
      <c r="BA42" s="699"/>
      <c r="BB42" s="699"/>
      <c r="BC42" s="699"/>
      <c r="BD42" s="682"/>
      <c r="BE42" s="682"/>
      <c r="BF42" s="684"/>
      <c r="BG42" s="675"/>
      <c r="BH42" s="676"/>
      <c r="BI42" s="676"/>
      <c r="BJ42" s="676"/>
      <c r="BK42" s="676"/>
      <c r="BL42" s="224"/>
      <c r="BM42" s="645" t="s">
        <v>339</v>
      </c>
      <c r="BN42" s="645"/>
      <c r="BO42" s="645"/>
      <c r="BP42" s="645"/>
      <c r="BQ42" s="645"/>
      <c r="BR42" s="645"/>
      <c r="BS42" s="645"/>
      <c r="BT42" s="645"/>
      <c r="BU42" s="646"/>
      <c r="BV42" s="698">
        <v>462</v>
      </c>
      <c r="BW42" s="699"/>
      <c r="BX42" s="699"/>
      <c r="BY42" s="699"/>
      <c r="BZ42" s="699"/>
      <c r="CA42" s="699"/>
      <c r="CB42" s="708"/>
      <c r="CD42" s="620" t="s">
        <v>340</v>
      </c>
      <c r="CE42" s="621"/>
      <c r="CF42" s="621"/>
      <c r="CG42" s="621"/>
      <c r="CH42" s="621"/>
      <c r="CI42" s="621"/>
      <c r="CJ42" s="621"/>
      <c r="CK42" s="621"/>
      <c r="CL42" s="621"/>
      <c r="CM42" s="621"/>
      <c r="CN42" s="621"/>
      <c r="CO42" s="621"/>
      <c r="CP42" s="621"/>
      <c r="CQ42" s="622"/>
      <c r="CR42" s="623">
        <v>578012</v>
      </c>
      <c r="CS42" s="653"/>
      <c r="CT42" s="653"/>
      <c r="CU42" s="653"/>
      <c r="CV42" s="653"/>
      <c r="CW42" s="653"/>
      <c r="CX42" s="653"/>
      <c r="CY42" s="654"/>
      <c r="CZ42" s="628">
        <v>6.2</v>
      </c>
      <c r="DA42" s="655"/>
      <c r="DB42" s="655"/>
      <c r="DC42" s="658"/>
      <c r="DD42" s="632">
        <v>237793</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341</v>
      </c>
      <c r="CD43" s="620" t="s">
        <v>342</v>
      </c>
      <c r="CE43" s="621"/>
      <c r="CF43" s="621"/>
      <c r="CG43" s="621"/>
      <c r="CH43" s="621"/>
      <c r="CI43" s="621"/>
      <c r="CJ43" s="621"/>
      <c r="CK43" s="621"/>
      <c r="CL43" s="621"/>
      <c r="CM43" s="621"/>
      <c r="CN43" s="621"/>
      <c r="CO43" s="621"/>
      <c r="CP43" s="621"/>
      <c r="CQ43" s="622"/>
      <c r="CR43" s="623">
        <v>12902</v>
      </c>
      <c r="CS43" s="653"/>
      <c r="CT43" s="653"/>
      <c r="CU43" s="653"/>
      <c r="CV43" s="653"/>
      <c r="CW43" s="653"/>
      <c r="CX43" s="653"/>
      <c r="CY43" s="654"/>
      <c r="CZ43" s="628">
        <v>0.1</v>
      </c>
      <c r="DA43" s="655"/>
      <c r="DB43" s="655"/>
      <c r="DC43" s="658"/>
      <c r="DD43" s="632">
        <v>12902</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291</v>
      </c>
      <c r="CE44" s="662"/>
      <c r="CF44" s="620" t="s">
        <v>344</v>
      </c>
      <c r="CG44" s="621"/>
      <c r="CH44" s="621"/>
      <c r="CI44" s="621"/>
      <c r="CJ44" s="621"/>
      <c r="CK44" s="621"/>
      <c r="CL44" s="621"/>
      <c r="CM44" s="621"/>
      <c r="CN44" s="621"/>
      <c r="CO44" s="621"/>
      <c r="CP44" s="621"/>
      <c r="CQ44" s="622"/>
      <c r="CR44" s="623">
        <v>578012</v>
      </c>
      <c r="CS44" s="624"/>
      <c r="CT44" s="624"/>
      <c r="CU44" s="624"/>
      <c r="CV44" s="624"/>
      <c r="CW44" s="624"/>
      <c r="CX44" s="624"/>
      <c r="CY44" s="625"/>
      <c r="CZ44" s="628">
        <v>6.2</v>
      </c>
      <c r="DA44" s="629"/>
      <c r="DB44" s="629"/>
      <c r="DC44" s="635"/>
      <c r="DD44" s="632">
        <v>237793</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346</v>
      </c>
      <c r="CG45" s="621"/>
      <c r="CH45" s="621"/>
      <c r="CI45" s="621"/>
      <c r="CJ45" s="621"/>
      <c r="CK45" s="621"/>
      <c r="CL45" s="621"/>
      <c r="CM45" s="621"/>
      <c r="CN45" s="621"/>
      <c r="CO45" s="621"/>
      <c r="CP45" s="621"/>
      <c r="CQ45" s="622"/>
      <c r="CR45" s="623">
        <v>71496</v>
      </c>
      <c r="CS45" s="653"/>
      <c r="CT45" s="653"/>
      <c r="CU45" s="653"/>
      <c r="CV45" s="653"/>
      <c r="CW45" s="653"/>
      <c r="CX45" s="653"/>
      <c r="CY45" s="654"/>
      <c r="CZ45" s="628">
        <v>0.8</v>
      </c>
      <c r="DA45" s="655"/>
      <c r="DB45" s="655"/>
      <c r="DC45" s="658"/>
      <c r="DD45" s="632">
        <v>7754</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347</v>
      </c>
      <c r="CG46" s="621"/>
      <c r="CH46" s="621"/>
      <c r="CI46" s="621"/>
      <c r="CJ46" s="621"/>
      <c r="CK46" s="621"/>
      <c r="CL46" s="621"/>
      <c r="CM46" s="621"/>
      <c r="CN46" s="621"/>
      <c r="CO46" s="621"/>
      <c r="CP46" s="621"/>
      <c r="CQ46" s="622"/>
      <c r="CR46" s="623">
        <v>506516</v>
      </c>
      <c r="CS46" s="624"/>
      <c r="CT46" s="624"/>
      <c r="CU46" s="624"/>
      <c r="CV46" s="624"/>
      <c r="CW46" s="624"/>
      <c r="CX46" s="624"/>
      <c r="CY46" s="625"/>
      <c r="CZ46" s="628">
        <v>5.4</v>
      </c>
      <c r="DA46" s="629"/>
      <c r="DB46" s="629"/>
      <c r="DC46" s="635"/>
      <c r="DD46" s="632">
        <v>230039</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348</v>
      </c>
      <c r="CG47" s="621"/>
      <c r="CH47" s="621"/>
      <c r="CI47" s="621"/>
      <c r="CJ47" s="621"/>
      <c r="CK47" s="621"/>
      <c r="CL47" s="621"/>
      <c r="CM47" s="621"/>
      <c r="CN47" s="621"/>
      <c r="CO47" s="621"/>
      <c r="CP47" s="621"/>
      <c r="CQ47" s="622"/>
      <c r="CR47" s="623" t="s">
        <v>121</v>
      </c>
      <c r="CS47" s="653"/>
      <c r="CT47" s="653"/>
      <c r="CU47" s="653"/>
      <c r="CV47" s="653"/>
      <c r="CW47" s="653"/>
      <c r="CX47" s="653"/>
      <c r="CY47" s="654"/>
      <c r="CZ47" s="628" t="s">
        <v>121</v>
      </c>
      <c r="DA47" s="655"/>
      <c r="DB47" s="655"/>
      <c r="DC47" s="658"/>
      <c r="DD47" s="632" t="s">
        <v>121</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349</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350</v>
      </c>
      <c r="CE49" s="645"/>
      <c r="CF49" s="645"/>
      <c r="CG49" s="645"/>
      <c r="CH49" s="645"/>
      <c r="CI49" s="645"/>
      <c r="CJ49" s="645"/>
      <c r="CK49" s="645"/>
      <c r="CL49" s="645"/>
      <c r="CM49" s="645"/>
      <c r="CN49" s="645"/>
      <c r="CO49" s="645"/>
      <c r="CP49" s="645"/>
      <c r="CQ49" s="646"/>
      <c r="CR49" s="698">
        <v>9349265</v>
      </c>
      <c r="CS49" s="682"/>
      <c r="CT49" s="682"/>
      <c r="CU49" s="682"/>
      <c r="CV49" s="682"/>
      <c r="CW49" s="682"/>
      <c r="CX49" s="682"/>
      <c r="CY49" s="711"/>
      <c r="CZ49" s="703">
        <v>100</v>
      </c>
      <c r="DA49" s="712"/>
      <c r="DB49" s="712"/>
      <c r="DC49" s="713"/>
      <c r="DD49" s="714">
        <v>6468577</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9HgHZSR8VOxQWchtZJRkqk9zQiBZLR4XxQCMkRM4igjXkyK57EHih9aRCdvs77jd1wvv64AbUNlzWPZeHRWEfg==" saltValue="4J5gFGFe4whsDte/wBfkF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351</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352</v>
      </c>
      <c r="DK2" s="723"/>
      <c r="DL2" s="723"/>
      <c r="DM2" s="723"/>
      <c r="DN2" s="723"/>
      <c r="DO2" s="724"/>
      <c r="DP2" s="228"/>
      <c r="DQ2" s="722" t="s">
        <v>353</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355</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356</v>
      </c>
      <c r="B5" s="728"/>
      <c r="C5" s="728"/>
      <c r="D5" s="728"/>
      <c r="E5" s="728"/>
      <c r="F5" s="728"/>
      <c r="G5" s="728"/>
      <c r="H5" s="728"/>
      <c r="I5" s="728"/>
      <c r="J5" s="728"/>
      <c r="K5" s="728"/>
      <c r="L5" s="728"/>
      <c r="M5" s="728"/>
      <c r="N5" s="728"/>
      <c r="O5" s="728"/>
      <c r="P5" s="729"/>
      <c r="Q5" s="733" t="s">
        <v>357</v>
      </c>
      <c r="R5" s="734"/>
      <c r="S5" s="734"/>
      <c r="T5" s="734"/>
      <c r="U5" s="735"/>
      <c r="V5" s="733" t="s">
        <v>358</v>
      </c>
      <c r="W5" s="734"/>
      <c r="X5" s="734"/>
      <c r="Y5" s="734"/>
      <c r="Z5" s="735"/>
      <c r="AA5" s="733" t="s">
        <v>359</v>
      </c>
      <c r="AB5" s="734"/>
      <c r="AC5" s="734"/>
      <c r="AD5" s="734"/>
      <c r="AE5" s="734"/>
      <c r="AF5" s="739" t="s">
        <v>360</v>
      </c>
      <c r="AG5" s="734"/>
      <c r="AH5" s="734"/>
      <c r="AI5" s="734"/>
      <c r="AJ5" s="740"/>
      <c r="AK5" s="734" t="s">
        <v>361</v>
      </c>
      <c r="AL5" s="734"/>
      <c r="AM5" s="734"/>
      <c r="AN5" s="734"/>
      <c r="AO5" s="735"/>
      <c r="AP5" s="733" t="s">
        <v>362</v>
      </c>
      <c r="AQ5" s="734"/>
      <c r="AR5" s="734"/>
      <c r="AS5" s="734"/>
      <c r="AT5" s="735"/>
      <c r="AU5" s="733" t="s">
        <v>363</v>
      </c>
      <c r="AV5" s="734"/>
      <c r="AW5" s="734"/>
      <c r="AX5" s="734"/>
      <c r="AY5" s="740"/>
      <c r="AZ5" s="232"/>
      <c r="BA5" s="232"/>
      <c r="BB5" s="232"/>
      <c r="BC5" s="232"/>
      <c r="BD5" s="232"/>
      <c r="BE5" s="233"/>
      <c r="BF5" s="233"/>
      <c r="BG5" s="233"/>
      <c r="BH5" s="233"/>
      <c r="BI5" s="233"/>
      <c r="BJ5" s="233"/>
      <c r="BK5" s="233"/>
      <c r="BL5" s="233"/>
      <c r="BM5" s="233"/>
      <c r="BN5" s="233"/>
      <c r="BO5" s="233"/>
      <c r="BP5" s="233"/>
      <c r="BQ5" s="727" t="s">
        <v>364</v>
      </c>
      <c r="BR5" s="728"/>
      <c r="BS5" s="728"/>
      <c r="BT5" s="728"/>
      <c r="BU5" s="728"/>
      <c r="BV5" s="728"/>
      <c r="BW5" s="728"/>
      <c r="BX5" s="728"/>
      <c r="BY5" s="728"/>
      <c r="BZ5" s="728"/>
      <c r="CA5" s="728"/>
      <c r="CB5" s="728"/>
      <c r="CC5" s="728"/>
      <c r="CD5" s="728"/>
      <c r="CE5" s="728"/>
      <c r="CF5" s="728"/>
      <c r="CG5" s="729"/>
      <c r="CH5" s="733" t="s">
        <v>365</v>
      </c>
      <c r="CI5" s="734"/>
      <c r="CJ5" s="734"/>
      <c r="CK5" s="734"/>
      <c r="CL5" s="735"/>
      <c r="CM5" s="733" t="s">
        <v>366</v>
      </c>
      <c r="CN5" s="734"/>
      <c r="CO5" s="734"/>
      <c r="CP5" s="734"/>
      <c r="CQ5" s="735"/>
      <c r="CR5" s="733" t="s">
        <v>367</v>
      </c>
      <c r="CS5" s="734"/>
      <c r="CT5" s="734"/>
      <c r="CU5" s="734"/>
      <c r="CV5" s="735"/>
      <c r="CW5" s="733" t="s">
        <v>368</v>
      </c>
      <c r="CX5" s="734"/>
      <c r="CY5" s="734"/>
      <c r="CZ5" s="734"/>
      <c r="DA5" s="735"/>
      <c r="DB5" s="733" t="s">
        <v>369</v>
      </c>
      <c r="DC5" s="734"/>
      <c r="DD5" s="734"/>
      <c r="DE5" s="734"/>
      <c r="DF5" s="735"/>
      <c r="DG5" s="763" t="s">
        <v>370</v>
      </c>
      <c r="DH5" s="764"/>
      <c r="DI5" s="764"/>
      <c r="DJ5" s="764"/>
      <c r="DK5" s="765"/>
      <c r="DL5" s="763" t="s">
        <v>371</v>
      </c>
      <c r="DM5" s="764"/>
      <c r="DN5" s="764"/>
      <c r="DO5" s="764"/>
      <c r="DP5" s="765"/>
      <c r="DQ5" s="733" t="s">
        <v>372</v>
      </c>
      <c r="DR5" s="734"/>
      <c r="DS5" s="734"/>
      <c r="DT5" s="734"/>
      <c r="DU5" s="735"/>
      <c r="DV5" s="733" t="s">
        <v>363</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373</v>
      </c>
      <c r="C7" s="750"/>
      <c r="D7" s="750"/>
      <c r="E7" s="750"/>
      <c r="F7" s="750"/>
      <c r="G7" s="750"/>
      <c r="H7" s="750"/>
      <c r="I7" s="750"/>
      <c r="J7" s="750"/>
      <c r="K7" s="750"/>
      <c r="L7" s="750"/>
      <c r="M7" s="750"/>
      <c r="N7" s="750"/>
      <c r="O7" s="750"/>
      <c r="P7" s="751"/>
      <c r="Q7" s="752">
        <v>9560</v>
      </c>
      <c r="R7" s="753"/>
      <c r="S7" s="753"/>
      <c r="T7" s="753"/>
      <c r="U7" s="753"/>
      <c r="V7" s="753">
        <v>9354</v>
      </c>
      <c r="W7" s="753"/>
      <c r="X7" s="753"/>
      <c r="Y7" s="753"/>
      <c r="Z7" s="753"/>
      <c r="AA7" s="753">
        <v>207</v>
      </c>
      <c r="AB7" s="753"/>
      <c r="AC7" s="753"/>
      <c r="AD7" s="753"/>
      <c r="AE7" s="754"/>
      <c r="AF7" s="755">
        <v>157</v>
      </c>
      <c r="AG7" s="756"/>
      <c r="AH7" s="756"/>
      <c r="AI7" s="756"/>
      <c r="AJ7" s="757"/>
      <c r="AK7" s="758">
        <v>7</v>
      </c>
      <c r="AL7" s="759"/>
      <c r="AM7" s="759"/>
      <c r="AN7" s="759"/>
      <c r="AO7" s="759"/>
      <c r="AP7" s="759">
        <v>6475</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552</v>
      </c>
      <c r="BT7" s="747"/>
      <c r="BU7" s="747"/>
      <c r="BV7" s="747"/>
      <c r="BW7" s="747"/>
      <c r="BX7" s="747"/>
      <c r="BY7" s="747"/>
      <c r="BZ7" s="747"/>
      <c r="CA7" s="747"/>
      <c r="CB7" s="747"/>
      <c r="CC7" s="747"/>
      <c r="CD7" s="747"/>
      <c r="CE7" s="747"/>
      <c r="CF7" s="747"/>
      <c r="CG7" s="762"/>
      <c r="CH7" s="743">
        <v>-3</v>
      </c>
      <c r="CI7" s="744"/>
      <c r="CJ7" s="744"/>
      <c r="CK7" s="744"/>
      <c r="CL7" s="745"/>
      <c r="CM7" s="743">
        <v>8</v>
      </c>
      <c r="CN7" s="744"/>
      <c r="CO7" s="744"/>
      <c r="CP7" s="744"/>
      <c r="CQ7" s="745"/>
      <c r="CR7" s="743">
        <v>5</v>
      </c>
      <c r="CS7" s="744"/>
      <c r="CT7" s="744"/>
      <c r="CU7" s="744"/>
      <c r="CV7" s="745"/>
      <c r="CW7" s="743" t="s">
        <v>485</v>
      </c>
      <c r="CX7" s="744"/>
      <c r="CY7" s="744"/>
      <c r="CZ7" s="744"/>
      <c r="DA7" s="745"/>
      <c r="DB7" s="743" t="s">
        <v>485</v>
      </c>
      <c r="DC7" s="744"/>
      <c r="DD7" s="744"/>
      <c r="DE7" s="744"/>
      <c r="DF7" s="745"/>
      <c r="DG7" s="743" t="s">
        <v>485</v>
      </c>
      <c r="DH7" s="744"/>
      <c r="DI7" s="744"/>
      <c r="DJ7" s="744"/>
      <c r="DK7" s="745"/>
      <c r="DL7" s="743" t="s">
        <v>485</v>
      </c>
      <c r="DM7" s="744"/>
      <c r="DN7" s="744"/>
      <c r="DO7" s="744"/>
      <c r="DP7" s="745"/>
      <c r="DQ7" s="743" t="s">
        <v>485</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553</v>
      </c>
      <c r="BT8" s="774"/>
      <c r="BU8" s="774"/>
      <c r="BV8" s="774"/>
      <c r="BW8" s="774"/>
      <c r="BX8" s="774"/>
      <c r="BY8" s="774"/>
      <c r="BZ8" s="774"/>
      <c r="CA8" s="774"/>
      <c r="CB8" s="774"/>
      <c r="CC8" s="774"/>
      <c r="CD8" s="774"/>
      <c r="CE8" s="774"/>
      <c r="CF8" s="774"/>
      <c r="CG8" s="775"/>
      <c r="CH8" s="776">
        <v>0</v>
      </c>
      <c r="CI8" s="777"/>
      <c r="CJ8" s="777"/>
      <c r="CK8" s="777"/>
      <c r="CL8" s="778"/>
      <c r="CM8" s="776">
        <v>90</v>
      </c>
      <c r="CN8" s="777"/>
      <c r="CO8" s="777"/>
      <c r="CP8" s="777"/>
      <c r="CQ8" s="778"/>
      <c r="CR8" s="776">
        <v>5</v>
      </c>
      <c r="CS8" s="777"/>
      <c r="CT8" s="777"/>
      <c r="CU8" s="777"/>
      <c r="CV8" s="778"/>
      <c r="CW8" s="776" t="s">
        <v>485</v>
      </c>
      <c r="CX8" s="777"/>
      <c r="CY8" s="777"/>
      <c r="CZ8" s="777"/>
      <c r="DA8" s="778"/>
      <c r="DB8" s="776" t="s">
        <v>485</v>
      </c>
      <c r="DC8" s="777"/>
      <c r="DD8" s="777"/>
      <c r="DE8" s="777"/>
      <c r="DF8" s="778"/>
      <c r="DG8" s="776" t="s">
        <v>485</v>
      </c>
      <c r="DH8" s="777"/>
      <c r="DI8" s="777"/>
      <c r="DJ8" s="777"/>
      <c r="DK8" s="778"/>
      <c r="DL8" s="776" t="s">
        <v>485</v>
      </c>
      <c r="DM8" s="777"/>
      <c r="DN8" s="777"/>
      <c r="DO8" s="777"/>
      <c r="DP8" s="778"/>
      <c r="DQ8" s="776" t="s">
        <v>485</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374</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375</v>
      </c>
      <c r="B23" s="789" t="s">
        <v>376</v>
      </c>
      <c r="C23" s="790"/>
      <c r="D23" s="790"/>
      <c r="E23" s="790"/>
      <c r="F23" s="790"/>
      <c r="G23" s="790"/>
      <c r="H23" s="790"/>
      <c r="I23" s="790"/>
      <c r="J23" s="790"/>
      <c r="K23" s="790"/>
      <c r="L23" s="790"/>
      <c r="M23" s="790"/>
      <c r="N23" s="790"/>
      <c r="O23" s="790"/>
      <c r="P23" s="791"/>
      <c r="Q23" s="792">
        <v>9560</v>
      </c>
      <c r="R23" s="793"/>
      <c r="S23" s="793"/>
      <c r="T23" s="793"/>
      <c r="U23" s="793"/>
      <c r="V23" s="793">
        <v>9354</v>
      </c>
      <c r="W23" s="793"/>
      <c r="X23" s="793"/>
      <c r="Y23" s="793"/>
      <c r="Z23" s="793"/>
      <c r="AA23" s="793">
        <v>207</v>
      </c>
      <c r="AB23" s="793"/>
      <c r="AC23" s="793"/>
      <c r="AD23" s="793"/>
      <c r="AE23" s="794"/>
      <c r="AF23" s="795">
        <v>157</v>
      </c>
      <c r="AG23" s="793"/>
      <c r="AH23" s="793"/>
      <c r="AI23" s="793"/>
      <c r="AJ23" s="796"/>
      <c r="AK23" s="797"/>
      <c r="AL23" s="798"/>
      <c r="AM23" s="798"/>
      <c r="AN23" s="798"/>
      <c r="AO23" s="798"/>
      <c r="AP23" s="793">
        <v>6475</v>
      </c>
      <c r="AQ23" s="793"/>
      <c r="AR23" s="793"/>
      <c r="AS23" s="793"/>
      <c r="AT23" s="793"/>
      <c r="AU23" s="809"/>
      <c r="AV23" s="809"/>
      <c r="AW23" s="809"/>
      <c r="AX23" s="809"/>
      <c r="AY23" s="810"/>
      <c r="AZ23" s="811" t="s">
        <v>121</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377</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378</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356</v>
      </c>
      <c r="B26" s="728"/>
      <c r="C26" s="728"/>
      <c r="D26" s="728"/>
      <c r="E26" s="728"/>
      <c r="F26" s="728"/>
      <c r="G26" s="728"/>
      <c r="H26" s="728"/>
      <c r="I26" s="728"/>
      <c r="J26" s="728"/>
      <c r="K26" s="728"/>
      <c r="L26" s="728"/>
      <c r="M26" s="728"/>
      <c r="N26" s="728"/>
      <c r="O26" s="728"/>
      <c r="P26" s="729"/>
      <c r="Q26" s="733" t="s">
        <v>379</v>
      </c>
      <c r="R26" s="734"/>
      <c r="S26" s="734"/>
      <c r="T26" s="734"/>
      <c r="U26" s="735"/>
      <c r="V26" s="733" t="s">
        <v>380</v>
      </c>
      <c r="W26" s="734"/>
      <c r="X26" s="734"/>
      <c r="Y26" s="734"/>
      <c r="Z26" s="735"/>
      <c r="AA26" s="733" t="s">
        <v>381</v>
      </c>
      <c r="AB26" s="734"/>
      <c r="AC26" s="734"/>
      <c r="AD26" s="734"/>
      <c r="AE26" s="734"/>
      <c r="AF26" s="814" t="s">
        <v>382</v>
      </c>
      <c r="AG26" s="815"/>
      <c r="AH26" s="815"/>
      <c r="AI26" s="815"/>
      <c r="AJ26" s="816"/>
      <c r="AK26" s="734" t="s">
        <v>383</v>
      </c>
      <c r="AL26" s="734"/>
      <c r="AM26" s="734"/>
      <c r="AN26" s="734"/>
      <c r="AO26" s="735"/>
      <c r="AP26" s="733" t="s">
        <v>384</v>
      </c>
      <c r="AQ26" s="734"/>
      <c r="AR26" s="734"/>
      <c r="AS26" s="734"/>
      <c r="AT26" s="735"/>
      <c r="AU26" s="733" t="s">
        <v>385</v>
      </c>
      <c r="AV26" s="734"/>
      <c r="AW26" s="734"/>
      <c r="AX26" s="734"/>
      <c r="AY26" s="735"/>
      <c r="AZ26" s="733" t="s">
        <v>386</v>
      </c>
      <c r="BA26" s="734"/>
      <c r="BB26" s="734"/>
      <c r="BC26" s="734"/>
      <c r="BD26" s="735"/>
      <c r="BE26" s="733" t="s">
        <v>363</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387</v>
      </c>
      <c r="C28" s="750"/>
      <c r="D28" s="750"/>
      <c r="E28" s="750"/>
      <c r="F28" s="750"/>
      <c r="G28" s="750"/>
      <c r="H28" s="750"/>
      <c r="I28" s="750"/>
      <c r="J28" s="750"/>
      <c r="K28" s="750"/>
      <c r="L28" s="750"/>
      <c r="M28" s="750"/>
      <c r="N28" s="750"/>
      <c r="O28" s="750"/>
      <c r="P28" s="751"/>
      <c r="Q28" s="822">
        <v>2418</v>
      </c>
      <c r="R28" s="823"/>
      <c r="S28" s="823"/>
      <c r="T28" s="823"/>
      <c r="U28" s="823"/>
      <c r="V28" s="823">
        <v>2237</v>
      </c>
      <c r="W28" s="823"/>
      <c r="X28" s="823"/>
      <c r="Y28" s="823"/>
      <c r="Z28" s="823"/>
      <c r="AA28" s="823">
        <v>182</v>
      </c>
      <c r="AB28" s="823"/>
      <c r="AC28" s="823"/>
      <c r="AD28" s="823"/>
      <c r="AE28" s="824"/>
      <c r="AF28" s="825">
        <v>182</v>
      </c>
      <c r="AG28" s="823"/>
      <c r="AH28" s="823"/>
      <c r="AI28" s="823"/>
      <c r="AJ28" s="826"/>
      <c r="AK28" s="827">
        <v>162</v>
      </c>
      <c r="AL28" s="828"/>
      <c r="AM28" s="828"/>
      <c r="AN28" s="828"/>
      <c r="AO28" s="828"/>
      <c r="AP28" s="828" t="s">
        <v>485</v>
      </c>
      <c r="AQ28" s="828"/>
      <c r="AR28" s="828"/>
      <c r="AS28" s="828"/>
      <c r="AT28" s="828"/>
      <c r="AU28" s="828" t="s">
        <v>485</v>
      </c>
      <c r="AV28" s="828"/>
      <c r="AW28" s="828"/>
      <c r="AX28" s="828"/>
      <c r="AY28" s="828"/>
      <c r="AZ28" s="829" t="s">
        <v>485</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388</v>
      </c>
      <c r="C29" s="781"/>
      <c r="D29" s="781"/>
      <c r="E29" s="781"/>
      <c r="F29" s="781"/>
      <c r="G29" s="781"/>
      <c r="H29" s="781"/>
      <c r="I29" s="781"/>
      <c r="J29" s="781"/>
      <c r="K29" s="781"/>
      <c r="L29" s="781"/>
      <c r="M29" s="781"/>
      <c r="N29" s="781"/>
      <c r="O29" s="781"/>
      <c r="P29" s="782"/>
      <c r="Q29" s="783">
        <v>1959</v>
      </c>
      <c r="R29" s="784"/>
      <c r="S29" s="784"/>
      <c r="T29" s="784"/>
      <c r="U29" s="784"/>
      <c r="V29" s="784">
        <v>1784</v>
      </c>
      <c r="W29" s="784"/>
      <c r="X29" s="784"/>
      <c r="Y29" s="784"/>
      <c r="Z29" s="784"/>
      <c r="AA29" s="784">
        <v>175</v>
      </c>
      <c r="AB29" s="784"/>
      <c r="AC29" s="784"/>
      <c r="AD29" s="784"/>
      <c r="AE29" s="785"/>
      <c r="AF29" s="786">
        <v>175</v>
      </c>
      <c r="AG29" s="787"/>
      <c r="AH29" s="787"/>
      <c r="AI29" s="787"/>
      <c r="AJ29" s="788"/>
      <c r="AK29" s="834">
        <v>278</v>
      </c>
      <c r="AL29" s="830"/>
      <c r="AM29" s="830"/>
      <c r="AN29" s="830"/>
      <c r="AO29" s="830"/>
      <c r="AP29" s="830" t="s">
        <v>485</v>
      </c>
      <c r="AQ29" s="830"/>
      <c r="AR29" s="830"/>
      <c r="AS29" s="830"/>
      <c r="AT29" s="830"/>
      <c r="AU29" s="830" t="s">
        <v>485</v>
      </c>
      <c r="AV29" s="830"/>
      <c r="AW29" s="830"/>
      <c r="AX29" s="830"/>
      <c r="AY29" s="830"/>
      <c r="AZ29" s="831" t="s">
        <v>485</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389</v>
      </c>
      <c r="C30" s="781"/>
      <c r="D30" s="781"/>
      <c r="E30" s="781"/>
      <c r="F30" s="781"/>
      <c r="G30" s="781"/>
      <c r="H30" s="781"/>
      <c r="I30" s="781"/>
      <c r="J30" s="781"/>
      <c r="K30" s="781"/>
      <c r="L30" s="781"/>
      <c r="M30" s="781"/>
      <c r="N30" s="781"/>
      <c r="O30" s="781"/>
      <c r="P30" s="782"/>
      <c r="Q30" s="783">
        <v>366</v>
      </c>
      <c r="R30" s="784"/>
      <c r="S30" s="784"/>
      <c r="T30" s="784"/>
      <c r="U30" s="784"/>
      <c r="V30" s="784">
        <v>354</v>
      </c>
      <c r="W30" s="784"/>
      <c r="X30" s="784"/>
      <c r="Y30" s="784"/>
      <c r="Z30" s="784"/>
      <c r="AA30" s="784">
        <v>12</v>
      </c>
      <c r="AB30" s="784"/>
      <c r="AC30" s="784"/>
      <c r="AD30" s="784"/>
      <c r="AE30" s="785"/>
      <c r="AF30" s="786">
        <v>12</v>
      </c>
      <c r="AG30" s="787"/>
      <c r="AH30" s="787"/>
      <c r="AI30" s="787"/>
      <c r="AJ30" s="788"/>
      <c r="AK30" s="834">
        <v>75</v>
      </c>
      <c r="AL30" s="830"/>
      <c r="AM30" s="830"/>
      <c r="AN30" s="830"/>
      <c r="AO30" s="830"/>
      <c r="AP30" s="830" t="s">
        <v>485</v>
      </c>
      <c r="AQ30" s="830"/>
      <c r="AR30" s="830"/>
      <c r="AS30" s="830"/>
      <c r="AT30" s="830"/>
      <c r="AU30" s="830" t="s">
        <v>485</v>
      </c>
      <c r="AV30" s="830"/>
      <c r="AW30" s="830"/>
      <c r="AX30" s="830"/>
      <c r="AY30" s="830"/>
      <c r="AZ30" s="831" t="s">
        <v>485</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390</v>
      </c>
      <c r="C31" s="781"/>
      <c r="D31" s="781"/>
      <c r="E31" s="781"/>
      <c r="F31" s="781"/>
      <c r="G31" s="781"/>
      <c r="H31" s="781"/>
      <c r="I31" s="781"/>
      <c r="J31" s="781"/>
      <c r="K31" s="781"/>
      <c r="L31" s="781"/>
      <c r="M31" s="781"/>
      <c r="N31" s="781"/>
      <c r="O31" s="781"/>
      <c r="P31" s="782"/>
      <c r="Q31" s="783">
        <v>12</v>
      </c>
      <c r="R31" s="784"/>
      <c r="S31" s="784"/>
      <c r="T31" s="784"/>
      <c r="U31" s="784"/>
      <c r="V31" s="784">
        <v>11</v>
      </c>
      <c r="W31" s="784"/>
      <c r="X31" s="784"/>
      <c r="Y31" s="784"/>
      <c r="Z31" s="784"/>
      <c r="AA31" s="784">
        <v>1</v>
      </c>
      <c r="AB31" s="784"/>
      <c r="AC31" s="784"/>
      <c r="AD31" s="784"/>
      <c r="AE31" s="785"/>
      <c r="AF31" s="786">
        <v>1</v>
      </c>
      <c r="AG31" s="787"/>
      <c r="AH31" s="787"/>
      <c r="AI31" s="787"/>
      <c r="AJ31" s="788"/>
      <c r="AK31" s="834" t="s">
        <v>485</v>
      </c>
      <c r="AL31" s="830"/>
      <c r="AM31" s="830"/>
      <c r="AN31" s="830"/>
      <c r="AO31" s="830"/>
      <c r="AP31" s="830" t="s">
        <v>485</v>
      </c>
      <c r="AQ31" s="830"/>
      <c r="AR31" s="830"/>
      <c r="AS31" s="830"/>
      <c r="AT31" s="830"/>
      <c r="AU31" s="830" t="s">
        <v>485</v>
      </c>
      <c r="AV31" s="830"/>
      <c r="AW31" s="830"/>
      <c r="AX31" s="830"/>
      <c r="AY31" s="830"/>
      <c r="AZ31" s="831" t="s">
        <v>485</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391</v>
      </c>
      <c r="C32" s="781"/>
      <c r="D32" s="781"/>
      <c r="E32" s="781"/>
      <c r="F32" s="781"/>
      <c r="G32" s="781"/>
      <c r="H32" s="781"/>
      <c r="I32" s="781"/>
      <c r="J32" s="781"/>
      <c r="K32" s="781"/>
      <c r="L32" s="781"/>
      <c r="M32" s="781"/>
      <c r="N32" s="781"/>
      <c r="O32" s="781"/>
      <c r="P32" s="782"/>
      <c r="Q32" s="783">
        <v>423</v>
      </c>
      <c r="R32" s="784"/>
      <c r="S32" s="784"/>
      <c r="T32" s="784"/>
      <c r="U32" s="784"/>
      <c r="V32" s="784">
        <v>325</v>
      </c>
      <c r="W32" s="784"/>
      <c r="X32" s="784"/>
      <c r="Y32" s="784"/>
      <c r="Z32" s="784"/>
      <c r="AA32" s="784">
        <v>97</v>
      </c>
      <c r="AB32" s="784"/>
      <c r="AC32" s="784"/>
      <c r="AD32" s="784"/>
      <c r="AE32" s="785"/>
      <c r="AF32" s="786">
        <v>751</v>
      </c>
      <c r="AG32" s="787"/>
      <c r="AH32" s="787"/>
      <c r="AI32" s="787"/>
      <c r="AJ32" s="788"/>
      <c r="AK32" s="834">
        <v>1</v>
      </c>
      <c r="AL32" s="830"/>
      <c r="AM32" s="830"/>
      <c r="AN32" s="830"/>
      <c r="AO32" s="830"/>
      <c r="AP32" s="830">
        <v>1135</v>
      </c>
      <c r="AQ32" s="830"/>
      <c r="AR32" s="830"/>
      <c r="AS32" s="830"/>
      <c r="AT32" s="830"/>
      <c r="AU32" s="830">
        <v>0</v>
      </c>
      <c r="AV32" s="830"/>
      <c r="AW32" s="830"/>
      <c r="AX32" s="830"/>
      <c r="AY32" s="830"/>
      <c r="AZ32" s="831" t="s">
        <v>485</v>
      </c>
      <c r="BA32" s="831"/>
      <c r="BB32" s="831"/>
      <c r="BC32" s="831"/>
      <c r="BD32" s="831"/>
      <c r="BE32" s="832" t="s">
        <v>392</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393</v>
      </c>
      <c r="C33" s="781"/>
      <c r="D33" s="781"/>
      <c r="E33" s="781"/>
      <c r="F33" s="781"/>
      <c r="G33" s="781"/>
      <c r="H33" s="781"/>
      <c r="I33" s="781"/>
      <c r="J33" s="781"/>
      <c r="K33" s="781"/>
      <c r="L33" s="781"/>
      <c r="M33" s="781"/>
      <c r="N33" s="781"/>
      <c r="O33" s="781"/>
      <c r="P33" s="782"/>
      <c r="Q33" s="783">
        <v>230</v>
      </c>
      <c r="R33" s="784"/>
      <c r="S33" s="784"/>
      <c r="T33" s="784"/>
      <c r="U33" s="784"/>
      <c r="V33" s="784">
        <v>218</v>
      </c>
      <c r="W33" s="784"/>
      <c r="X33" s="784"/>
      <c r="Y33" s="784"/>
      <c r="Z33" s="784"/>
      <c r="AA33" s="784">
        <v>12</v>
      </c>
      <c r="AB33" s="784"/>
      <c r="AC33" s="784"/>
      <c r="AD33" s="784"/>
      <c r="AE33" s="785"/>
      <c r="AF33" s="786">
        <v>105</v>
      </c>
      <c r="AG33" s="787"/>
      <c r="AH33" s="787"/>
      <c r="AI33" s="787"/>
      <c r="AJ33" s="788"/>
      <c r="AK33" s="834">
        <v>143</v>
      </c>
      <c r="AL33" s="830"/>
      <c r="AM33" s="830"/>
      <c r="AN33" s="830"/>
      <c r="AO33" s="830"/>
      <c r="AP33" s="830">
        <v>2344</v>
      </c>
      <c r="AQ33" s="830"/>
      <c r="AR33" s="830"/>
      <c r="AS33" s="830"/>
      <c r="AT33" s="830"/>
      <c r="AU33" s="830">
        <v>2175</v>
      </c>
      <c r="AV33" s="830"/>
      <c r="AW33" s="830"/>
      <c r="AX33" s="830"/>
      <c r="AY33" s="830"/>
      <c r="AZ33" s="831" t="s">
        <v>485</v>
      </c>
      <c r="BA33" s="831"/>
      <c r="BB33" s="831"/>
      <c r="BC33" s="831"/>
      <c r="BD33" s="831"/>
      <c r="BE33" s="832" t="s">
        <v>392</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375</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1226</v>
      </c>
      <c r="AG63" s="844"/>
      <c r="AH63" s="844"/>
      <c r="AI63" s="844"/>
      <c r="AJ63" s="845"/>
      <c r="AK63" s="846"/>
      <c r="AL63" s="841"/>
      <c r="AM63" s="841"/>
      <c r="AN63" s="841"/>
      <c r="AO63" s="841"/>
      <c r="AP63" s="844">
        <v>3479</v>
      </c>
      <c r="AQ63" s="844"/>
      <c r="AR63" s="844"/>
      <c r="AS63" s="844"/>
      <c r="AT63" s="844"/>
      <c r="AU63" s="844">
        <v>2175</v>
      </c>
      <c r="AV63" s="844"/>
      <c r="AW63" s="844"/>
      <c r="AX63" s="844"/>
      <c r="AY63" s="844"/>
      <c r="AZ63" s="848"/>
      <c r="BA63" s="848"/>
      <c r="BB63" s="848"/>
      <c r="BC63" s="848"/>
      <c r="BD63" s="848"/>
      <c r="BE63" s="849"/>
      <c r="BF63" s="849"/>
      <c r="BG63" s="849"/>
      <c r="BH63" s="849"/>
      <c r="BI63" s="850"/>
      <c r="BJ63" s="851" t="s">
        <v>121</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396</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379</v>
      </c>
      <c r="R66" s="734"/>
      <c r="S66" s="734"/>
      <c r="T66" s="734"/>
      <c r="U66" s="735"/>
      <c r="V66" s="733" t="s">
        <v>380</v>
      </c>
      <c r="W66" s="734"/>
      <c r="X66" s="734"/>
      <c r="Y66" s="734"/>
      <c r="Z66" s="735"/>
      <c r="AA66" s="733" t="s">
        <v>381</v>
      </c>
      <c r="AB66" s="734"/>
      <c r="AC66" s="734"/>
      <c r="AD66" s="734"/>
      <c r="AE66" s="735"/>
      <c r="AF66" s="854" t="s">
        <v>382</v>
      </c>
      <c r="AG66" s="815"/>
      <c r="AH66" s="815"/>
      <c r="AI66" s="815"/>
      <c r="AJ66" s="855"/>
      <c r="AK66" s="733" t="s">
        <v>383</v>
      </c>
      <c r="AL66" s="728"/>
      <c r="AM66" s="728"/>
      <c r="AN66" s="728"/>
      <c r="AO66" s="729"/>
      <c r="AP66" s="733" t="s">
        <v>384</v>
      </c>
      <c r="AQ66" s="734"/>
      <c r="AR66" s="734"/>
      <c r="AS66" s="734"/>
      <c r="AT66" s="735"/>
      <c r="AU66" s="733" t="s">
        <v>398</v>
      </c>
      <c r="AV66" s="734"/>
      <c r="AW66" s="734"/>
      <c r="AX66" s="734"/>
      <c r="AY66" s="735"/>
      <c r="AZ66" s="733" t="s">
        <v>363</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544</v>
      </c>
      <c r="C68" s="870"/>
      <c r="D68" s="870"/>
      <c r="E68" s="870"/>
      <c r="F68" s="870"/>
      <c r="G68" s="870"/>
      <c r="H68" s="870"/>
      <c r="I68" s="870"/>
      <c r="J68" s="870"/>
      <c r="K68" s="870"/>
      <c r="L68" s="870"/>
      <c r="M68" s="870"/>
      <c r="N68" s="870"/>
      <c r="O68" s="870"/>
      <c r="P68" s="871"/>
      <c r="Q68" s="872">
        <v>2</v>
      </c>
      <c r="R68" s="866"/>
      <c r="S68" s="866"/>
      <c r="T68" s="866"/>
      <c r="U68" s="866"/>
      <c r="V68" s="866">
        <v>1</v>
      </c>
      <c r="W68" s="866"/>
      <c r="X68" s="866"/>
      <c r="Y68" s="866"/>
      <c r="Z68" s="866"/>
      <c r="AA68" s="866">
        <v>1</v>
      </c>
      <c r="AB68" s="866"/>
      <c r="AC68" s="866"/>
      <c r="AD68" s="866"/>
      <c r="AE68" s="866"/>
      <c r="AF68" s="866">
        <v>1</v>
      </c>
      <c r="AG68" s="866"/>
      <c r="AH68" s="866"/>
      <c r="AI68" s="866"/>
      <c r="AJ68" s="866"/>
      <c r="AK68" s="866" t="s">
        <v>485</v>
      </c>
      <c r="AL68" s="866"/>
      <c r="AM68" s="866"/>
      <c r="AN68" s="866"/>
      <c r="AO68" s="866"/>
      <c r="AP68" s="866" t="s">
        <v>485</v>
      </c>
      <c r="AQ68" s="866"/>
      <c r="AR68" s="866"/>
      <c r="AS68" s="866"/>
      <c r="AT68" s="866"/>
      <c r="AU68" s="866" t="s">
        <v>485</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545</v>
      </c>
      <c r="C69" s="874"/>
      <c r="D69" s="874"/>
      <c r="E69" s="874"/>
      <c r="F69" s="874"/>
      <c r="G69" s="874"/>
      <c r="H69" s="874"/>
      <c r="I69" s="874"/>
      <c r="J69" s="874"/>
      <c r="K69" s="874"/>
      <c r="L69" s="874"/>
      <c r="M69" s="874"/>
      <c r="N69" s="874"/>
      <c r="O69" s="874"/>
      <c r="P69" s="875"/>
      <c r="Q69" s="876">
        <v>4557</v>
      </c>
      <c r="R69" s="830"/>
      <c r="S69" s="830"/>
      <c r="T69" s="830"/>
      <c r="U69" s="830"/>
      <c r="V69" s="830">
        <v>3585</v>
      </c>
      <c r="W69" s="830"/>
      <c r="X69" s="830"/>
      <c r="Y69" s="830"/>
      <c r="Z69" s="830"/>
      <c r="AA69" s="830">
        <v>972</v>
      </c>
      <c r="AB69" s="830"/>
      <c r="AC69" s="830"/>
      <c r="AD69" s="830"/>
      <c r="AE69" s="830"/>
      <c r="AF69" s="830">
        <v>972</v>
      </c>
      <c r="AG69" s="830"/>
      <c r="AH69" s="830"/>
      <c r="AI69" s="830"/>
      <c r="AJ69" s="830"/>
      <c r="AK69" s="830">
        <v>2</v>
      </c>
      <c r="AL69" s="830"/>
      <c r="AM69" s="830"/>
      <c r="AN69" s="830"/>
      <c r="AO69" s="830"/>
      <c r="AP69" s="830" t="s">
        <v>485</v>
      </c>
      <c r="AQ69" s="830"/>
      <c r="AR69" s="830"/>
      <c r="AS69" s="830"/>
      <c r="AT69" s="830"/>
      <c r="AU69" s="830" t="s">
        <v>485</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546</v>
      </c>
      <c r="C70" s="874"/>
      <c r="D70" s="874"/>
      <c r="E70" s="874"/>
      <c r="F70" s="874"/>
      <c r="G70" s="874"/>
      <c r="H70" s="874"/>
      <c r="I70" s="874"/>
      <c r="J70" s="874"/>
      <c r="K70" s="874"/>
      <c r="L70" s="874"/>
      <c r="M70" s="874"/>
      <c r="N70" s="874"/>
      <c r="O70" s="874"/>
      <c r="P70" s="875"/>
      <c r="Q70" s="876">
        <v>101</v>
      </c>
      <c r="R70" s="830"/>
      <c r="S70" s="830"/>
      <c r="T70" s="830"/>
      <c r="U70" s="830"/>
      <c r="V70" s="830">
        <v>70</v>
      </c>
      <c r="W70" s="830"/>
      <c r="X70" s="830"/>
      <c r="Y70" s="830"/>
      <c r="Z70" s="830"/>
      <c r="AA70" s="830">
        <v>31</v>
      </c>
      <c r="AB70" s="830"/>
      <c r="AC70" s="830"/>
      <c r="AD70" s="830"/>
      <c r="AE70" s="830"/>
      <c r="AF70" s="830">
        <v>31</v>
      </c>
      <c r="AG70" s="830"/>
      <c r="AH70" s="830"/>
      <c r="AI70" s="830"/>
      <c r="AJ70" s="830"/>
      <c r="AK70" s="830" t="s">
        <v>485</v>
      </c>
      <c r="AL70" s="830"/>
      <c r="AM70" s="830"/>
      <c r="AN70" s="830"/>
      <c r="AO70" s="830"/>
      <c r="AP70" s="830" t="s">
        <v>485</v>
      </c>
      <c r="AQ70" s="830"/>
      <c r="AR70" s="830"/>
      <c r="AS70" s="830"/>
      <c r="AT70" s="830"/>
      <c r="AU70" s="830" t="s">
        <v>485</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547</v>
      </c>
      <c r="C71" s="874"/>
      <c r="D71" s="874"/>
      <c r="E71" s="874"/>
      <c r="F71" s="874"/>
      <c r="G71" s="874"/>
      <c r="H71" s="874"/>
      <c r="I71" s="874"/>
      <c r="J71" s="874"/>
      <c r="K71" s="874"/>
      <c r="L71" s="874"/>
      <c r="M71" s="874"/>
      <c r="N71" s="874"/>
      <c r="O71" s="874"/>
      <c r="P71" s="875"/>
      <c r="Q71" s="876">
        <v>29</v>
      </c>
      <c r="R71" s="830"/>
      <c r="S71" s="830"/>
      <c r="T71" s="830"/>
      <c r="U71" s="830"/>
      <c r="V71" s="830">
        <v>24</v>
      </c>
      <c r="W71" s="830"/>
      <c r="X71" s="830"/>
      <c r="Y71" s="830"/>
      <c r="Z71" s="830"/>
      <c r="AA71" s="830">
        <v>5</v>
      </c>
      <c r="AB71" s="830"/>
      <c r="AC71" s="830"/>
      <c r="AD71" s="830"/>
      <c r="AE71" s="830"/>
      <c r="AF71" s="830">
        <v>5</v>
      </c>
      <c r="AG71" s="830"/>
      <c r="AH71" s="830"/>
      <c r="AI71" s="830"/>
      <c r="AJ71" s="830"/>
      <c r="AK71" s="830" t="s">
        <v>485</v>
      </c>
      <c r="AL71" s="830"/>
      <c r="AM71" s="830"/>
      <c r="AN71" s="830"/>
      <c r="AO71" s="830"/>
      <c r="AP71" s="830" t="s">
        <v>485</v>
      </c>
      <c r="AQ71" s="830"/>
      <c r="AR71" s="830"/>
      <c r="AS71" s="830"/>
      <c r="AT71" s="830"/>
      <c r="AU71" s="830" t="s">
        <v>485</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548</v>
      </c>
      <c r="C72" s="874"/>
      <c r="D72" s="874"/>
      <c r="E72" s="874"/>
      <c r="F72" s="874"/>
      <c r="G72" s="874"/>
      <c r="H72" s="874"/>
      <c r="I72" s="874"/>
      <c r="J72" s="874"/>
      <c r="K72" s="874"/>
      <c r="L72" s="874"/>
      <c r="M72" s="874"/>
      <c r="N72" s="874"/>
      <c r="O72" s="874"/>
      <c r="P72" s="875"/>
      <c r="Q72" s="876">
        <v>1147</v>
      </c>
      <c r="R72" s="830"/>
      <c r="S72" s="830"/>
      <c r="T72" s="830"/>
      <c r="U72" s="830"/>
      <c r="V72" s="830">
        <v>1116</v>
      </c>
      <c r="W72" s="830"/>
      <c r="X72" s="830"/>
      <c r="Y72" s="830"/>
      <c r="Z72" s="830"/>
      <c r="AA72" s="830">
        <v>31</v>
      </c>
      <c r="AB72" s="830"/>
      <c r="AC72" s="830"/>
      <c r="AD72" s="830"/>
      <c r="AE72" s="830"/>
      <c r="AF72" s="830">
        <v>24</v>
      </c>
      <c r="AG72" s="830"/>
      <c r="AH72" s="830"/>
      <c r="AI72" s="830"/>
      <c r="AJ72" s="830"/>
      <c r="AK72" s="830" t="s">
        <v>485</v>
      </c>
      <c r="AL72" s="830"/>
      <c r="AM72" s="830"/>
      <c r="AN72" s="830"/>
      <c r="AO72" s="830"/>
      <c r="AP72" s="830">
        <v>675</v>
      </c>
      <c r="AQ72" s="830"/>
      <c r="AR72" s="830"/>
      <c r="AS72" s="830"/>
      <c r="AT72" s="830"/>
      <c r="AU72" s="830">
        <v>212</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549</v>
      </c>
      <c r="C73" s="874"/>
      <c r="D73" s="874"/>
      <c r="E73" s="874"/>
      <c r="F73" s="874"/>
      <c r="G73" s="874"/>
      <c r="H73" s="874"/>
      <c r="I73" s="874"/>
      <c r="J73" s="874"/>
      <c r="K73" s="874"/>
      <c r="L73" s="874"/>
      <c r="M73" s="874"/>
      <c r="N73" s="874"/>
      <c r="O73" s="874"/>
      <c r="P73" s="875"/>
      <c r="Q73" s="876">
        <v>11706</v>
      </c>
      <c r="R73" s="830"/>
      <c r="S73" s="830"/>
      <c r="T73" s="830"/>
      <c r="U73" s="830"/>
      <c r="V73" s="830">
        <v>11704</v>
      </c>
      <c r="W73" s="830"/>
      <c r="X73" s="830"/>
      <c r="Y73" s="830"/>
      <c r="Z73" s="830"/>
      <c r="AA73" s="830">
        <v>2</v>
      </c>
      <c r="AB73" s="830"/>
      <c r="AC73" s="830"/>
      <c r="AD73" s="830"/>
      <c r="AE73" s="830"/>
      <c r="AF73" s="830">
        <v>2</v>
      </c>
      <c r="AG73" s="830"/>
      <c r="AH73" s="830"/>
      <c r="AI73" s="830"/>
      <c r="AJ73" s="830"/>
      <c r="AK73" s="830" t="s">
        <v>485</v>
      </c>
      <c r="AL73" s="830"/>
      <c r="AM73" s="830"/>
      <c r="AN73" s="830"/>
      <c r="AO73" s="830"/>
      <c r="AP73" s="830" t="s">
        <v>485</v>
      </c>
      <c r="AQ73" s="830"/>
      <c r="AR73" s="830"/>
      <c r="AS73" s="830"/>
      <c r="AT73" s="830"/>
      <c r="AU73" s="830" t="s">
        <v>485</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550</v>
      </c>
      <c r="C74" s="874"/>
      <c r="D74" s="874"/>
      <c r="E74" s="874"/>
      <c r="F74" s="874"/>
      <c r="G74" s="874"/>
      <c r="H74" s="874"/>
      <c r="I74" s="874"/>
      <c r="J74" s="874"/>
      <c r="K74" s="874"/>
      <c r="L74" s="874"/>
      <c r="M74" s="874"/>
      <c r="N74" s="874"/>
      <c r="O74" s="874"/>
      <c r="P74" s="875"/>
      <c r="Q74" s="876">
        <v>80</v>
      </c>
      <c r="R74" s="830"/>
      <c r="S74" s="830"/>
      <c r="T74" s="830"/>
      <c r="U74" s="830"/>
      <c r="V74" s="830">
        <v>73</v>
      </c>
      <c r="W74" s="830"/>
      <c r="X74" s="830"/>
      <c r="Y74" s="830"/>
      <c r="Z74" s="830"/>
      <c r="AA74" s="830">
        <v>7</v>
      </c>
      <c r="AB74" s="830"/>
      <c r="AC74" s="830"/>
      <c r="AD74" s="830"/>
      <c r="AE74" s="830"/>
      <c r="AF74" s="830">
        <v>7</v>
      </c>
      <c r="AG74" s="830"/>
      <c r="AH74" s="830"/>
      <c r="AI74" s="830"/>
      <c r="AJ74" s="830"/>
      <c r="AK74" s="830">
        <v>20</v>
      </c>
      <c r="AL74" s="830"/>
      <c r="AM74" s="830"/>
      <c r="AN74" s="830"/>
      <c r="AO74" s="830"/>
      <c r="AP74" s="830" t="s">
        <v>485</v>
      </c>
      <c r="AQ74" s="830"/>
      <c r="AR74" s="830"/>
      <c r="AS74" s="830"/>
      <c r="AT74" s="830"/>
      <c r="AU74" s="830" t="s">
        <v>485</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t="s">
        <v>551</v>
      </c>
      <c r="C75" s="874"/>
      <c r="D75" s="874"/>
      <c r="E75" s="874"/>
      <c r="F75" s="874"/>
      <c r="G75" s="874"/>
      <c r="H75" s="874"/>
      <c r="I75" s="874"/>
      <c r="J75" s="874"/>
      <c r="K75" s="874"/>
      <c r="L75" s="874"/>
      <c r="M75" s="874"/>
      <c r="N75" s="874"/>
      <c r="O75" s="874"/>
      <c r="P75" s="875"/>
      <c r="Q75" s="877">
        <v>141377</v>
      </c>
      <c r="R75" s="878"/>
      <c r="S75" s="878"/>
      <c r="T75" s="878"/>
      <c r="U75" s="834"/>
      <c r="V75" s="879">
        <v>138807</v>
      </c>
      <c r="W75" s="878"/>
      <c r="X75" s="878"/>
      <c r="Y75" s="878"/>
      <c r="Z75" s="834"/>
      <c r="AA75" s="879">
        <v>2570</v>
      </c>
      <c r="AB75" s="878"/>
      <c r="AC75" s="878"/>
      <c r="AD75" s="878"/>
      <c r="AE75" s="834"/>
      <c r="AF75" s="879">
        <v>2570</v>
      </c>
      <c r="AG75" s="878"/>
      <c r="AH75" s="878"/>
      <c r="AI75" s="878"/>
      <c r="AJ75" s="834"/>
      <c r="AK75" s="879" t="s">
        <v>485</v>
      </c>
      <c r="AL75" s="878"/>
      <c r="AM75" s="878"/>
      <c r="AN75" s="878"/>
      <c r="AO75" s="834"/>
      <c r="AP75" s="879" t="s">
        <v>485</v>
      </c>
      <c r="AQ75" s="878"/>
      <c r="AR75" s="878"/>
      <c r="AS75" s="878"/>
      <c r="AT75" s="834"/>
      <c r="AU75" s="879" t="s">
        <v>485</v>
      </c>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375</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3612</v>
      </c>
      <c r="AG88" s="844"/>
      <c r="AH88" s="844"/>
      <c r="AI88" s="844"/>
      <c r="AJ88" s="844"/>
      <c r="AK88" s="841"/>
      <c r="AL88" s="841"/>
      <c r="AM88" s="841"/>
      <c r="AN88" s="841"/>
      <c r="AO88" s="841"/>
      <c r="AP88" s="844">
        <v>675</v>
      </c>
      <c r="AQ88" s="844"/>
      <c r="AR88" s="844"/>
      <c r="AS88" s="844"/>
      <c r="AT88" s="844"/>
      <c r="AU88" s="844">
        <v>212</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375</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293</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293</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293</v>
      </c>
      <c r="DR109" s="893"/>
      <c r="DS109" s="893"/>
      <c r="DT109" s="893"/>
      <c r="DU109" s="894"/>
      <c r="DV109" s="892" t="s">
        <v>410</v>
      </c>
      <c r="DW109" s="893"/>
      <c r="DX109" s="893"/>
      <c r="DY109" s="893"/>
      <c r="DZ109" s="895"/>
    </row>
    <row r="110" spans="1:131" s="230"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520623</v>
      </c>
      <c r="AB110" s="900"/>
      <c r="AC110" s="900"/>
      <c r="AD110" s="900"/>
      <c r="AE110" s="901"/>
      <c r="AF110" s="902">
        <v>564052</v>
      </c>
      <c r="AG110" s="900"/>
      <c r="AH110" s="900"/>
      <c r="AI110" s="900"/>
      <c r="AJ110" s="901"/>
      <c r="AK110" s="902">
        <v>604298</v>
      </c>
      <c r="AL110" s="900"/>
      <c r="AM110" s="900"/>
      <c r="AN110" s="900"/>
      <c r="AO110" s="901"/>
      <c r="AP110" s="903">
        <v>11.9</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6455100</v>
      </c>
      <c r="BR110" s="931"/>
      <c r="BS110" s="931"/>
      <c r="BT110" s="931"/>
      <c r="BU110" s="931"/>
      <c r="BV110" s="931">
        <v>6490014</v>
      </c>
      <c r="BW110" s="931"/>
      <c r="BX110" s="931"/>
      <c r="BY110" s="931"/>
      <c r="BZ110" s="931"/>
      <c r="CA110" s="931">
        <v>6474598</v>
      </c>
      <c r="CB110" s="931"/>
      <c r="CC110" s="931"/>
      <c r="CD110" s="931"/>
      <c r="CE110" s="931"/>
      <c r="CF110" s="944">
        <v>127.5</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30"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t="s">
        <v>121</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30"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2178661</v>
      </c>
      <c r="BR112" s="926"/>
      <c r="BS112" s="926"/>
      <c r="BT112" s="926"/>
      <c r="BU112" s="926"/>
      <c r="BV112" s="926">
        <v>2207528</v>
      </c>
      <c r="BW112" s="926"/>
      <c r="BX112" s="926"/>
      <c r="BY112" s="926"/>
      <c r="BZ112" s="926"/>
      <c r="CA112" s="926">
        <v>2175024</v>
      </c>
      <c r="CB112" s="926"/>
      <c r="CC112" s="926"/>
      <c r="CD112" s="926"/>
      <c r="CE112" s="926"/>
      <c r="CF112" s="920">
        <v>42.8</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30"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113239</v>
      </c>
      <c r="AB113" s="938"/>
      <c r="AC113" s="938"/>
      <c r="AD113" s="938"/>
      <c r="AE113" s="939"/>
      <c r="AF113" s="940">
        <v>109923</v>
      </c>
      <c r="AG113" s="938"/>
      <c r="AH113" s="938"/>
      <c r="AI113" s="938"/>
      <c r="AJ113" s="939"/>
      <c r="AK113" s="940">
        <v>114048</v>
      </c>
      <c r="AL113" s="938"/>
      <c r="AM113" s="938"/>
      <c r="AN113" s="938"/>
      <c r="AO113" s="939"/>
      <c r="AP113" s="941">
        <v>2.2000000000000002</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285286</v>
      </c>
      <c r="BR113" s="926"/>
      <c r="BS113" s="926"/>
      <c r="BT113" s="926"/>
      <c r="BU113" s="926"/>
      <c r="BV113" s="926">
        <v>243348</v>
      </c>
      <c r="BW113" s="926"/>
      <c r="BX113" s="926"/>
      <c r="BY113" s="926"/>
      <c r="BZ113" s="926"/>
      <c r="CA113" s="926">
        <v>211575</v>
      </c>
      <c r="CB113" s="926"/>
      <c r="CC113" s="926"/>
      <c r="CD113" s="926"/>
      <c r="CE113" s="926"/>
      <c r="CF113" s="920">
        <v>4.2</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30"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42911</v>
      </c>
      <c r="AB114" s="959"/>
      <c r="AC114" s="959"/>
      <c r="AD114" s="959"/>
      <c r="AE114" s="960"/>
      <c r="AF114" s="961">
        <v>45918</v>
      </c>
      <c r="AG114" s="959"/>
      <c r="AH114" s="959"/>
      <c r="AI114" s="959"/>
      <c r="AJ114" s="960"/>
      <c r="AK114" s="961">
        <v>46991</v>
      </c>
      <c r="AL114" s="959"/>
      <c r="AM114" s="959"/>
      <c r="AN114" s="959"/>
      <c r="AO114" s="960"/>
      <c r="AP114" s="962">
        <v>0.9</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459456</v>
      </c>
      <c r="BR114" s="926"/>
      <c r="BS114" s="926"/>
      <c r="BT114" s="926"/>
      <c r="BU114" s="926"/>
      <c r="BV114" s="926">
        <v>430261</v>
      </c>
      <c r="BW114" s="926"/>
      <c r="BX114" s="926"/>
      <c r="BY114" s="926"/>
      <c r="BZ114" s="926"/>
      <c r="CA114" s="926">
        <v>404818</v>
      </c>
      <c r="CB114" s="926"/>
      <c r="CC114" s="926"/>
      <c r="CD114" s="926"/>
      <c r="CE114" s="926"/>
      <c r="CF114" s="920">
        <v>8</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30"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121</v>
      </c>
      <c r="AB115" s="938"/>
      <c r="AC115" s="938"/>
      <c r="AD115" s="938"/>
      <c r="AE115" s="939"/>
      <c r="AF115" s="940" t="s">
        <v>121</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30"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121</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30" customFormat="1" ht="26.25" customHeight="1" x14ac:dyDescent="0.15">
      <c r="A117" s="912" t="s">
        <v>176</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676773</v>
      </c>
      <c r="AB117" s="979"/>
      <c r="AC117" s="979"/>
      <c r="AD117" s="979"/>
      <c r="AE117" s="980"/>
      <c r="AF117" s="981">
        <v>719893</v>
      </c>
      <c r="AG117" s="979"/>
      <c r="AH117" s="979"/>
      <c r="AI117" s="979"/>
      <c r="AJ117" s="980"/>
      <c r="AK117" s="981">
        <v>765337</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30"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293</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30" customFormat="1" ht="26.25" customHeight="1" x14ac:dyDescent="0.15">
      <c r="A119" s="1057"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51" t="s">
        <v>176</v>
      </c>
      <c r="BA119" s="251"/>
      <c r="BB119" s="251"/>
      <c r="BC119" s="251"/>
      <c r="BD119" s="251"/>
      <c r="BE119" s="251"/>
      <c r="BF119" s="251"/>
      <c r="BG119" s="251"/>
      <c r="BH119" s="251"/>
      <c r="BI119" s="251"/>
      <c r="BJ119" s="251"/>
      <c r="BK119" s="251"/>
      <c r="BL119" s="251"/>
      <c r="BM119" s="251"/>
      <c r="BN119" s="251"/>
      <c r="BO119" s="977" t="s">
        <v>440</v>
      </c>
      <c r="BP119" s="1005"/>
      <c r="BQ119" s="999">
        <v>9378503</v>
      </c>
      <c r="BR119" s="1000"/>
      <c r="BS119" s="1000"/>
      <c r="BT119" s="1000"/>
      <c r="BU119" s="1000"/>
      <c r="BV119" s="1000">
        <v>9371151</v>
      </c>
      <c r="BW119" s="1000"/>
      <c r="BX119" s="1000"/>
      <c r="BY119" s="1000"/>
      <c r="BZ119" s="1000"/>
      <c r="CA119" s="1000">
        <v>9266015</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30" customFormat="1" ht="26.25" customHeight="1" x14ac:dyDescent="0.15">
      <c r="A120" s="1058"/>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5594351</v>
      </c>
      <c r="BR120" s="931"/>
      <c r="BS120" s="931"/>
      <c r="BT120" s="931"/>
      <c r="BU120" s="931"/>
      <c r="BV120" s="931">
        <v>5727022</v>
      </c>
      <c r="BW120" s="931"/>
      <c r="BX120" s="931"/>
      <c r="BY120" s="931"/>
      <c r="BZ120" s="931"/>
      <c r="CA120" s="931">
        <v>6000383</v>
      </c>
      <c r="CB120" s="931"/>
      <c r="CC120" s="931"/>
      <c r="CD120" s="931"/>
      <c r="CE120" s="931"/>
      <c r="CF120" s="944">
        <v>118.2</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2178661</v>
      </c>
      <c r="DH120" s="931"/>
      <c r="DI120" s="931"/>
      <c r="DJ120" s="931"/>
      <c r="DK120" s="931"/>
      <c r="DL120" s="931">
        <v>2207528</v>
      </c>
      <c r="DM120" s="931"/>
      <c r="DN120" s="931"/>
      <c r="DO120" s="931"/>
      <c r="DP120" s="931"/>
      <c r="DQ120" s="931">
        <v>2175024</v>
      </c>
      <c r="DR120" s="931"/>
      <c r="DS120" s="931"/>
      <c r="DT120" s="931"/>
      <c r="DU120" s="931"/>
      <c r="DV120" s="932">
        <v>42.8</v>
      </c>
      <c r="DW120" s="932"/>
      <c r="DX120" s="932"/>
      <c r="DY120" s="932"/>
      <c r="DZ120" s="933"/>
    </row>
    <row r="121" spans="1:130" s="230" customFormat="1" ht="26.25" customHeight="1" x14ac:dyDescent="0.15">
      <c r="A121" s="1058"/>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261324</v>
      </c>
      <c r="BR121" s="926"/>
      <c r="BS121" s="926"/>
      <c r="BT121" s="926"/>
      <c r="BU121" s="926"/>
      <c r="BV121" s="926">
        <v>250915</v>
      </c>
      <c r="BW121" s="926"/>
      <c r="BX121" s="926"/>
      <c r="BY121" s="926"/>
      <c r="BZ121" s="926"/>
      <c r="CA121" s="926">
        <v>234051</v>
      </c>
      <c r="CB121" s="926"/>
      <c r="CC121" s="926"/>
      <c r="CD121" s="926"/>
      <c r="CE121" s="926"/>
      <c r="CF121" s="920">
        <v>4.5999999999999996</v>
      </c>
      <c r="CG121" s="921"/>
      <c r="CH121" s="921"/>
      <c r="CI121" s="921"/>
      <c r="CJ121" s="921"/>
      <c r="CK121" s="1009"/>
      <c r="CL121" s="1010"/>
      <c r="CM121" s="1010"/>
      <c r="CN121" s="1010"/>
      <c r="CO121" s="1011"/>
      <c r="CP121" s="1019" t="s">
        <v>390</v>
      </c>
      <c r="CQ121" s="1020"/>
      <c r="CR121" s="1020"/>
      <c r="CS121" s="1020"/>
      <c r="CT121" s="1020"/>
      <c r="CU121" s="1020"/>
      <c r="CV121" s="1020"/>
      <c r="CW121" s="1020"/>
      <c r="CX121" s="1020"/>
      <c r="CY121" s="1020"/>
      <c r="CZ121" s="1020"/>
      <c r="DA121" s="1020"/>
      <c r="DB121" s="1020"/>
      <c r="DC121" s="1020"/>
      <c r="DD121" s="1020"/>
      <c r="DE121" s="1020"/>
      <c r="DF121" s="1021"/>
      <c r="DG121" s="925" t="s">
        <v>121</v>
      </c>
      <c r="DH121" s="926"/>
      <c r="DI121" s="926"/>
      <c r="DJ121" s="926"/>
      <c r="DK121" s="926"/>
      <c r="DL121" s="926" t="s">
        <v>121</v>
      </c>
      <c r="DM121" s="926"/>
      <c r="DN121" s="926"/>
      <c r="DO121" s="926"/>
      <c r="DP121" s="926"/>
      <c r="DQ121" s="926" t="s">
        <v>121</v>
      </c>
      <c r="DR121" s="926"/>
      <c r="DS121" s="926"/>
      <c r="DT121" s="926"/>
      <c r="DU121" s="926"/>
      <c r="DV121" s="927" t="s">
        <v>121</v>
      </c>
      <c r="DW121" s="927"/>
      <c r="DX121" s="927"/>
      <c r="DY121" s="927"/>
      <c r="DZ121" s="928"/>
    </row>
    <row r="122" spans="1:130" s="230" customFormat="1" ht="26.25" customHeight="1" x14ac:dyDescent="0.15">
      <c r="A122" s="1058"/>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5607510</v>
      </c>
      <c r="BR122" s="1000"/>
      <c r="BS122" s="1000"/>
      <c r="BT122" s="1000"/>
      <c r="BU122" s="1000"/>
      <c r="BV122" s="1000">
        <v>5503176</v>
      </c>
      <c r="BW122" s="1000"/>
      <c r="BX122" s="1000"/>
      <c r="BY122" s="1000"/>
      <c r="BZ122" s="1000"/>
      <c r="CA122" s="1000">
        <v>5562664</v>
      </c>
      <c r="CB122" s="1000"/>
      <c r="CC122" s="1000"/>
      <c r="CD122" s="1000"/>
      <c r="CE122" s="1000"/>
      <c r="CF122" s="1017">
        <v>109.6</v>
      </c>
      <c r="CG122" s="1018"/>
      <c r="CH122" s="1018"/>
      <c r="CI122" s="1018"/>
      <c r="CJ122" s="1018"/>
      <c r="CK122" s="1009"/>
      <c r="CL122" s="1010"/>
      <c r="CM122" s="1010"/>
      <c r="CN122" s="1010"/>
      <c r="CO122" s="1011"/>
      <c r="CP122" s="1019" t="s">
        <v>388</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30" customFormat="1" ht="26.25" customHeight="1" x14ac:dyDescent="0.15">
      <c r="A123" s="1058"/>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121</v>
      </c>
      <c r="AB123" s="959"/>
      <c r="AC123" s="959"/>
      <c r="AD123" s="959"/>
      <c r="AE123" s="960"/>
      <c r="AF123" s="961" t="s">
        <v>121</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51" t="s">
        <v>176</v>
      </c>
      <c r="BA123" s="251"/>
      <c r="BB123" s="251"/>
      <c r="BC123" s="251"/>
      <c r="BD123" s="251"/>
      <c r="BE123" s="251"/>
      <c r="BF123" s="251"/>
      <c r="BG123" s="251"/>
      <c r="BH123" s="251"/>
      <c r="BI123" s="251"/>
      <c r="BJ123" s="251"/>
      <c r="BK123" s="251"/>
      <c r="BL123" s="251"/>
      <c r="BM123" s="251"/>
      <c r="BN123" s="251"/>
      <c r="BO123" s="977" t="s">
        <v>448</v>
      </c>
      <c r="BP123" s="1005"/>
      <c r="BQ123" s="1064">
        <v>11463185</v>
      </c>
      <c r="BR123" s="1031"/>
      <c r="BS123" s="1031"/>
      <c r="BT123" s="1031"/>
      <c r="BU123" s="1031"/>
      <c r="BV123" s="1031">
        <v>11481113</v>
      </c>
      <c r="BW123" s="1031"/>
      <c r="BX123" s="1031"/>
      <c r="BY123" s="1031"/>
      <c r="BZ123" s="1031"/>
      <c r="CA123" s="1031">
        <v>11797098</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30" customFormat="1" ht="26.25" customHeight="1" thickBot="1" x14ac:dyDescent="0.2">
      <c r="A124" s="1058"/>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60" t="s">
        <v>449</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121</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30" customFormat="1" ht="26.25" customHeight="1" x14ac:dyDescent="0.15">
      <c r="A125" s="1058"/>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30" customFormat="1" ht="26.25" customHeight="1" thickBot="1" x14ac:dyDescent="0.2">
      <c r="A126" s="1058"/>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30" customFormat="1" ht="26.25" customHeight="1" x14ac:dyDescent="0.15">
      <c r="A127" s="1059"/>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32"/>
      <c r="AV127" s="232"/>
      <c r="AW127" s="232"/>
      <c r="AX127" s="1032" t="s">
        <v>455</v>
      </c>
      <c r="AY127" s="1033"/>
      <c r="AZ127" s="1033"/>
      <c r="BA127" s="1033"/>
      <c r="BB127" s="1033"/>
      <c r="BC127" s="1033"/>
      <c r="BD127" s="1033"/>
      <c r="BE127" s="1034"/>
      <c r="BF127" s="1035" t="s">
        <v>456</v>
      </c>
      <c r="BG127" s="1033"/>
      <c r="BH127" s="1033"/>
      <c r="BI127" s="1033"/>
      <c r="BJ127" s="1033"/>
      <c r="BK127" s="1033"/>
      <c r="BL127" s="1034"/>
      <c r="BM127" s="1035" t="s">
        <v>457</v>
      </c>
      <c r="BN127" s="1033"/>
      <c r="BO127" s="1033"/>
      <c r="BP127" s="1033"/>
      <c r="BQ127" s="1033"/>
      <c r="BR127" s="1033"/>
      <c r="BS127" s="1034"/>
      <c r="BT127" s="1035" t="s">
        <v>458</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30" customFormat="1" ht="26.25" customHeight="1" thickBot="1" x14ac:dyDescent="0.2">
      <c r="A128" s="1042" t="s">
        <v>460</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461</v>
      </c>
      <c r="X128" s="1044"/>
      <c r="Y128" s="1044"/>
      <c r="Z128" s="1045"/>
      <c r="AA128" s="1046">
        <v>78</v>
      </c>
      <c r="AB128" s="1047"/>
      <c r="AC128" s="1047"/>
      <c r="AD128" s="1047"/>
      <c r="AE128" s="1048"/>
      <c r="AF128" s="1049">
        <v>8</v>
      </c>
      <c r="AG128" s="1047"/>
      <c r="AH128" s="1047"/>
      <c r="AI128" s="1047"/>
      <c r="AJ128" s="1048"/>
      <c r="AK128" s="1049">
        <v>5</v>
      </c>
      <c r="AL128" s="1047"/>
      <c r="AM128" s="1047"/>
      <c r="AN128" s="1047"/>
      <c r="AO128" s="1048"/>
      <c r="AP128" s="1050"/>
      <c r="AQ128" s="1051"/>
      <c r="AR128" s="1051"/>
      <c r="AS128" s="1051"/>
      <c r="AT128" s="1052"/>
      <c r="AU128" s="232"/>
      <c r="AV128" s="232"/>
      <c r="AW128" s="232"/>
      <c r="AX128" s="896" t="s">
        <v>462</v>
      </c>
      <c r="AY128" s="897"/>
      <c r="AZ128" s="897"/>
      <c r="BA128" s="897"/>
      <c r="BB128" s="897"/>
      <c r="BC128" s="897"/>
      <c r="BD128" s="897"/>
      <c r="BE128" s="898"/>
      <c r="BF128" s="1053" t="s">
        <v>121</v>
      </c>
      <c r="BG128" s="1054"/>
      <c r="BH128" s="1054"/>
      <c r="BI128" s="1054"/>
      <c r="BJ128" s="1054"/>
      <c r="BK128" s="1054"/>
      <c r="BL128" s="1055"/>
      <c r="BM128" s="1053">
        <v>14.69</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463</v>
      </c>
      <c r="CQ128" s="726"/>
      <c r="CR128" s="726"/>
      <c r="CS128" s="726"/>
      <c r="CT128" s="726"/>
      <c r="CU128" s="726"/>
      <c r="CV128" s="726"/>
      <c r="CW128" s="726"/>
      <c r="CX128" s="726"/>
      <c r="CY128" s="726"/>
      <c r="CZ128" s="726"/>
      <c r="DA128" s="726"/>
      <c r="DB128" s="726"/>
      <c r="DC128" s="726"/>
      <c r="DD128" s="726"/>
      <c r="DE128" s="726"/>
      <c r="DF128" s="1037"/>
      <c r="DG128" s="1038" t="s">
        <v>121</v>
      </c>
      <c r="DH128" s="1039"/>
      <c r="DI128" s="1039"/>
      <c r="DJ128" s="1039"/>
      <c r="DK128" s="1039"/>
      <c r="DL128" s="1039" t="s">
        <v>121</v>
      </c>
      <c r="DM128" s="1039"/>
      <c r="DN128" s="1039"/>
      <c r="DO128" s="1039"/>
      <c r="DP128" s="1039"/>
      <c r="DQ128" s="1039" t="s">
        <v>121</v>
      </c>
      <c r="DR128" s="1039"/>
      <c r="DS128" s="1039"/>
      <c r="DT128" s="1039"/>
      <c r="DU128" s="1039"/>
      <c r="DV128" s="1040" t="s">
        <v>121</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5396908</v>
      </c>
      <c r="AB129" s="959"/>
      <c r="AC129" s="959"/>
      <c r="AD129" s="959"/>
      <c r="AE129" s="960"/>
      <c r="AF129" s="961">
        <v>5269625</v>
      </c>
      <c r="AG129" s="959"/>
      <c r="AH129" s="959"/>
      <c r="AI129" s="959"/>
      <c r="AJ129" s="960"/>
      <c r="AK129" s="961">
        <v>5513878</v>
      </c>
      <c r="AL129" s="959"/>
      <c r="AM129" s="959"/>
      <c r="AN129" s="959"/>
      <c r="AO129" s="960"/>
      <c r="AP129" s="1073"/>
      <c r="AQ129" s="1074"/>
      <c r="AR129" s="1074"/>
      <c r="AS129" s="1074"/>
      <c r="AT129" s="1075"/>
      <c r="AU129" s="233"/>
      <c r="AV129" s="233"/>
      <c r="AW129" s="233"/>
      <c r="AX129" s="1065" t="s">
        <v>465</v>
      </c>
      <c r="AY129" s="923"/>
      <c r="AZ129" s="923"/>
      <c r="BA129" s="923"/>
      <c r="BB129" s="923"/>
      <c r="BC129" s="923"/>
      <c r="BD129" s="923"/>
      <c r="BE129" s="924"/>
      <c r="BF129" s="1066" t="s">
        <v>121</v>
      </c>
      <c r="BG129" s="1067"/>
      <c r="BH129" s="1067"/>
      <c r="BI129" s="1067"/>
      <c r="BJ129" s="1067"/>
      <c r="BK129" s="1067"/>
      <c r="BL129" s="1068"/>
      <c r="BM129" s="1066">
        <v>19.690000000000001</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432823</v>
      </c>
      <c r="AB130" s="959"/>
      <c r="AC130" s="959"/>
      <c r="AD130" s="959"/>
      <c r="AE130" s="960"/>
      <c r="AF130" s="961">
        <v>431142</v>
      </c>
      <c r="AG130" s="959"/>
      <c r="AH130" s="959"/>
      <c r="AI130" s="959"/>
      <c r="AJ130" s="960"/>
      <c r="AK130" s="961">
        <v>436839</v>
      </c>
      <c r="AL130" s="959"/>
      <c r="AM130" s="959"/>
      <c r="AN130" s="959"/>
      <c r="AO130" s="960"/>
      <c r="AP130" s="1073"/>
      <c r="AQ130" s="1074"/>
      <c r="AR130" s="1074"/>
      <c r="AS130" s="1074"/>
      <c r="AT130" s="1075"/>
      <c r="AU130" s="233"/>
      <c r="AV130" s="233"/>
      <c r="AW130" s="233"/>
      <c r="AX130" s="1065" t="s">
        <v>468</v>
      </c>
      <c r="AY130" s="923"/>
      <c r="AZ130" s="923"/>
      <c r="BA130" s="923"/>
      <c r="BB130" s="923"/>
      <c r="BC130" s="923"/>
      <c r="BD130" s="923"/>
      <c r="BE130" s="924"/>
      <c r="BF130" s="1101">
        <v>5.7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4964085</v>
      </c>
      <c r="AB131" s="986"/>
      <c r="AC131" s="986"/>
      <c r="AD131" s="986"/>
      <c r="AE131" s="987"/>
      <c r="AF131" s="985">
        <v>4838483</v>
      </c>
      <c r="AG131" s="986"/>
      <c r="AH131" s="986"/>
      <c r="AI131" s="986"/>
      <c r="AJ131" s="987"/>
      <c r="AK131" s="985">
        <v>5077039</v>
      </c>
      <c r="AL131" s="986"/>
      <c r="AM131" s="986"/>
      <c r="AN131" s="986"/>
      <c r="AO131" s="987"/>
      <c r="AP131" s="1110"/>
      <c r="AQ131" s="1111"/>
      <c r="AR131" s="1111"/>
      <c r="AS131" s="1111"/>
      <c r="AT131" s="1112"/>
      <c r="AU131" s="233"/>
      <c r="AV131" s="233"/>
      <c r="AW131" s="233"/>
      <c r="AX131" s="1083" t="s">
        <v>470</v>
      </c>
      <c r="AY131" s="726"/>
      <c r="AZ131" s="726"/>
      <c r="BA131" s="726"/>
      <c r="BB131" s="726"/>
      <c r="BC131" s="726"/>
      <c r="BD131" s="726"/>
      <c r="BE131" s="1037"/>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4.9127281260000002</v>
      </c>
      <c r="AB132" s="1097"/>
      <c r="AC132" s="1097"/>
      <c r="AD132" s="1097"/>
      <c r="AE132" s="1098"/>
      <c r="AF132" s="1099">
        <v>5.9676348969999999</v>
      </c>
      <c r="AG132" s="1097"/>
      <c r="AH132" s="1097"/>
      <c r="AI132" s="1097"/>
      <c r="AJ132" s="1098"/>
      <c r="AK132" s="1099">
        <v>6.4701689309999999</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5</v>
      </c>
      <c r="AB133" s="1080"/>
      <c r="AC133" s="1080"/>
      <c r="AD133" s="1080"/>
      <c r="AE133" s="1081"/>
      <c r="AF133" s="1079">
        <v>5.3</v>
      </c>
      <c r="AG133" s="1080"/>
      <c r="AH133" s="1080"/>
      <c r="AI133" s="1080"/>
      <c r="AJ133" s="1081"/>
      <c r="AK133" s="1079">
        <v>5.7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DBkQhI7yvUVpgdvjc/q7OSf9+IjhBY1/5MN9oWzgiA0XaffVOcwbVuwS4DDwngT9HRpIunuuL9GU+fk6E4FcDg==" saltValue="T3WClzIMHJUHGgye6xn9X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569C7A-3BA2-424A-BB66-7269E9CAEEA9}">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474</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xSQFNCH1eLz6TB8Fsq5apia3OVRk7fcA+dwpuIzdxg7ZthGj/8plUngf2w3pjqRpfHCQVlSgR+wHpl0LQZdC0A==" saltValue="E0kSUjxIcC+o3AYMpVquU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033ADE-7DB6-4834-A29F-FF4C6AF1442D}">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X/mWoOnYnVgJkKXhSpmQw7ImJuOfqt4BlxGeSTiN/wvVJrrZ5w8ipGUrV4pa1OtrFP6HcKwaSACOWFndSexQQ==" saltValue="h8ZZEe8UnGw530gez+REg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475</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476</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477</v>
      </c>
      <c r="AP7" s="272"/>
      <c r="AQ7" s="273" t="s">
        <v>478</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479</v>
      </c>
      <c r="AQ8" s="279" t="s">
        <v>480</v>
      </c>
      <c r="AR8" s="280" t="s">
        <v>481</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482</v>
      </c>
      <c r="AL9" s="1117"/>
      <c r="AM9" s="1117"/>
      <c r="AN9" s="1118"/>
      <c r="AO9" s="281">
        <v>1460996</v>
      </c>
      <c r="AP9" s="281">
        <v>61697</v>
      </c>
      <c r="AQ9" s="282">
        <v>67248</v>
      </c>
      <c r="AR9" s="283">
        <v>-8.3000000000000007</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483</v>
      </c>
      <c r="AL10" s="1117"/>
      <c r="AM10" s="1117"/>
      <c r="AN10" s="1118"/>
      <c r="AO10" s="284">
        <v>221904</v>
      </c>
      <c r="AP10" s="284">
        <v>9371</v>
      </c>
      <c r="AQ10" s="285">
        <v>9038</v>
      </c>
      <c r="AR10" s="286">
        <v>3.7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484</v>
      </c>
      <c r="AL11" s="1117"/>
      <c r="AM11" s="1117"/>
      <c r="AN11" s="1118"/>
      <c r="AO11" s="284" t="s">
        <v>485</v>
      </c>
      <c r="AP11" s="284" t="s">
        <v>485</v>
      </c>
      <c r="AQ11" s="285">
        <v>320</v>
      </c>
      <c r="AR11" s="286" t="s">
        <v>485</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486</v>
      </c>
      <c r="AL12" s="1117"/>
      <c r="AM12" s="1117"/>
      <c r="AN12" s="1118"/>
      <c r="AO12" s="284" t="s">
        <v>485</v>
      </c>
      <c r="AP12" s="284" t="s">
        <v>485</v>
      </c>
      <c r="AQ12" s="285">
        <v>22</v>
      </c>
      <c r="AR12" s="286" t="s">
        <v>485</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487</v>
      </c>
      <c r="AL13" s="1117"/>
      <c r="AM13" s="1117"/>
      <c r="AN13" s="1118"/>
      <c r="AO13" s="284">
        <v>13972</v>
      </c>
      <c r="AP13" s="284">
        <v>590</v>
      </c>
      <c r="AQ13" s="285">
        <v>2764</v>
      </c>
      <c r="AR13" s="286">
        <v>-78.7</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488</v>
      </c>
      <c r="AL14" s="1117"/>
      <c r="AM14" s="1117"/>
      <c r="AN14" s="1118"/>
      <c r="AO14" s="284">
        <v>12902</v>
      </c>
      <c r="AP14" s="284">
        <v>545</v>
      </c>
      <c r="AQ14" s="285">
        <v>1165</v>
      </c>
      <c r="AR14" s="286">
        <v>-53.2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489</v>
      </c>
      <c r="AL15" s="1120"/>
      <c r="AM15" s="1120"/>
      <c r="AN15" s="1121"/>
      <c r="AO15" s="284">
        <v>-100341</v>
      </c>
      <c r="AP15" s="284">
        <v>-4237</v>
      </c>
      <c r="AQ15" s="285">
        <v>-3941</v>
      </c>
      <c r="AR15" s="286">
        <v>7.5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176</v>
      </c>
      <c r="AL16" s="1120"/>
      <c r="AM16" s="1120"/>
      <c r="AN16" s="1121"/>
      <c r="AO16" s="284">
        <v>1609433</v>
      </c>
      <c r="AP16" s="284">
        <v>67966</v>
      </c>
      <c r="AQ16" s="285">
        <v>76616</v>
      </c>
      <c r="AR16" s="286">
        <v>-11.3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490</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491</v>
      </c>
      <c r="AP20" s="293" t="s">
        <v>492</v>
      </c>
      <c r="AQ20" s="294" t="s">
        <v>493</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494</v>
      </c>
      <c r="AL21" s="1123"/>
      <c r="AM21" s="1123"/>
      <c r="AN21" s="1124"/>
      <c r="AO21" s="297">
        <v>6.29</v>
      </c>
      <c r="AP21" s="298">
        <v>6.73</v>
      </c>
      <c r="AQ21" s="299">
        <v>-0.44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495</v>
      </c>
      <c r="AL22" s="1123"/>
      <c r="AM22" s="1123"/>
      <c r="AN22" s="1124"/>
      <c r="AO22" s="302">
        <v>94.7</v>
      </c>
      <c r="AP22" s="303">
        <v>96.9</v>
      </c>
      <c r="AQ22" s="304">
        <v>-2.2000000000000002</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497</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498</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477</v>
      </c>
      <c r="AP30" s="272"/>
      <c r="AQ30" s="273" t="s">
        <v>478</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479</v>
      </c>
      <c r="AQ31" s="279" t="s">
        <v>480</v>
      </c>
      <c r="AR31" s="280" t="s">
        <v>481</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499</v>
      </c>
      <c r="AL32" s="1131"/>
      <c r="AM32" s="1131"/>
      <c r="AN32" s="1132"/>
      <c r="AO32" s="312">
        <v>604298</v>
      </c>
      <c r="AP32" s="312">
        <v>25519</v>
      </c>
      <c r="AQ32" s="313">
        <v>33390</v>
      </c>
      <c r="AR32" s="314">
        <v>-23.6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500</v>
      </c>
      <c r="AL33" s="1131"/>
      <c r="AM33" s="1131"/>
      <c r="AN33" s="1132"/>
      <c r="AO33" s="312" t="s">
        <v>485</v>
      </c>
      <c r="AP33" s="312" t="s">
        <v>485</v>
      </c>
      <c r="AQ33" s="313" t="s">
        <v>485</v>
      </c>
      <c r="AR33" s="314" t="s">
        <v>485</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501</v>
      </c>
      <c r="AL34" s="1131"/>
      <c r="AM34" s="1131"/>
      <c r="AN34" s="1132"/>
      <c r="AO34" s="312" t="s">
        <v>485</v>
      </c>
      <c r="AP34" s="312" t="s">
        <v>485</v>
      </c>
      <c r="AQ34" s="313" t="s">
        <v>485</v>
      </c>
      <c r="AR34" s="314" t="s">
        <v>485</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502</v>
      </c>
      <c r="AL35" s="1131"/>
      <c r="AM35" s="1131"/>
      <c r="AN35" s="1132"/>
      <c r="AO35" s="312">
        <v>114048</v>
      </c>
      <c r="AP35" s="312">
        <v>4816</v>
      </c>
      <c r="AQ35" s="313">
        <v>8851</v>
      </c>
      <c r="AR35" s="314">
        <v>-45.6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503</v>
      </c>
      <c r="AL36" s="1131"/>
      <c r="AM36" s="1131"/>
      <c r="AN36" s="1132"/>
      <c r="AO36" s="312">
        <v>46991</v>
      </c>
      <c r="AP36" s="312">
        <v>1984</v>
      </c>
      <c r="AQ36" s="313">
        <v>2033</v>
      </c>
      <c r="AR36" s="314">
        <v>-2.4</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504</v>
      </c>
      <c r="AL37" s="1131"/>
      <c r="AM37" s="1131"/>
      <c r="AN37" s="1132"/>
      <c r="AO37" s="312" t="s">
        <v>485</v>
      </c>
      <c r="AP37" s="312" t="s">
        <v>485</v>
      </c>
      <c r="AQ37" s="313">
        <v>640</v>
      </c>
      <c r="AR37" s="314" t="s">
        <v>485</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505</v>
      </c>
      <c r="AL38" s="1134"/>
      <c r="AM38" s="1134"/>
      <c r="AN38" s="1135"/>
      <c r="AO38" s="315" t="s">
        <v>485</v>
      </c>
      <c r="AP38" s="315" t="s">
        <v>485</v>
      </c>
      <c r="AQ38" s="316">
        <v>1</v>
      </c>
      <c r="AR38" s="304" t="s">
        <v>485</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506</v>
      </c>
      <c r="AL39" s="1134"/>
      <c r="AM39" s="1134"/>
      <c r="AN39" s="1135"/>
      <c r="AO39" s="312">
        <v>-5</v>
      </c>
      <c r="AP39" s="312">
        <v>0</v>
      </c>
      <c r="AQ39" s="313">
        <v>-3025</v>
      </c>
      <c r="AR39" s="314">
        <v>-100</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507</v>
      </c>
      <c r="AL40" s="1131"/>
      <c r="AM40" s="1131"/>
      <c r="AN40" s="1132"/>
      <c r="AO40" s="312">
        <v>-436839</v>
      </c>
      <c r="AP40" s="312">
        <v>-18448</v>
      </c>
      <c r="AQ40" s="313">
        <v>-26876</v>
      </c>
      <c r="AR40" s="314">
        <v>-31.4</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286</v>
      </c>
      <c r="AL41" s="1137"/>
      <c r="AM41" s="1137"/>
      <c r="AN41" s="1138"/>
      <c r="AO41" s="312">
        <v>328493</v>
      </c>
      <c r="AP41" s="312">
        <v>13872</v>
      </c>
      <c r="AQ41" s="313">
        <v>15015</v>
      </c>
      <c r="AR41" s="314">
        <v>-7.6</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508</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509</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477</v>
      </c>
      <c r="AN49" s="1127" t="s">
        <v>510</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511</v>
      </c>
      <c r="AO50" s="329" t="s">
        <v>512</v>
      </c>
      <c r="AP50" s="330" t="s">
        <v>513</v>
      </c>
      <c r="AQ50" s="331" t="s">
        <v>514</v>
      </c>
      <c r="AR50" s="332" t="s">
        <v>515</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516</v>
      </c>
      <c r="AL51" s="325"/>
      <c r="AM51" s="333">
        <v>672869</v>
      </c>
      <c r="AN51" s="334">
        <v>28969</v>
      </c>
      <c r="AO51" s="335">
        <v>29.4</v>
      </c>
      <c r="AP51" s="336">
        <v>51264</v>
      </c>
      <c r="AQ51" s="337">
        <v>8.1999999999999993</v>
      </c>
      <c r="AR51" s="338">
        <v>21.2</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517</v>
      </c>
      <c r="AM52" s="341">
        <v>450658</v>
      </c>
      <c r="AN52" s="342">
        <v>19402</v>
      </c>
      <c r="AO52" s="343">
        <v>61.7</v>
      </c>
      <c r="AP52" s="344">
        <v>26040</v>
      </c>
      <c r="AQ52" s="345">
        <v>4.5</v>
      </c>
      <c r="AR52" s="346">
        <v>57.2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518</v>
      </c>
      <c r="AL53" s="325"/>
      <c r="AM53" s="333">
        <v>1621802</v>
      </c>
      <c r="AN53" s="334">
        <v>69662</v>
      </c>
      <c r="AO53" s="335">
        <v>140.5</v>
      </c>
      <c r="AP53" s="336">
        <v>52068</v>
      </c>
      <c r="AQ53" s="337">
        <v>1.6</v>
      </c>
      <c r="AR53" s="338">
        <v>138.9</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517</v>
      </c>
      <c r="AM54" s="341">
        <v>1312689</v>
      </c>
      <c r="AN54" s="342">
        <v>56385</v>
      </c>
      <c r="AO54" s="343">
        <v>190.6</v>
      </c>
      <c r="AP54" s="344">
        <v>26936</v>
      </c>
      <c r="AQ54" s="345">
        <v>3.4</v>
      </c>
      <c r="AR54" s="346">
        <v>187.2</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519</v>
      </c>
      <c r="AL55" s="325"/>
      <c r="AM55" s="333">
        <v>776566</v>
      </c>
      <c r="AN55" s="334">
        <v>33120</v>
      </c>
      <c r="AO55" s="335">
        <v>-52.5</v>
      </c>
      <c r="AP55" s="336">
        <v>47161</v>
      </c>
      <c r="AQ55" s="337">
        <v>-9.4</v>
      </c>
      <c r="AR55" s="338">
        <v>-43.1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517</v>
      </c>
      <c r="AM56" s="341">
        <v>636787</v>
      </c>
      <c r="AN56" s="342">
        <v>27159</v>
      </c>
      <c r="AO56" s="343">
        <v>-51.8</v>
      </c>
      <c r="AP56" s="344">
        <v>24595</v>
      </c>
      <c r="AQ56" s="345">
        <v>-8.6999999999999993</v>
      </c>
      <c r="AR56" s="346">
        <v>-43.1</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520</v>
      </c>
      <c r="AL57" s="325"/>
      <c r="AM57" s="333">
        <v>534989</v>
      </c>
      <c r="AN57" s="334">
        <v>22694</v>
      </c>
      <c r="AO57" s="335">
        <v>-31.5</v>
      </c>
      <c r="AP57" s="336">
        <v>43423</v>
      </c>
      <c r="AQ57" s="337">
        <v>-7.9</v>
      </c>
      <c r="AR57" s="338">
        <v>-23.6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517</v>
      </c>
      <c r="AM58" s="341">
        <v>464121</v>
      </c>
      <c r="AN58" s="342">
        <v>19688</v>
      </c>
      <c r="AO58" s="343">
        <v>-27.5</v>
      </c>
      <c r="AP58" s="344">
        <v>22207</v>
      </c>
      <c r="AQ58" s="345">
        <v>-9.6999999999999993</v>
      </c>
      <c r="AR58" s="346">
        <v>-17.8</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521</v>
      </c>
      <c r="AL59" s="325"/>
      <c r="AM59" s="333">
        <v>578012</v>
      </c>
      <c r="AN59" s="334">
        <v>24409</v>
      </c>
      <c r="AO59" s="335">
        <v>7.6</v>
      </c>
      <c r="AP59" s="336">
        <v>45265</v>
      </c>
      <c r="AQ59" s="337">
        <v>4.2</v>
      </c>
      <c r="AR59" s="338">
        <v>3.4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517</v>
      </c>
      <c r="AM60" s="341">
        <v>506516</v>
      </c>
      <c r="AN60" s="342">
        <v>21390</v>
      </c>
      <c r="AO60" s="343">
        <v>8.6</v>
      </c>
      <c r="AP60" s="344">
        <v>22600</v>
      </c>
      <c r="AQ60" s="345">
        <v>1.8</v>
      </c>
      <c r="AR60" s="346">
        <v>6.8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522</v>
      </c>
      <c r="AL61" s="347"/>
      <c r="AM61" s="348">
        <v>836848</v>
      </c>
      <c r="AN61" s="349">
        <v>35771</v>
      </c>
      <c r="AO61" s="350">
        <v>18.7</v>
      </c>
      <c r="AP61" s="351">
        <v>47836</v>
      </c>
      <c r="AQ61" s="352">
        <v>-0.7</v>
      </c>
      <c r="AR61" s="338">
        <v>19.399999999999999</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517</v>
      </c>
      <c r="AM62" s="341">
        <v>674154</v>
      </c>
      <c r="AN62" s="342">
        <v>28805</v>
      </c>
      <c r="AO62" s="343">
        <v>36.299999999999997</v>
      </c>
      <c r="AP62" s="344">
        <v>24476</v>
      </c>
      <c r="AQ62" s="345">
        <v>-1.7</v>
      </c>
      <c r="AR62" s="346">
        <v>38</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QkY7W29qm34s4gD5KajUXBAsVyohE2t9O0rL378NYnHAMMJuWMZkvT6q4F17J9LdEbVPrGTYVeWEazFSACmciA==" saltValue="VELJYRcYiKXYNe24KzlrR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A2355F-F40B-431D-AD51-B908771ABE06}">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474</v>
      </c>
    </row>
    <row r="120" spans="125:125" ht="13.5" hidden="1" customHeight="1" x14ac:dyDescent="0.15"/>
    <row r="121" spans="125:125" ht="13.5" hidden="1" customHeight="1" x14ac:dyDescent="0.15">
      <c r="DU121" s="259"/>
    </row>
  </sheetData>
  <sheetProtection algorithmName="SHA-512" hashValue="J5XLSPdW26boZmjgAiMh3UscEKOuGgnSLcAhlg79eW/qyAEsEKE/tIEIpOzGcC2pTAzcAjYZxlTb5pvqBuVJfA==" saltValue="ye+y+qOpG4mBbz8jvj5rL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DD14DE-5622-4E6F-B80E-A76A66BB1ECE}">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474</v>
      </c>
    </row>
  </sheetData>
  <sheetProtection algorithmName="SHA-512" hashValue="SnESisRouwRMPr7y9G2Og7xQzxELKxeIsGh9etq2v5IsLCk0wABvq7lBZyemT/JdbtQ/aHE+UsHYbB3ugCCzEg==" saltValue="MpKzNGbMwOBTtLLA8hBD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009D78-B408-4140-9B83-9AF7F1D428CA}">
  <sheetPr>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58.83</v>
      </c>
      <c r="G47" s="12">
        <v>57.7</v>
      </c>
      <c r="H47" s="12">
        <v>58.55</v>
      </c>
      <c r="I47" s="12">
        <v>63.84</v>
      </c>
      <c r="J47" s="13">
        <v>64.95</v>
      </c>
    </row>
    <row r="48" spans="2:10" ht="57.75" customHeight="1" x14ac:dyDescent="0.15">
      <c r="B48" s="14"/>
      <c r="C48" s="1141" t="s">
        <v>4</v>
      </c>
      <c r="D48" s="1141"/>
      <c r="E48" s="1142"/>
      <c r="F48" s="15">
        <v>4.82</v>
      </c>
      <c r="G48" s="16">
        <v>3.43</v>
      </c>
      <c r="H48" s="16">
        <v>9.43</v>
      </c>
      <c r="I48" s="16">
        <v>8.23</v>
      </c>
      <c r="J48" s="17">
        <v>2.84</v>
      </c>
    </row>
    <row r="49" spans="2:10" ht="57.75" customHeight="1" thickBot="1" x14ac:dyDescent="0.2">
      <c r="B49" s="18"/>
      <c r="C49" s="1143" t="s">
        <v>5</v>
      </c>
      <c r="D49" s="1143"/>
      <c r="E49" s="1144"/>
      <c r="F49" s="19">
        <v>4.45</v>
      </c>
      <c r="G49" s="20">
        <v>1.1599999999999999</v>
      </c>
      <c r="H49" s="20">
        <v>11.56</v>
      </c>
      <c r="I49" s="20">
        <v>2.4500000000000002</v>
      </c>
      <c r="J49" s="21" t="s">
        <v>529</v>
      </c>
    </row>
    <row r="50" spans="2:10" x14ac:dyDescent="0.15"/>
  </sheetData>
  <sheetProtection algorithmName="SHA-512" hashValue="NfpG+h5yumwlIbiGgKYjVpfASlmtKaoXPQT4dG9eSjHup6s7YLUbB2K7xch7vGSFHZmidt35NJNp9PzM6rNLNQ==" saltValue="rMK/8U2L30acMbZnP8S+j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梶　康平</cp:lastModifiedBy>
  <cp:lastPrinted>2025-09-09T00:56:06Z</cp:lastPrinted>
  <dcterms:created xsi:type="dcterms:W3CDTF">2025-02-19T04:27:37Z</dcterms:created>
  <dcterms:modified xsi:type="dcterms:W3CDTF">2025-09-09T01:20:36Z</dcterms:modified>
  <cp:category/>
</cp:coreProperties>
</file>